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08" windowWidth="15180" windowHeight="5244" activeTab="2"/>
  </bookViews>
  <sheets>
    <sheet name="Y14WS" sheetId="5" r:id="rId1"/>
    <sheet name="Y12WS" sheetId="6" r:id="rId2"/>
    <sheet name="Y10WS" sheetId="7" r:id="rId3"/>
    <sheet name="WS SJC" sheetId="2" r:id="rId4"/>
    <sheet name="WSY14" sheetId="1" r:id="rId5"/>
    <sheet name="WSY12" sheetId="4" r:id="rId6"/>
    <sheet name="WSY10" sheetId="3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CadetCutoff">'[6]Point Tables'!$S$4</definedName>
    <definedName name="JuniorCutoff">'[6]Point Tables'!$S$3</definedName>
    <definedName name="_xlnm.Print_Area" localSheetId="2">Y10WS!$D$1:$BJ$22</definedName>
    <definedName name="_xlnm.Print_Area" localSheetId="1">Y12WS!$D$4:$BL$47</definedName>
    <definedName name="_xlnm.Print_Area" localSheetId="0">Y14WS!$D$1:$AW$71</definedName>
    <definedName name="_xlnm.Print_Titles" localSheetId="1">Y12WS!$1:$3</definedName>
    <definedName name="U13Cutoff">'[6]Point Tables'!$S$6</definedName>
    <definedName name="YouthCutoff">'[6]Point Tables'!$S$5</definedName>
  </definedNames>
  <calcPr calcId="125725" fullCalcOnLoad="1"/>
</workbook>
</file>

<file path=xl/calcChain.xml><?xml version="1.0" encoding="utf-8"?>
<calcChain xmlns="http://schemas.openxmlformats.org/spreadsheetml/2006/main">
  <c r="D24" i="7"/>
  <c r="DH23"/>
  <c r="DG23"/>
  <c r="DJ23" s="1"/>
  <c r="D23"/>
  <c r="BI22"/>
  <c r="BJ22" s="1"/>
  <c r="CN22" s="1"/>
  <c r="BG22"/>
  <c r="BH22" s="1"/>
  <c r="CM22" s="1"/>
  <c r="BE22"/>
  <c r="BF22" s="1"/>
  <c r="CL22" s="1"/>
  <c r="BC22"/>
  <c r="BD22" s="1"/>
  <c r="CK22" s="1"/>
  <c r="BA22"/>
  <c r="BB22" s="1"/>
  <c r="CJ22" s="1"/>
  <c r="AY22"/>
  <c r="AZ22" s="1"/>
  <c r="CI22" s="1"/>
  <c r="AW22"/>
  <c r="AX22" s="1"/>
  <c r="CH22" s="1"/>
  <c r="AU22"/>
  <c r="AV22" s="1"/>
  <c r="CG22" s="1"/>
  <c r="AS22"/>
  <c r="AT22" s="1"/>
  <c r="CF22" s="1"/>
  <c r="AR22"/>
  <c r="AQ22"/>
  <c r="CE22" s="1"/>
  <c r="AP22"/>
  <c r="AO22"/>
  <c r="CD22" s="1"/>
  <c r="AN22"/>
  <c r="AM22"/>
  <c r="CC22" s="1"/>
  <c r="AL22"/>
  <c r="AK22"/>
  <c r="CB22" s="1"/>
  <c r="AJ22"/>
  <c r="AI22"/>
  <c r="CA22" s="1"/>
  <c r="AH22"/>
  <c r="AG22"/>
  <c r="BZ22" s="1"/>
  <c r="AF22"/>
  <c r="AE22"/>
  <c r="BY22" s="1"/>
  <c r="AD22"/>
  <c r="AC22"/>
  <c r="BX22" s="1"/>
  <c r="AB22"/>
  <c r="AA22"/>
  <c r="BW22" s="1"/>
  <c r="CP22" s="1"/>
  <c r="Z22"/>
  <c r="Y22"/>
  <c r="W22"/>
  <c r="X22" s="1"/>
  <c r="CR22" s="1"/>
  <c r="U22"/>
  <c r="V22" s="1"/>
  <c r="CS22" s="1"/>
  <c r="T22"/>
  <c r="S22"/>
  <c r="DG22" s="1"/>
  <c r="R22"/>
  <c r="Q22"/>
  <c r="DH22" s="1"/>
  <c r="P22"/>
  <c r="O22"/>
  <c r="BJ21"/>
  <c r="CN21" s="1"/>
  <c r="BI21"/>
  <c r="BH21"/>
  <c r="CM21" s="1"/>
  <c r="BG21"/>
  <c r="BF21"/>
  <c r="CL21" s="1"/>
  <c r="BE21"/>
  <c r="BD21"/>
  <c r="CK21" s="1"/>
  <c r="BC21"/>
  <c r="BB21"/>
  <c r="CJ21" s="1"/>
  <c r="BA21"/>
  <c r="AY21"/>
  <c r="AZ21" s="1"/>
  <c r="CI21" s="1"/>
  <c r="AW21"/>
  <c r="AX21" s="1"/>
  <c r="CH21" s="1"/>
  <c r="AU21"/>
  <c r="AV21" s="1"/>
  <c r="CG21" s="1"/>
  <c r="AS21"/>
  <c r="AT21" s="1"/>
  <c r="CF21" s="1"/>
  <c r="CQ21" s="1"/>
  <c r="AR21"/>
  <c r="AQ21"/>
  <c r="CE21" s="1"/>
  <c r="AP21"/>
  <c r="AO21"/>
  <c r="CD21" s="1"/>
  <c r="AN21"/>
  <c r="AM21"/>
  <c r="CC21" s="1"/>
  <c r="AL21"/>
  <c r="AJ21"/>
  <c r="AK21" s="1"/>
  <c r="CB21" s="1"/>
  <c r="AH21"/>
  <c r="AI21" s="1"/>
  <c r="CA21" s="1"/>
  <c r="AF21"/>
  <c r="AG21" s="1"/>
  <c r="BZ21" s="1"/>
  <c r="AD21"/>
  <c r="AE21" s="1"/>
  <c r="BY21" s="1"/>
  <c r="AB21"/>
  <c r="AC21" s="1"/>
  <c r="BX21" s="1"/>
  <c r="Z21"/>
  <c r="AA21" s="1"/>
  <c r="BW21" s="1"/>
  <c r="X21"/>
  <c r="CR21" s="1"/>
  <c r="W21"/>
  <c r="V21"/>
  <c r="CS21" s="1"/>
  <c r="U21"/>
  <c r="T21"/>
  <c r="Y21" s="1"/>
  <c r="R21"/>
  <c r="S21" s="1"/>
  <c r="P21"/>
  <c r="Q21" s="1"/>
  <c r="O21"/>
  <c r="BI20"/>
  <c r="BJ20" s="1"/>
  <c r="CN20" s="1"/>
  <c r="BG20"/>
  <c r="BH20" s="1"/>
  <c r="CM20" s="1"/>
  <c r="BE20"/>
  <c r="BF20" s="1"/>
  <c r="CL20" s="1"/>
  <c r="BC20"/>
  <c r="BD20" s="1"/>
  <c r="CK20" s="1"/>
  <c r="BA20"/>
  <c r="BB20" s="1"/>
  <c r="CJ20" s="1"/>
  <c r="AY20"/>
  <c r="AZ20" s="1"/>
  <c r="CI20" s="1"/>
  <c r="AW20"/>
  <c r="AX20" s="1"/>
  <c r="CH20" s="1"/>
  <c r="AU20"/>
  <c r="AV20" s="1"/>
  <c r="CG20" s="1"/>
  <c r="AS20"/>
  <c r="AT20" s="1"/>
  <c r="CF20" s="1"/>
  <c r="CQ20" s="1"/>
  <c r="AR20"/>
  <c r="AQ20"/>
  <c r="CE20" s="1"/>
  <c r="AP20"/>
  <c r="AO20"/>
  <c r="CD20" s="1"/>
  <c r="AN20"/>
  <c r="AM20"/>
  <c r="CC20" s="1"/>
  <c r="AL20"/>
  <c r="AK20"/>
  <c r="CB20" s="1"/>
  <c r="AJ20"/>
  <c r="AI20"/>
  <c r="CA20" s="1"/>
  <c r="AH20"/>
  <c r="AG20"/>
  <c r="BZ20" s="1"/>
  <c r="AF20"/>
  <c r="AE20"/>
  <c r="BY20" s="1"/>
  <c r="AD20"/>
  <c r="AC20"/>
  <c r="BX20" s="1"/>
  <c r="AB20"/>
  <c r="AA20"/>
  <c r="BW20" s="1"/>
  <c r="CP20" s="1"/>
  <c r="Z20"/>
  <c r="Y20"/>
  <c r="W20"/>
  <c r="X20" s="1"/>
  <c r="CR20" s="1"/>
  <c r="U20"/>
  <c r="V20" s="1"/>
  <c r="CS20" s="1"/>
  <c r="T20"/>
  <c r="S20"/>
  <c r="DG20" s="1"/>
  <c r="R20"/>
  <c r="Q20"/>
  <c r="DH20" s="1"/>
  <c r="P20"/>
  <c r="O20"/>
  <c r="BJ19"/>
  <c r="CN19" s="1"/>
  <c r="BI19"/>
  <c r="BH19"/>
  <c r="CM19" s="1"/>
  <c r="BG19"/>
  <c r="BF19"/>
  <c r="CL19" s="1"/>
  <c r="BE19"/>
  <c r="BD19"/>
  <c r="CK19" s="1"/>
  <c r="BC19"/>
  <c r="BB19"/>
  <c r="CJ19" s="1"/>
  <c r="BA19"/>
  <c r="AZ19"/>
  <c r="CI19" s="1"/>
  <c r="AY19"/>
  <c r="AX19"/>
  <c r="CH19" s="1"/>
  <c r="AW19"/>
  <c r="AV19"/>
  <c r="CG19" s="1"/>
  <c r="AU19"/>
  <c r="AT19"/>
  <c r="CF19" s="1"/>
  <c r="CQ19" s="1"/>
  <c r="AS19"/>
  <c r="AR19"/>
  <c r="AP19"/>
  <c r="AQ19" s="1"/>
  <c r="CE19" s="1"/>
  <c r="AN19"/>
  <c r="AO19" s="1"/>
  <c r="CD19" s="1"/>
  <c r="AL19"/>
  <c r="AM19" s="1"/>
  <c r="CC19" s="1"/>
  <c r="AJ19"/>
  <c r="AK19" s="1"/>
  <c r="CB19" s="1"/>
  <c r="AH19"/>
  <c r="AI19" s="1"/>
  <c r="CA19" s="1"/>
  <c r="AF19"/>
  <c r="AG19" s="1"/>
  <c r="BZ19" s="1"/>
  <c r="AD19"/>
  <c r="AE19" s="1"/>
  <c r="BY19" s="1"/>
  <c r="AB19"/>
  <c r="AC19" s="1"/>
  <c r="BX19" s="1"/>
  <c r="Z19"/>
  <c r="AA19" s="1"/>
  <c r="BW19" s="1"/>
  <c r="X19"/>
  <c r="CR19" s="1"/>
  <c r="W19"/>
  <c r="V19"/>
  <c r="CS19" s="1"/>
  <c r="U19"/>
  <c r="T19"/>
  <c r="Y19" s="1"/>
  <c r="R19"/>
  <c r="S19" s="1"/>
  <c r="P19"/>
  <c r="Q19" s="1"/>
  <c r="O19"/>
  <c r="BI18"/>
  <c r="BJ18" s="1"/>
  <c r="CN18" s="1"/>
  <c r="BG18"/>
  <c r="BH18" s="1"/>
  <c r="CM18" s="1"/>
  <c r="BE18"/>
  <c r="BF18" s="1"/>
  <c r="CL18" s="1"/>
  <c r="BC18"/>
  <c r="BD18" s="1"/>
  <c r="CK18" s="1"/>
  <c r="BA18"/>
  <c r="BB18" s="1"/>
  <c r="CJ18" s="1"/>
  <c r="AY18"/>
  <c r="AZ18" s="1"/>
  <c r="CI18" s="1"/>
  <c r="AW18"/>
  <c r="AX18" s="1"/>
  <c r="CH18" s="1"/>
  <c r="AU18"/>
  <c r="AV18" s="1"/>
  <c r="CG18" s="1"/>
  <c r="AS18"/>
  <c r="AT18" s="1"/>
  <c r="CF18" s="1"/>
  <c r="CQ18" s="1"/>
  <c r="AR18"/>
  <c r="AQ18"/>
  <c r="CE18" s="1"/>
  <c r="AP18"/>
  <c r="AO18"/>
  <c r="CD18" s="1"/>
  <c r="AN18"/>
  <c r="AM18"/>
  <c r="CC18" s="1"/>
  <c r="AL18"/>
  <c r="AK18"/>
  <c r="CB18" s="1"/>
  <c r="AJ18"/>
  <c r="AI18"/>
  <c r="CA18" s="1"/>
  <c r="AH18"/>
  <c r="AG18"/>
  <c r="BZ18" s="1"/>
  <c r="AF18"/>
  <c r="AE18"/>
  <c r="BY18" s="1"/>
  <c r="AD18"/>
  <c r="AC18"/>
  <c r="BX18" s="1"/>
  <c r="AB18"/>
  <c r="AA18"/>
  <c r="BW18" s="1"/>
  <c r="CP18" s="1"/>
  <c r="Z18"/>
  <c r="Y18"/>
  <c r="W18"/>
  <c r="X18" s="1"/>
  <c r="CR18" s="1"/>
  <c r="U18"/>
  <c r="V18" s="1"/>
  <c r="CS18" s="1"/>
  <c r="T18"/>
  <c r="S18"/>
  <c r="DG18" s="1"/>
  <c r="R18"/>
  <c r="Q18"/>
  <c r="DH18" s="1"/>
  <c r="P18"/>
  <c r="O18"/>
  <c r="BJ17"/>
  <c r="CN17" s="1"/>
  <c r="BI17"/>
  <c r="BH17"/>
  <c r="CM17" s="1"/>
  <c r="BG17"/>
  <c r="BF17"/>
  <c r="CL17" s="1"/>
  <c r="BE17"/>
  <c r="BD17"/>
  <c r="CK17" s="1"/>
  <c r="BC17"/>
  <c r="BB17"/>
  <c r="CJ17" s="1"/>
  <c r="BA17"/>
  <c r="AZ17"/>
  <c r="CI17" s="1"/>
  <c r="AY17"/>
  <c r="AX17"/>
  <c r="CH17" s="1"/>
  <c r="AW17"/>
  <c r="AV17"/>
  <c r="CG17" s="1"/>
  <c r="AU17"/>
  <c r="AT17"/>
  <c r="CF17" s="1"/>
  <c r="CQ17" s="1"/>
  <c r="AS17"/>
  <c r="AR17"/>
  <c r="AP17"/>
  <c r="AQ17" s="1"/>
  <c r="CE17" s="1"/>
  <c r="AN17"/>
  <c r="AO17" s="1"/>
  <c r="CD17" s="1"/>
  <c r="AL17"/>
  <c r="AM17" s="1"/>
  <c r="CC17" s="1"/>
  <c r="AJ17"/>
  <c r="AK17" s="1"/>
  <c r="CB17" s="1"/>
  <c r="AH17"/>
  <c r="AI17" s="1"/>
  <c r="CA17" s="1"/>
  <c r="AF17"/>
  <c r="AG17" s="1"/>
  <c r="BZ17" s="1"/>
  <c r="AD17"/>
  <c r="AE17" s="1"/>
  <c r="BY17" s="1"/>
  <c r="AB17"/>
  <c r="AC17" s="1"/>
  <c r="BX17" s="1"/>
  <c r="Z17"/>
  <c r="AA17" s="1"/>
  <c r="BW17" s="1"/>
  <c r="CP17" s="1"/>
  <c r="X17"/>
  <c r="CR17" s="1"/>
  <c r="W17"/>
  <c r="V17"/>
  <c r="CS17" s="1"/>
  <c r="U17"/>
  <c r="T17"/>
  <c r="Y17" s="1"/>
  <c r="R17"/>
  <c r="S17" s="1"/>
  <c r="P17"/>
  <c r="Q17" s="1"/>
  <c r="O17"/>
  <c r="BI16"/>
  <c r="BJ16" s="1"/>
  <c r="CN16" s="1"/>
  <c r="BG16"/>
  <c r="BH16" s="1"/>
  <c r="CM16" s="1"/>
  <c r="BE16"/>
  <c r="BF16" s="1"/>
  <c r="CL16" s="1"/>
  <c r="BC16"/>
  <c r="BD16" s="1"/>
  <c r="CK16" s="1"/>
  <c r="BA16"/>
  <c r="BB16" s="1"/>
  <c r="CJ16" s="1"/>
  <c r="AY16"/>
  <c r="AZ16" s="1"/>
  <c r="CI16" s="1"/>
  <c r="AW16"/>
  <c r="AX16" s="1"/>
  <c r="CH16" s="1"/>
  <c r="AU16"/>
  <c r="AV16" s="1"/>
  <c r="CG16" s="1"/>
  <c r="AS16"/>
  <c r="AT16" s="1"/>
  <c r="CF16" s="1"/>
  <c r="CQ16" s="1"/>
  <c r="AR16"/>
  <c r="AQ16"/>
  <c r="CE16" s="1"/>
  <c r="AP16"/>
  <c r="AO16"/>
  <c r="CD16" s="1"/>
  <c r="AN16"/>
  <c r="AM16"/>
  <c r="CC16" s="1"/>
  <c r="AL16"/>
  <c r="AK16"/>
  <c r="CB16" s="1"/>
  <c r="AJ16"/>
  <c r="AI16"/>
  <c r="CA16" s="1"/>
  <c r="AH16"/>
  <c r="AG16"/>
  <c r="BZ16" s="1"/>
  <c r="AF16"/>
  <c r="AE16"/>
  <c r="BY16" s="1"/>
  <c r="AD16"/>
  <c r="AC16"/>
  <c r="BX16" s="1"/>
  <c r="AB16"/>
  <c r="AA16"/>
  <c r="BW16" s="1"/>
  <c r="CP16" s="1"/>
  <c r="Z16"/>
  <c r="Y16"/>
  <c r="W16"/>
  <c r="X16" s="1"/>
  <c r="CR16" s="1"/>
  <c r="U16"/>
  <c r="V16" s="1"/>
  <c r="CS16" s="1"/>
  <c r="T16"/>
  <c r="S16"/>
  <c r="R16"/>
  <c r="Q16"/>
  <c r="P16"/>
  <c r="O16"/>
  <c r="BJ15"/>
  <c r="CN15" s="1"/>
  <c r="BI15"/>
  <c r="BH15"/>
  <c r="CM15" s="1"/>
  <c r="BG15"/>
  <c r="BF15"/>
  <c r="CL15" s="1"/>
  <c r="BE15"/>
  <c r="BD15"/>
  <c r="CK15" s="1"/>
  <c r="BC15"/>
  <c r="BB15"/>
  <c r="CJ15" s="1"/>
  <c r="BA15"/>
  <c r="AZ15"/>
  <c r="CI15" s="1"/>
  <c r="AY15"/>
  <c r="AX15"/>
  <c r="CH15" s="1"/>
  <c r="AW15"/>
  <c r="AV15"/>
  <c r="CG15" s="1"/>
  <c r="AU15"/>
  <c r="AT15"/>
  <c r="CF15" s="1"/>
  <c r="CQ15" s="1"/>
  <c r="AS15"/>
  <c r="AR15"/>
  <c r="AP15"/>
  <c r="AQ15" s="1"/>
  <c r="CE15" s="1"/>
  <c r="AN15"/>
  <c r="AO15" s="1"/>
  <c r="CD15" s="1"/>
  <c r="AL15"/>
  <c r="AM15" s="1"/>
  <c r="CC15" s="1"/>
  <c r="AJ15"/>
  <c r="AK15" s="1"/>
  <c r="CB15" s="1"/>
  <c r="AH15"/>
  <c r="AI15" s="1"/>
  <c r="CA15" s="1"/>
  <c r="AF15"/>
  <c r="AG15" s="1"/>
  <c r="BZ15" s="1"/>
  <c r="AD15"/>
  <c r="AE15" s="1"/>
  <c r="BY15" s="1"/>
  <c r="AB15"/>
  <c r="AC15" s="1"/>
  <c r="BX15" s="1"/>
  <c r="Z15"/>
  <c r="AA15" s="1"/>
  <c r="BW15" s="1"/>
  <c r="Y15"/>
  <c r="W15"/>
  <c r="X15" s="1"/>
  <c r="CR15" s="1"/>
  <c r="U15"/>
  <c r="V15" s="1"/>
  <c r="CS15" s="1"/>
  <c r="T15"/>
  <c r="S15"/>
  <c r="DG15" s="1"/>
  <c r="R15"/>
  <c r="Q15"/>
  <c r="P15"/>
  <c r="O15"/>
  <c r="BJ14"/>
  <c r="CN14" s="1"/>
  <c r="BI14"/>
  <c r="BH14"/>
  <c r="CM14" s="1"/>
  <c r="BG14"/>
  <c r="BF14"/>
  <c r="CL14" s="1"/>
  <c r="BE14"/>
  <c r="BD14"/>
  <c r="CK14" s="1"/>
  <c r="BC14"/>
  <c r="BB14"/>
  <c r="CJ14" s="1"/>
  <c r="BA14"/>
  <c r="AZ14"/>
  <c r="CI14" s="1"/>
  <c r="AY14"/>
  <c r="AW14"/>
  <c r="AX14" s="1"/>
  <c r="CH14" s="1"/>
  <c r="AU14"/>
  <c r="AV14" s="1"/>
  <c r="CG14" s="1"/>
  <c r="AS14"/>
  <c r="AT14" s="1"/>
  <c r="CF14" s="1"/>
  <c r="AR14"/>
  <c r="AQ14"/>
  <c r="CE14" s="1"/>
  <c r="AP14"/>
  <c r="AO14"/>
  <c r="CD14" s="1"/>
  <c r="AN14"/>
  <c r="AM14"/>
  <c r="CC14" s="1"/>
  <c r="AL14"/>
  <c r="AJ14"/>
  <c r="AK14" s="1"/>
  <c r="CB14" s="1"/>
  <c r="AH14"/>
  <c r="AI14" s="1"/>
  <c r="CA14" s="1"/>
  <c r="AF14"/>
  <c r="AG14" s="1"/>
  <c r="BZ14" s="1"/>
  <c r="AD14"/>
  <c r="AE14" s="1"/>
  <c r="BY14" s="1"/>
  <c r="AB14"/>
  <c r="AC14" s="1"/>
  <c r="BX14" s="1"/>
  <c r="Z14"/>
  <c r="AA14" s="1"/>
  <c r="BW14" s="1"/>
  <c r="X14"/>
  <c r="CR14" s="1"/>
  <c r="W14"/>
  <c r="V14"/>
  <c r="CS14" s="1"/>
  <c r="U14"/>
  <c r="T14"/>
  <c r="Y14" s="1"/>
  <c r="R14"/>
  <c r="S14" s="1"/>
  <c r="P14"/>
  <c r="Q14" s="1"/>
  <c r="O14"/>
  <c r="BI13"/>
  <c r="BJ13" s="1"/>
  <c r="CN13" s="1"/>
  <c r="BG13"/>
  <c r="BH13" s="1"/>
  <c r="CM13" s="1"/>
  <c r="BE13"/>
  <c r="BF13" s="1"/>
  <c r="CL13" s="1"/>
  <c r="BC13"/>
  <c r="BD13" s="1"/>
  <c r="CK13" s="1"/>
  <c r="BA13"/>
  <c r="BB13" s="1"/>
  <c r="CJ13" s="1"/>
  <c r="AY13"/>
  <c r="AZ13" s="1"/>
  <c r="CI13" s="1"/>
  <c r="AW13"/>
  <c r="AX13" s="1"/>
  <c r="CH13" s="1"/>
  <c r="AU13"/>
  <c r="AV13" s="1"/>
  <c r="CG13" s="1"/>
  <c r="AS13"/>
  <c r="AT13" s="1"/>
  <c r="CF13" s="1"/>
  <c r="AR13"/>
  <c r="AQ13"/>
  <c r="CE13" s="1"/>
  <c r="AP13"/>
  <c r="AO13"/>
  <c r="CD13" s="1"/>
  <c r="AN13"/>
  <c r="AM13"/>
  <c r="CC13" s="1"/>
  <c r="AL13"/>
  <c r="AK13"/>
  <c r="CB13" s="1"/>
  <c r="AJ13"/>
  <c r="AI13"/>
  <c r="CA13" s="1"/>
  <c r="AH13"/>
  <c r="AG13"/>
  <c r="BZ13" s="1"/>
  <c r="AF13"/>
  <c r="AE13"/>
  <c r="BY13" s="1"/>
  <c r="AD13"/>
  <c r="AC13"/>
  <c r="BX13" s="1"/>
  <c r="AB13"/>
  <c r="AA13"/>
  <c r="BW13" s="1"/>
  <c r="CP13" s="1"/>
  <c r="Z13"/>
  <c r="Y13"/>
  <c r="W13"/>
  <c r="X13" s="1"/>
  <c r="CR13" s="1"/>
  <c r="U13"/>
  <c r="V13" s="1"/>
  <c r="CS13" s="1"/>
  <c r="T13"/>
  <c r="S13"/>
  <c r="DG13" s="1"/>
  <c r="R13"/>
  <c r="Q13"/>
  <c r="DH13" s="1"/>
  <c r="P13"/>
  <c r="O13"/>
  <c r="BJ12"/>
  <c r="CN12" s="1"/>
  <c r="BI12"/>
  <c r="BH12"/>
  <c r="CM12" s="1"/>
  <c r="BG12"/>
  <c r="BF12"/>
  <c r="CL12" s="1"/>
  <c r="BE12"/>
  <c r="BD12"/>
  <c r="CK12" s="1"/>
  <c r="BC12"/>
  <c r="BB12"/>
  <c r="CJ12" s="1"/>
  <c r="BA12"/>
  <c r="AZ12"/>
  <c r="CI12" s="1"/>
  <c r="AY12"/>
  <c r="AW12"/>
  <c r="AX12" s="1"/>
  <c r="CH12" s="1"/>
  <c r="AU12"/>
  <c r="AV12" s="1"/>
  <c r="CG12" s="1"/>
  <c r="AS12"/>
  <c r="AT12" s="1"/>
  <c r="CF12" s="1"/>
  <c r="CQ12" s="1"/>
  <c r="AR12"/>
  <c r="AQ12"/>
  <c r="CE12" s="1"/>
  <c r="AP12"/>
  <c r="AO12"/>
  <c r="CD12" s="1"/>
  <c r="AN12"/>
  <c r="AL12"/>
  <c r="AM12" s="1"/>
  <c r="CC12" s="1"/>
  <c r="AJ12"/>
  <c r="AK12" s="1"/>
  <c r="CB12" s="1"/>
  <c r="AH12"/>
  <c r="AI12" s="1"/>
  <c r="CA12" s="1"/>
  <c r="AF12"/>
  <c r="AG12" s="1"/>
  <c r="BZ12" s="1"/>
  <c r="AD12"/>
  <c r="AE12" s="1"/>
  <c r="BY12" s="1"/>
  <c r="AB12"/>
  <c r="AC12" s="1"/>
  <c r="BX12" s="1"/>
  <c r="Z12"/>
  <c r="AA12" s="1"/>
  <c r="BW12" s="1"/>
  <c r="CP12" s="1"/>
  <c r="X12"/>
  <c r="CR12" s="1"/>
  <c r="W12"/>
  <c r="V12"/>
  <c r="CS12" s="1"/>
  <c r="U12"/>
  <c r="T12"/>
  <c r="Y12" s="1"/>
  <c r="R12"/>
  <c r="S12" s="1"/>
  <c r="P12"/>
  <c r="Q12" s="1"/>
  <c r="O12"/>
  <c r="BI11"/>
  <c r="BJ11" s="1"/>
  <c r="CN11" s="1"/>
  <c r="BG11"/>
  <c r="BH11" s="1"/>
  <c r="CM11" s="1"/>
  <c r="BE11"/>
  <c r="BF11" s="1"/>
  <c r="CL11" s="1"/>
  <c r="BC11"/>
  <c r="BD11" s="1"/>
  <c r="CK11" s="1"/>
  <c r="BA11"/>
  <c r="BB11" s="1"/>
  <c r="CJ11" s="1"/>
  <c r="AY11"/>
  <c r="AZ11" s="1"/>
  <c r="CI11" s="1"/>
  <c r="AW11"/>
  <c r="AX11" s="1"/>
  <c r="CH11" s="1"/>
  <c r="AU11"/>
  <c r="AV11" s="1"/>
  <c r="CG11" s="1"/>
  <c r="AS11"/>
  <c r="AT11" s="1"/>
  <c r="CF11" s="1"/>
  <c r="AR11"/>
  <c r="AQ11"/>
  <c r="CE11" s="1"/>
  <c r="AP11"/>
  <c r="AO11"/>
  <c r="CD11" s="1"/>
  <c r="AN11"/>
  <c r="AM11"/>
  <c r="CC11" s="1"/>
  <c r="AL11"/>
  <c r="AK11"/>
  <c r="CB11" s="1"/>
  <c r="AJ11"/>
  <c r="AI11"/>
  <c r="CA11" s="1"/>
  <c r="AH11"/>
  <c r="AG11"/>
  <c r="BZ11" s="1"/>
  <c r="AF11"/>
  <c r="AE11"/>
  <c r="BY11" s="1"/>
  <c r="AD11"/>
  <c r="AC11"/>
  <c r="BX11" s="1"/>
  <c r="AB11"/>
  <c r="AA11"/>
  <c r="BW11" s="1"/>
  <c r="CP11" s="1"/>
  <c r="Z11"/>
  <c r="Y11"/>
  <c r="W11"/>
  <c r="X11" s="1"/>
  <c r="CR11" s="1"/>
  <c r="U11"/>
  <c r="V11" s="1"/>
  <c r="CS11" s="1"/>
  <c r="T11"/>
  <c r="S11"/>
  <c r="DG11" s="1"/>
  <c r="R11"/>
  <c r="Q11"/>
  <c r="DH11" s="1"/>
  <c r="P11"/>
  <c r="O11"/>
  <c r="BJ10"/>
  <c r="CN10" s="1"/>
  <c r="BI10"/>
  <c r="BH10"/>
  <c r="CM10" s="1"/>
  <c r="BG10"/>
  <c r="BF10"/>
  <c r="CL10" s="1"/>
  <c r="BE10"/>
  <c r="BD10"/>
  <c r="CK10" s="1"/>
  <c r="BC10"/>
  <c r="BB10"/>
  <c r="CJ10" s="1"/>
  <c r="BA10"/>
  <c r="AZ10"/>
  <c r="CI10" s="1"/>
  <c r="AY10"/>
  <c r="AX10"/>
  <c r="CH10" s="1"/>
  <c r="AW10"/>
  <c r="AU10"/>
  <c r="AV10" s="1"/>
  <c r="CG10" s="1"/>
  <c r="AS10"/>
  <c r="AT10" s="1"/>
  <c r="CF10" s="1"/>
  <c r="AR10"/>
  <c r="AQ10"/>
  <c r="CE10" s="1"/>
  <c r="AP10"/>
  <c r="AO10"/>
  <c r="CD10" s="1"/>
  <c r="AN10"/>
  <c r="AL10"/>
  <c r="AM10" s="1"/>
  <c r="CC10" s="1"/>
  <c r="AJ10"/>
  <c r="AK10" s="1"/>
  <c r="CB10" s="1"/>
  <c r="AH10"/>
  <c r="AI10" s="1"/>
  <c r="CA10" s="1"/>
  <c r="AF10"/>
  <c r="AG10" s="1"/>
  <c r="BZ10" s="1"/>
  <c r="AD10"/>
  <c r="AE10" s="1"/>
  <c r="BY10" s="1"/>
  <c r="AB10"/>
  <c r="AC10" s="1"/>
  <c r="BX10" s="1"/>
  <c r="Z10"/>
  <c r="AA10" s="1"/>
  <c r="BW10" s="1"/>
  <c r="X10"/>
  <c r="CR10" s="1"/>
  <c r="W10"/>
  <c r="V10"/>
  <c r="CS10" s="1"/>
  <c r="U10"/>
  <c r="T10"/>
  <c r="Y10" s="1"/>
  <c r="R10"/>
  <c r="S10" s="1"/>
  <c r="P10"/>
  <c r="Q10" s="1"/>
  <c r="O10"/>
  <c r="BI9"/>
  <c r="BJ9" s="1"/>
  <c r="CN9" s="1"/>
  <c r="BG9"/>
  <c r="BH9" s="1"/>
  <c r="CM9" s="1"/>
  <c r="BE9"/>
  <c r="BF9" s="1"/>
  <c r="CL9" s="1"/>
  <c r="BC9"/>
  <c r="BD9" s="1"/>
  <c r="CK9" s="1"/>
  <c r="BA9"/>
  <c r="BB9" s="1"/>
  <c r="CJ9" s="1"/>
  <c r="AY9"/>
  <c r="AZ9" s="1"/>
  <c r="CI9" s="1"/>
  <c r="AW9"/>
  <c r="AX9" s="1"/>
  <c r="CH9" s="1"/>
  <c r="AU9"/>
  <c r="AV9" s="1"/>
  <c r="CG9" s="1"/>
  <c r="AS9"/>
  <c r="AT9" s="1"/>
  <c r="CF9" s="1"/>
  <c r="CQ9" s="1"/>
  <c r="AR9"/>
  <c r="AQ9"/>
  <c r="CE9" s="1"/>
  <c r="AP9"/>
  <c r="AO9"/>
  <c r="CD9" s="1"/>
  <c r="AN9"/>
  <c r="AM9"/>
  <c r="CC9" s="1"/>
  <c r="AL9"/>
  <c r="AK9"/>
  <c r="CB9" s="1"/>
  <c r="AJ9"/>
  <c r="AI9"/>
  <c r="CA9" s="1"/>
  <c r="AH9"/>
  <c r="AG9"/>
  <c r="BZ9" s="1"/>
  <c r="AF9"/>
  <c r="AE9"/>
  <c r="BY9" s="1"/>
  <c r="AD9"/>
  <c r="AC9"/>
  <c r="BX9" s="1"/>
  <c r="AB9"/>
  <c r="AA9"/>
  <c r="BW9" s="1"/>
  <c r="CP9" s="1"/>
  <c r="Z9"/>
  <c r="Y9"/>
  <c r="W9"/>
  <c r="X9" s="1"/>
  <c r="CR9" s="1"/>
  <c r="U9"/>
  <c r="V9" s="1"/>
  <c r="CS9" s="1"/>
  <c r="T9"/>
  <c r="S9"/>
  <c r="DG9" s="1"/>
  <c r="R9"/>
  <c r="Q9"/>
  <c r="DH9" s="1"/>
  <c r="P9"/>
  <c r="O9"/>
  <c r="BJ8"/>
  <c r="CN8" s="1"/>
  <c r="BI8"/>
  <c r="BH8"/>
  <c r="CM8" s="1"/>
  <c r="BG8"/>
  <c r="BF8"/>
  <c r="CL8" s="1"/>
  <c r="BE8"/>
  <c r="BD8"/>
  <c r="CK8" s="1"/>
  <c r="BC8"/>
  <c r="BB8"/>
  <c r="CJ8" s="1"/>
  <c r="BA8"/>
  <c r="AZ8"/>
  <c r="CI8" s="1"/>
  <c r="AY8"/>
  <c r="AW8"/>
  <c r="AX8" s="1"/>
  <c r="CH8" s="1"/>
  <c r="AU8"/>
  <c r="AV8" s="1"/>
  <c r="CG8" s="1"/>
  <c r="AS8"/>
  <c r="AT8" s="1"/>
  <c r="CF8" s="1"/>
  <c r="AR8"/>
  <c r="AQ8"/>
  <c r="CE8" s="1"/>
  <c r="AP8"/>
  <c r="AO8"/>
  <c r="CD8" s="1"/>
  <c r="AN8"/>
  <c r="AL8"/>
  <c r="AM8" s="1"/>
  <c r="CC8" s="1"/>
  <c r="AJ8"/>
  <c r="AK8" s="1"/>
  <c r="CB8" s="1"/>
  <c r="AH8"/>
  <c r="AI8" s="1"/>
  <c r="CA8" s="1"/>
  <c r="AF8"/>
  <c r="AG8" s="1"/>
  <c r="BZ8" s="1"/>
  <c r="AD8"/>
  <c r="AE8" s="1"/>
  <c r="BY8" s="1"/>
  <c r="AB8"/>
  <c r="AC8" s="1"/>
  <c r="BX8" s="1"/>
  <c r="Z8"/>
  <c r="AA8" s="1"/>
  <c r="BW8" s="1"/>
  <c r="X8"/>
  <c r="CR8" s="1"/>
  <c r="W8"/>
  <c r="V8"/>
  <c r="CS8" s="1"/>
  <c r="U8"/>
  <c r="T8"/>
  <c r="Y8" s="1"/>
  <c r="R8"/>
  <c r="S8" s="1"/>
  <c r="P8"/>
  <c r="Q8" s="1"/>
  <c r="O8"/>
  <c r="BI7"/>
  <c r="BJ7" s="1"/>
  <c r="CN7" s="1"/>
  <c r="BG7"/>
  <c r="BH7" s="1"/>
  <c r="CM7" s="1"/>
  <c r="BE7"/>
  <c r="BF7" s="1"/>
  <c r="CL7" s="1"/>
  <c r="BC7"/>
  <c r="BD7" s="1"/>
  <c r="CK7" s="1"/>
  <c r="BA7"/>
  <c r="BB7" s="1"/>
  <c r="CJ7" s="1"/>
  <c r="AY7"/>
  <c r="AZ7" s="1"/>
  <c r="CI7" s="1"/>
  <c r="AW7"/>
  <c r="AX7" s="1"/>
  <c r="CH7" s="1"/>
  <c r="AU7"/>
  <c r="AV7" s="1"/>
  <c r="CG7" s="1"/>
  <c r="AS7"/>
  <c r="AT7" s="1"/>
  <c r="CF7" s="1"/>
  <c r="CQ7" s="1"/>
  <c r="AR7"/>
  <c r="AQ7"/>
  <c r="CE7" s="1"/>
  <c r="AP7"/>
  <c r="AO7"/>
  <c r="CD7" s="1"/>
  <c r="AN7"/>
  <c r="AM7"/>
  <c r="CC7" s="1"/>
  <c r="AL7"/>
  <c r="AK7"/>
  <c r="CB7" s="1"/>
  <c r="AJ7"/>
  <c r="AI7"/>
  <c r="CA7" s="1"/>
  <c r="AH7"/>
  <c r="AG7"/>
  <c r="BZ7" s="1"/>
  <c r="AF7"/>
  <c r="AE7"/>
  <c r="BY7" s="1"/>
  <c r="AD7"/>
  <c r="AC7"/>
  <c r="BX7" s="1"/>
  <c r="AB7"/>
  <c r="AA7"/>
  <c r="BW7" s="1"/>
  <c r="CP7" s="1"/>
  <c r="Z7"/>
  <c r="Y7"/>
  <c r="W7"/>
  <c r="X7" s="1"/>
  <c r="CR7" s="1"/>
  <c r="U7"/>
  <c r="V7" s="1"/>
  <c r="CS7" s="1"/>
  <c r="T7"/>
  <c r="S7"/>
  <c r="DG7" s="1"/>
  <c r="R7"/>
  <c r="Q7"/>
  <c r="DH7" s="1"/>
  <c r="P7"/>
  <c r="O7"/>
  <c r="BJ6"/>
  <c r="CN6" s="1"/>
  <c r="BI6"/>
  <c r="BH6"/>
  <c r="CM6" s="1"/>
  <c r="BG6"/>
  <c r="BF6"/>
  <c r="CL6" s="1"/>
  <c r="BE6"/>
  <c r="BD6"/>
  <c r="CK6" s="1"/>
  <c r="BC6"/>
  <c r="BB6"/>
  <c r="CJ6" s="1"/>
  <c r="BA6"/>
  <c r="AZ6"/>
  <c r="CI6" s="1"/>
  <c r="AY6"/>
  <c r="AX6"/>
  <c r="CH6" s="1"/>
  <c r="AW6"/>
  <c r="AV6"/>
  <c r="CG6" s="1"/>
  <c r="AU6"/>
  <c r="AT6"/>
  <c r="CF6" s="1"/>
  <c r="CQ6" s="1"/>
  <c r="AS6"/>
  <c r="AR6"/>
  <c r="AP6"/>
  <c r="AQ6" s="1"/>
  <c r="CE6" s="1"/>
  <c r="AN6"/>
  <c r="AO6" s="1"/>
  <c r="CD6" s="1"/>
  <c r="AL6"/>
  <c r="AM6" s="1"/>
  <c r="CC6" s="1"/>
  <c r="AJ6"/>
  <c r="AK6" s="1"/>
  <c r="CB6" s="1"/>
  <c r="AH6"/>
  <c r="AI6" s="1"/>
  <c r="CA6" s="1"/>
  <c r="AF6"/>
  <c r="AG6" s="1"/>
  <c r="BZ6" s="1"/>
  <c r="AD6"/>
  <c r="AE6" s="1"/>
  <c r="BY6" s="1"/>
  <c r="AB6"/>
  <c r="AC6" s="1"/>
  <c r="BX6" s="1"/>
  <c r="Z6"/>
  <c r="AA6" s="1"/>
  <c r="BW6" s="1"/>
  <c r="CP6" s="1"/>
  <c r="X6"/>
  <c r="CR6" s="1"/>
  <c r="W6"/>
  <c r="V6"/>
  <c r="CS6" s="1"/>
  <c r="U6"/>
  <c r="T6"/>
  <c r="Y6" s="1"/>
  <c r="R6"/>
  <c r="S6" s="1"/>
  <c r="P6"/>
  <c r="Q6" s="1"/>
  <c r="O6"/>
  <c r="BI5"/>
  <c r="BJ5" s="1"/>
  <c r="CN5" s="1"/>
  <c r="BG5"/>
  <c r="BH5" s="1"/>
  <c r="CM5" s="1"/>
  <c r="BE5"/>
  <c r="BF5" s="1"/>
  <c r="CL5" s="1"/>
  <c r="BC5"/>
  <c r="BD5" s="1"/>
  <c r="CK5" s="1"/>
  <c r="BA5"/>
  <c r="BB5" s="1"/>
  <c r="CJ5" s="1"/>
  <c r="AY5"/>
  <c r="AZ5" s="1"/>
  <c r="CI5" s="1"/>
  <c r="AW5"/>
  <c r="AX5" s="1"/>
  <c r="CH5" s="1"/>
  <c r="AU5"/>
  <c r="AV5" s="1"/>
  <c r="CG5" s="1"/>
  <c r="AS5"/>
  <c r="AT5" s="1"/>
  <c r="CF5" s="1"/>
  <c r="AR5"/>
  <c r="AQ5"/>
  <c r="CE5" s="1"/>
  <c r="AP5"/>
  <c r="AO5"/>
  <c r="CD5" s="1"/>
  <c r="AN5"/>
  <c r="AM5"/>
  <c r="CC5" s="1"/>
  <c r="AL5"/>
  <c r="AK5"/>
  <c r="CB5" s="1"/>
  <c r="AJ5"/>
  <c r="AI5"/>
  <c r="CA5" s="1"/>
  <c r="AH5"/>
  <c r="AG5"/>
  <c r="BZ5" s="1"/>
  <c r="AF5"/>
  <c r="AE5"/>
  <c r="BY5" s="1"/>
  <c r="AD5"/>
  <c r="AC5"/>
  <c r="BX5" s="1"/>
  <c r="AB5"/>
  <c r="AA5"/>
  <c r="BW5" s="1"/>
  <c r="CP5" s="1"/>
  <c r="Z5"/>
  <c r="Y5"/>
  <c r="W5"/>
  <c r="X5" s="1"/>
  <c r="CR5" s="1"/>
  <c r="U5"/>
  <c r="V5" s="1"/>
  <c r="CS5" s="1"/>
  <c r="T5"/>
  <c r="S5"/>
  <c r="DG5" s="1"/>
  <c r="R5"/>
  <c r="Q5"/>
  <c r="DH5" s="1"/>
  <c r="P5"/>
  <c r="O5"/>
  <c r="BI4"/>
  <c r="BJ4" s="1"/>
  <c r="CN4" s="1"/>
  <c r="BG4"/>
  <c r="BH4" s="1"/>
  <c r="CM4" s="1"/>
  <c r="BE4"/>
  <c r="BF4" s="1"/>
  <c r="CL4" s="1"/>
  <c r="BC4"/>
  <c r="BD4" s="1"/>
  <c r="CK4" s="1"/>
  <c r="BA4"/>
  <c r="BB4" s="1"/>
  <c r="CJ4" s="1"/>
  <c r="AY4"/>
  <c r="AZ4" s="1"/>
  <c r="CI4" s="1"/>
  <c r="AW4"/>
  <c r="AX4" s="1"/>
  <c r="CH4" s="1"/>
  <c r="AU4"/>
  <c r="AV4" s="1"/>
  <c r="CG4" s="1"/>
  <c r="AS4"/>
  <c r="AT4" s="1"/>
  <c r="CF4" s="1"/>
  <c r="AR4"/>
  <c r="AQ4"/>
  <c r="CE4" s="1"/>
  <c r="AP4"/>
  <c r="AO4"/>
  <c r="CD4" s="1"/>
  <c r="AN4"/>
  <c r="AM4"/>
  <c r="CC4" s="1"/>
  <c r="AL4"/>
  <c r="AK4"/>
  <c r="CB4" s="1"/>
  <c r="AJ4"/>
  <c r="AI4"/>
  <c r="CA4" s="1"/>
  <c r="AH4"/>
  <c r="AG4"/>
  <c r="BZ4" s="1"/>
  <c r="AF4"/>
  <c r="AE4"/>
  <c r="BY4" s="1"/>
  <c r="AD4"/>
  <c r="AC4"/>
  <c r="BX4" s="1"/>
  <c r="AB4"/>
  <c r="AA4"/>
  <c r="BW4" s="1"/>
  <c r="CP4" s="1"/>
  <c r="Z4"/>
  <c r="Y4"/>
  <c r="W4"/>
  <c r="X4" s="1"/>
  <c r="CR4" s="1"/>
  <c r="U4"/>
  <c r="V4" s="1"/>
  <c r="CS4" s="1"/>
  <c r="T4"/>
  <c r="S4"/>
  <c r="R4"/>
  <c r="Q4"/>
  <c r="DH4" s="1"/>
  <c r="P4"/>
  <c r="O4"/>
  <c r="AW1"/>
  <c r="AE1"/>
  <c r="W1"/>
  <c r="S1"/>
  <c r="BK47" i="6"/>
  <c r="BL47" s="1"/>
  <c r="CP47" s="1"/>
  <c r="BI47"/>
  <c r="BJ47" s="1"/>
  <c r="CO47" s="1"/>
  <c r="BG47"/>
  <c r="BH47" s="1"/>
  <c r="CN47" s="1"/>
  <c r="BE47"/>
  <c r="BF47" s="1"/>
  <c r="CM47" s="1"/>
  <c r="BC47"/>
  <c r="BD47" s="1"/>
  <c r="CL47" s="1"/>
  <c r="BA47"/>
  <c r="BB47" s="1"/>
  <c r="CK47" s="1"/>
  <c r="AY47"/>
  <c r="AZ47" s="1"/>
  <c r="CJ47" s="1"/>
  <c r="AW47"/>
  <c r="AX47" s="1"/>
  <c r="CI47" s="1"/>
  <c r="AU47"/>
  <c r="AV47" s="1"/>
  <c r="CH47" s="1"/>
  <c r="CS47" s="1"/>
  <c r="AT47"/>
  <c r="AS47"/>
  <c r="CG47" s="1"/>
  <c r="AR47"/>
  <c r="AQ47"/>
  <c r="CF47" s="1"/>
  <c r="AP47"/>
  <c r="AO47"/>
  <c r="CE47" s="1"/>
  <c r="AN47"/>
  <c r="AM47"/>
  <c r="CD47" s="1"/>
  <c r="AL47"/>
  <c r="AK47"/>
  <c r="CC47" s="1"/>
  <c r="AJ47"/>
  <c r="AI47"/>
  <c r="CB47" s="1"/>
  <c r="AH47"/>
  <c r="AG47"/>
  <c r="CA47" s="1"/>
  <c r="AF47"/>
  <c r="AE47"/>
  <c r="BZ47" s="1"/>
  <c r="AD47"/>
  <c r="AC47"/>
  <c r="BY47" s="1"/>
  <c r="CR47" s="1"/>
  <c r="AB47"/>
  <c r="AA47"/>
  <c r="Y47"/>
  <c r="Z47" s="1"/>
  <c r="CV47" s="1"/>
  <c r="W47"/>
  <c r="X47" s="1"/>
  <c r="CU47" s="1"/>
  <c r="U47"/>
  <c r="V47" s="1"/>
  <c r="CT47" s="1"/>
  <c r="T47"/>
  <c r="S47"/>
  <c r="DJ47" s="1"/>
  <c r="R47"/>
  <c r="Q47"/>
  <c r="DK47" s="1"/>
  <c r="P47"/>
  <c r="O47"/>
  <c r="BK46"/>
  <c r="BL46" s="1"/>
  <c r="CP46" s="1"/>
  <c r="BI46"/>
  <c r="BJ46" s="1"/>
  <c r="CO46" s="1"/>
  <c r="BG46"/>
  <c r="BH46" s="1"/>
  <c r="CN46" s="1"/>
  <c r="BE46"/>
  <c r="BF46" s="1"/>
  <c r="CM46" s="1"/>
  <c r="BC46"/>
  <c r="BD46" s="1"/>
  <c r="CL46" s="1"/>
  <c r="BA46"/>
  <c r="BB46" s="1"/>
  <c r="CK46" s="1"/>
  <c r="AY46"/>
  <c r="AZ46" s="1"/>
  <c r="CJ46" s="1"/>
  <c r="AW46"/>
  <c r="AX46" s="1"/>
  <c r="CI46" s="1"/>
  <c r="AU46"/>
  <c r="AV46" s="1"/>
  <c r="CH46" s="1"/>
  <c r="CS46" s="1"/>
  <c r="AT46"/>
  <c r="AS46"/>
  <c r="CG46" s="1"/>
  <c r="AR46"/>
  <c r="AQ46"/>
  <c r="CF46" s="1"/>
  <c r="AP46"/>
  <c r="AO46"/>
  <c r="CE46" s="1"/>
  <c r="AN46"/>
  <c r="AM46"/>
  <c r="CD46" s="1"/>
  <c r="AL46"/>
  <c r="AK46"/>
  <c r="CC46" s="1"/>
  <c r="AJ46"/>
  <c r="AI46"/>
  <c r="CB46" s="1"/>
  <c r="AH46"/>
  <c r="AG46"/>
  <c r="CA46" s="1"/>
  <c r="AF46"/>
  <c r="AE46"/>
  <c r="BZ46" s="1"/>
  <c r="AD46"/>
  <c r="AC46"/>
  <c r="BY46" s="1"/>
  <c r="CR46" s="1"/>
  <c r="AB46"/>
  <c r="AA46"/>
  <c r="Y46"/>
  <c r="Z46" s="1"/>
  <c r="CV46" s="1"/>
  <c r="W46"/>
  <c r="X46" s="1"/>
  <c r="CU46" s="1"/>
  <c r="U46"/>
  <c r="V46" s="1"/>
  <c r="CT46" s="1"/>
  <c r="T46"/>
  <c r="S46"/>
  <c r="DJ46" s="1"/>
  <c r="R46"/>
  <c r="Q46"/>
  <c r="DK46" s="1"/>
  <c r="P46"/>
  <c r="O46"/>
  <c r="BK45"/>
  <c r="BL45" s="1"/>
  <c r="CP45" s="1"/>
  <c r="BI45"/>
  <c r="BJ45" s="1"/>
  <c r="CO45" s="1"/>
  <c r="BG45"/>
  <c r="BH45" s="1"/>
  <c r="CN45" s="1"/>
  <c r="BE45"/>
  <c r="BF45" s="1"/>
  <c r="CM45" s="1"/>
  <c r="BC45"/>
  <c r="BD45" s="1"/>
  <c r="CL45" s="1"/>
  <c r="BA45"/>
  <c r="BB45" s="1"/>
  <c r="CK45" s="1"/>
  <c r="AY45"/>
  <c r="AZ45" s="1"/>
  <c r="CJ45" s="1"/>
  <c r="AW45"/>
  <c r="AX45" s="1"/>
  <c r="CI45" s="1"/>
  <c r="AU45"/>
  <c r="AV45" s="1"/>
  <c r="CH45" s="1"/>
  <c r="CS45" s="1"/>
  <c r="AT45"/>
  <c r="AS45"/>
  <c r="CG45" s="1"/>
  <c r="AR45"/>
  <c r="AQ45"/>
  <c r="CF45" s="1"/>
  <c r="AP45"/>
  <c r="AO45"/>
  <c r="CE45" s="1"/>
  <c r="AN45"/>
  <c r="AM45"/>
  <c r="CD45" s="1"/>
  <c r="AL45"/>
  <c r="AK45"/>
  <c r="CC45" s="1"/>
  <c r="AJ45"/>
  <c r="AI45"/>
  <c r="CB45" s="1"/>
  <c r="AH45"/>
  <c r="AG45"/>
  <c r="CA45" s="1"/>
  <c r="AF45"/>
  <c r="AE45"/>
  <c r="BZ45" s="1"/>
  <c r="AD45"/>
  <c r="AC45"/>
  <c r="BY45" s="1"/>
  <c r="CR45" s="1"/>
  <c r="AB45"/>
  <c r="AA45"/>
  <c r="Y45"/>
  <c r="Z45" s="1"/>
  <c r="CV45" s="1"/>
  <c r="W45"/>
  <c r="X45" s="1"/>
  <c r="CU45" s="1"/>
  <c r="U45"/>
  <c r="V45" s="1"/>
  <c r="CT45" s="1"/>
  <c r="T45"/>
  <c r="S45"/>
  <c r="DJ45" s="1"/>
  <c r="R45"/>
  <c r="Q45"/>
  <c r="DK45" s="1"/>
  <c r="P45"/>
  <c r="O45"/>
  <c r="BK44"/>
  <c r="BL44" s="1"/>
  <c r="CP44" s="1"/>
  <c r="BI44"/>
  <c r="BJ44" s="1"/>
  <c r="CO44" s="1"/>
  <c r="BG44"/>
  <c r="BH44" s="1"/>
  <c r="CN44" s="1"/>
  <c r="BE44"/>
  <c r="BF44" s="1"/>
  <c r="CM44" s="1"/>
  <c r="BC44"/>
  <c r="BD44" s="1"/>
  <c r="CL44" s="1"/>
  <c r="BA44"/>
  <c r="BB44" s="1"/>
  <c r="CK44" s="1"/>
  <c r="AY44"/>
  <c r="AZ44" s="1"/>
  <c r="CJ44" s="1"/>
  <c r="AW44"/>
  <c r="AX44" s="1"/>
  <c r="CI44" s="1"/>
  <c r="AU44"/>
  <c r="AV44" s="1"/>
  <c r="CH44" s="1"/>
  <c r="CS44" s="1"/>
  <c r="AT44"/>
  <c r="AS44"/>
  <c r="CG44" s="1"/>
  <c r="AR44"/>
  <c r="AQ44"/>
  <c r="CF44" s="1"/>
  <c r="AP44"/>
  <c r="AO44"/>
  <c r="CE44" s="1"/>
  <c r="AN44"/>
  <c r="AM44"/>
  <c r="CD44" s="1"/>
  <c r="AL44"/>
  <c r="AK44"/>
  <c r="CC44" s="1"/>
  <c r="AJ44"/>
  <c r="AI44"/>
  <c r="CB44" s="1"/>
  <c r="AH44"/>
  <c r="AG44"/>
  <c r="CA44" s="1"/>
  <c r="AF44"/>
  <c r="AE44"/>
  <c r="BZ44" s="1"/>
  <c r="AD44"/>
  <c r="AC44"/>
  <c r="BY44" s="1"/>
  <c r="CR44" s="1"/>
  <c r="AB44"/>
  <c r="AA44"/>
  <c r="Y44"/>
  <c r="Z44" s="1"/>
  <c r="CV44" s="1"/>
  <c r="W44"/>
  <c r="X44" s="1"/>
  <c r="CU44" s="1"/>
  <c r="U44"/>
  <c r="V44" s="1"/>
  <c r="CT44" s="1"/>
  <c r="T44"/>
  <c r="S44"/>
  <c r="DJ44" s="1"/>
  <c r="R44"/>
  <c r="Q44"/>
  <c r="DK44" s="1"/>
  <c r="P44"/>
  <c r="O44"/>
  <c r="BK43"/>
  <c r="BL43" s="1"/>
  <c r="CP43" s="1"/>
  <c r="BI43"/>
  <c r="BJ43" s="1"/>
  <c r="CO43" s="1"/>
  <c r="BG43"/>
  <c r="BH43" s="1"/>
  <c r="CN43" s="1"/>
  <c r="BE43"/>
  <c r="BF43" s="1"/>
  <c r="CM43" s="1"/>
  <c r="BC43"/>
  <c r="BD43" s="1"/>
  <c r="CL43" s="1"/>
  <c r="BA43"/>
  <c r="BB43" s="1"/>
  <c r="CK43" s="1"/>
  <c r="AY43"/>
  <c r="AZ43" s="1"/>
  <c r="CJ43" s="1"/>
  <c r="AW43"/>
  <c r="AX43" s="1"/>
  <c r="CI43" s="1"/>
  <c r="AU43"/>
  <c r="AV43" s="1"/>
  <c r="CH43" s="1"/>
  <c r="CS43" s="1"/>
  <c r="AT43"/>
  <c r="AS43"/>
  <c r="CG43" s="1"/>
  <c r="AR43"/>
  <c r="AQ43"/>
  <c r="CF43" s="1"/>
  <c r="AP43"/>
  <c r="AO43"/>
  <c r="CE43" s="1"/>
  <c r="AN43"/>
  <c r="AM43"/>
  <c r="CD43" s="1"/>
  <c r="AL43"/>
  <c r="AK43"/>
  <c r="CC43" s="1"/>
  <c r="AJ43"/>
  <c r="AI43"/>
  <c r="CB43" s="1"/>
  <c r="AH43"/>
  <c r="AG43"/>
  <c r="CA43" s="1"/>
  <c r="AF43"/>
  <c r="AE43"/>
  <c r="BZ43" s="1"/>
  <c r="AD43"/>
  <c r="AC43"/>
  <c r="BY43" s="1"/>
  <c r="CR43" s="1"/>
  <c r="AB43"/>
  <c r="AA43"/>
  <c r="Y43"/>
  <c r="Z43" s="1"/>
  <c r="CV43" s="1"/>
  <c r="W43"/>
  <c r="X43" s="1"/>
  <c r="CU43" s="1"/>
  <c r="U43"/>
  <c r="V43" s="1"/>
  <c r="CT43" s="1"/>
  <c r="T43"/>
  <c r="S43"/>
  <c r="DJ43" s="1"/>
  <c r="R43"/>
  <c r="Q43"/>
  <c r="DK43" s="1"/>
  <c r="P43"/>
  <c r="O43"/>
  <c r="BK42"/>
  <c r="BL42" s="1"/>
  <c r="CP42" s="1"/>
  <c r="BI42"/>
  <c r="BJ42" s="1"/>
  <c r="CO42" s="1"/>
  <c r="BG42"/>
  <c r="BH42" s="1"/>
  <c r="CN42" s="1"/>
  <c r="BE42"/>
  <c r="BF42" s="1"/>
  <c r="CM42" s="1"/>
  <c r="BC42"/>
  <c r="BD42" s="1"/>
  <c r="CL42" s="1"/>
  <c r="BA42"/>
  <c r="BB42" s="1"/>
  <c r="CK42" s="1"/>
  <c r="AY42"/>
  <c r="AZ42" s="1"/>
  <c r="CJ42" s="1"/>
  <c r="AW42"/>
  <c r="AX42" s="1"/>
  <c r="CI42" s="1"/>
  <c r="AU42"/>
  <c r="AV42" s="1"/>
  <c r="CH42" s="1"/>
  <c r="CS42" s="1"/>
  <c r="AT42"/>
  <c r="AS42"/>
  <c r="CG42" s="1"/>
  <c r="AR42"/>
  <c r="AQ42"/>
  <c r="CF42" s="1"/>
  <c r="AP42"/>
  <c r="AO42"/>
  <c r="CE42" s="1"/>
  <c r="AN42"/>
  <c r="AM42"/>
  <c r="CD42" s="1"/>
  <c r="AL42"/>
  <c r="AK42"/>
  <c r="CC42" s="1"/>
  <c r="AJ42"/>
  <c r="AI42"/>
  <c r="CB42" s="1"/>
  <c r="AH42"/>
  <c r="AG42"/>
  <c r="CA42" s="1"/>
  <c r="AF42"/>
  <c r="AE42"/>
  <c r="BZ42" s="1"/>
  <c r="AD42"/>
  <c r="AC42"/>
  <c r="BY42" s="1"/>
  <c r="CR42" s="1"/>
  <c r="AB42"/>
  <c r="AA42"/>
  <c r="Y42"/>
  <c r="Z42" s="1"/>
  <c r="CV42" s="1"/>
  <c r="W42"/>
  <c r="X42" s="1"/>
  <c r="CU42" s="1"/>
  <c r="U42"/>
  <c r="V42" s="1"/>
  <c r="CT42" s="1"/>
  <c r="T42"/>
  <c r="S42"/>
  <c r="DJ42" s="1"/>
  <c r="R42"/>
  <c r="Q42"/>
  <c r="DK42" s="1"/>
  <c r="P42"/>
  <c r="O42"/>
  <c r="BK41"/>
  <c r="BL41" s="1"/>
  <c r="CP41" s="1"/>
  <c r="BI41"/>
  <c r="BJ41" s="1"/>
  <c r="CO41" s="1"/>
  <c r="BG41"/>
  <c r="BH41" s="1"/>
  <c r="CN41" s="1"/>
  <c r="BE41"/>
  <c r="BF41" s="1"/>
  <c r="CM41" s="1"/>
  <c r="BC41"/>
  <c r="BD41" s="1"/>
  <c r="CL41" s="1"/>
  <c r="BA41"/>
  <c r="BB41" s="1"/>
  <c r="CK41" s="1"/>
  <c r="AY41"/>
  <c r="AZ41" s="1"/>
  <c r="CJ41" s="1"/>
  <c r="AW41"/>
  <c r="AX41" s="1"/>
  <c r="CI41" s="1"/>
  <c r="AU41"/>
  <c r="AV41" s="1"/>
  <c r="CH41" s="1"/>
  <c r="CS41" s="1"/>
  <c r="AT41"/>
  <c r="AS41"/>
  <c r="CG41" s="1"/>
  <c r="AR41"/>
  <c r="AQ41"/>
  <c r="CF41" s="1"/>
  <c r="AP41"/>
  <c r="AO41"/>
  <c r="CE41" s="1"/>
  <c r="AN41"/>
  <c r="AM41"/>
  <c r="CD41" s="1"/>
  <c r="AL41"/>
  <c r="AK41"/>
  <c r="CC41" s="1"/>
  <c r="AJ41"/>
  <c r="AI41"/>
  <c r="CB41" s="1"/>
  <c r="AH41"/>
  <c r="AG41"/>
  <c r="CA41" s="1"/>
  <c r="AF41"/>
  <c r="AE41"/>
  <c r="BZ41" s="1"/>
  <c r="AD41"/>
  <c r="AC41"/>
  <c r="BY41" s="1"/>
  <c r="CR41" s="1"/>
  <c r="AB41"/>
  <c r="AA41"/>
  <c r="Y41"/>
  <c r="Z41" s="1"/>
  <c r="CV41" s="1"/>
  <c r="W41"/>
  <c r="X41" s="1"/>
  <c r="CU41" s="1"/>
  <c r="U41"/>
  <c r="V41" s="1"/>
  <c r="CT41" s="1"/>
  <c r="T41"/>
  <c r="S41"/>
  <c r="R41"/>
  <c r="Q41"/>
  <c r="P41"/>
  <c r="O41"/>
  <c r="E41"/>
  <c r="CP40"/>
  <c r="CL40"/>
  <c r="CH40"/>
  <c r="BL40"/>
  <c r="BK40"/>
  <c r="BJ40"/>
  <c r="CO40" s="1"/>
  <c r="BI40"/>
  <c r="BH40"/>
  <c r="CN40" s="1"/>
  <c r="BG40"/>
  <c r="BF40"/>
  <c r="CM40" s="1"/>
  <c r="BE40"/>
  <c r="BD40"/>
  <c r="BC40"/>
  <c r="BB40"/>
  <c r="CK40" s="1"/>
  <c r="BA40"/>
  <c r="AZ40"/>
  <c r="CJ40" s="1"/>
  <c r="AY40"/>
  <c r="AX40"/>
  <c r="CI40" s="1"/>
  <c r="AW40"/>
  <c r="AV40"/>
  <c r="AU40"/>
  <c r="AT40"/>
  <c r="AR40"/>
  <c r="AS40" s="1"/>
  <c r="CG40" s="1"/>
  <c r="AP40"/>
  <c r="AQ40" s="1"/>
  <c r="CF40" s="1"/>
  <c r="AN40"/>
  <c r="AO40" s="1"/>
  <c r="CE40" s="1"/>
  <c r="AL40"/>
  <c r="AM40" s="1"/>
  <c r="CD40" s="1"/>
  <c r="AJ40"/>
  <c r="AK40" s="1"/>
  <c r="CC40" s="1"/>
  <c r="AH40"/>
  <c r="AI40" s="1"/>
  <c r="CB40" s="1"/>
  <c r="AF40"/>
  <c r="AG40" s="1"/>
  <c r="CA40" s="1"/>
  <c r="AD40"/>
  <c r="AE40" s="1"/>
  <c r="BZ40" s="1"/>
  <c r="AB40"/>
  <c r="AC40" s="1"/>
  <c r="BY40" s="1"/>
  <c r="Z40"/>
  <c r="CV40" s="1"/>
  <c r="Y40"/>
  <c r="X40"/>
  <c r="CU40" s="1"/>
  <c r="W40"/>
  <c r="V40"/>
  <c r="CT40" s="1"/>
  <c r="U40"/>
  <c r="T40"/>
  <c r="AA40" s="1"/>
  <c r="R40"/>
  <c r="S40" s="1"/>
  <c r="P40"/>
  <c r="Q40" s="1"/>
  <c r="O40"/>
  <c r="E40"/>
  <c r="BK39"/>
  <c r="BL39" s="1"/>
  <c r="CP39" s="1"/>
  <c r="BI39"/>
  <c r="BJ39" s="1"/>
  <c r="CO39" s="1"/>
  <c r="BG39"/>
  <c r="BH39" s="1"/>
  <c r="CN39" s="1"/>
  <c r="BE39"/>
  <c r="BF39" s="1"/>
  <c r="CM39" s="1"/>
  <c r="BC39"/>
  <c r="BD39" s="1"/>
  <c r="CL39" s="1"/>
  <c r="BA39"/>
  <c r="BB39" s="1"/>
  <c r="CK39" s="1"/>
  <c r="AY39"/>
  <c r="AZ39" s="1"/>
  <c r="CJ39" s="1"/>
  <c r="AW39"/>
  <c r="AX39" s="1"/>
  <c r="CI39" s="1"/>
  <c r="AU39"/>
  <c r="AV39" s="1"/>
  <c r="CH39" s="1"/>
  <c r="AT39"/>
  <c r="AS39"/>
  <c r="CG39" s="1"/>
  <c r="AR39"/>
  <c r="AQ39"/>
  <c r="CF39" s="1"/>
  <c r="AP39"/>
  <c r="AO39"/>
  <c r="CE39" s="1"/>
  <c r="AN39"/>
  <c r="AM39"/>
  <c r="CD39" s="1"/>
  <c r="AL39"/>
  <c r="AK39"/>
  <c r="CC39" s="1"/>
  <c r="AJ39"/>
  <c r="AI39"/>
  <c r="CB39" s="1"/>
  <c r="AH39"/>
  <c r="AG39"/>
  <c r="CA39" s="1"/>
  <c r="AF39"/>
  <c r="AE39"/>
  <c r="BZ39" s="1"/>
  <c r="AD39"/>
  <c r="AC39"/>
  <c r="BY39" s="1"/>
  <c r="CR39" s="1"/>
  <c r="AB39"/>
  <c r="AA39"/>
  <c r="Y39"/>
  <c r="Z39" s="1"/>
  <c r="CV39" s="1"/>
  <c r="W39"/>
  <c r="X39" s="1"/>
  <c r="CU39" s="1"/>
  <c r="U39"/>
  <c r="V39" s="1"/>
  <c r="CT39" s="1"/>
  <c r="T39"/>
  <c r="S39"/>
  <c r="DJ39" s="1"/>
  <c r="R39"/>
  <c r="Q39"/>
  <c r="DK39" s="1"/>
  <c r="P39"/>
  <c r="O39"/>
  <c r="E39"/>
  <c r="BL38"/>
  <c r="CP38" s="1"/>
  <c r="BK38"/>
  <c r="BJ38"/>
  <c r="CO38" s="1"/>
  <c r="BI38"/>
  <c r="BH38"/>
  <c r="CN38" s="1"/>
  <c r="BG38"/>
  <c r="BF38"/>
  <c r="CM38" s="1"/>
  <c r="BE38"/>
  <c r="BD38"/>
  <c r="CL38" s="1"/>
  <c r="BC38"/>
  <c r="BB38"/>
  <c r="CK38" s="1"/>
  <c r="BA38"/>
  <c r="AZ38"/>
  <c r="CJ38" s="1"/>
  <c r="AY38"/>
  <c r="AX38"/>
  <c r="CI38" s="1"/>
  <c r="AW38"/>
  <c r="AV38"/>
  <c r="CH38" s="1"/>
  <c r="CS38" s="1"/>
  <c r="AU38"/>
  <c r="AT38"/>
  <c r="AR38"/>
  <c r="AS38" s="1"/>
  <c r="CG38" s="1"/>
  <c r="AP38"/>
  <c r="AQ38" s="1"/>
  <c r="CF38" s="1"/>
  <c r="AN38"/>
  <c r="AO38" s="1"/>
  <c r="CE38" s="1"/>
  <c r="AL38"/>
  <c r="AM38" s="1"/>
  <c r="CD38" s="1"/>
  <c r="AJ38"/>
  <c r="AK38" s="1"/>
  <c r="CC38" s="1"/>
  <c r="AH38"/>
  <c r="AI38" s="1"/>
  <c r="CB38" s="1"/>
  <c r="AF38"/>
  <c r="AG38" s="1"/>
  <c r="CA38" s="1"/>
  <c r="AD38"/>
  <c r="AE38" s="1"/>
  <c r="BZ38" s="1"/>
  <c r="AB38"/>
  <c r="AC38" s="1"/>
  <c r="BY38" s="1"/>
  <c r="Z38"/>
  <c r="CV38" s="1"/>
  <c r="Y38"/>
  <c r="X38"/>
  <c r="CU38" s="1"/>
  <c r="W38"/>
  <c r="V38"/>
  <c r="CT38" s="1"/>
  <c r="U38"/>
  <c r="T38"/>
  <c r="AA38" s="1"/>
  <c r="R38"/>
  <c r="S38" s="1"/>
  <c r="P38"/>
  <c r="Q38" s="1"/>
  <c r="O38"/>
  <c r="E38"/>
  <c r="BK37"/>
  <c r="BL37" s="1"/>
  <c r="CP37" s="1"/>
  <c r="BI37"/>
  <c r="BJ37" s="1"/>
  <c r="CO37" s="1"/>
  <c r="BG37"/>
  <c r="BH37" s="1"/>
  <c r="CN37" s="1"/>
  <c r="BE37"/>
  <c r="BF37" s="1"/>
  <c r="CM37" s="1"/>
  <c r="BC37"/>
  <c r="BD37" s="1"/>
  <c r="CL37" s="1"/>
  <c r="BA37"/>
  <c r="BB37" s="1"/>
  <c r="CK37" s="1"/>
  <c r="AY37"/>
  <c r="AZ37" s="1"/>
  <c r="CJ37" s="1"/>
  <c r="AW37"/>
  <c r="AX37" s="1"/>
  <c r="CI37" s="1"/>
  <c r="AU37"/>
  <c r="AV37" s="1"/>
  <c r="CH37" s="1"/>
  <c r="AT37"/>
  <c r="AS37"/>
  <c r="CG37" s="1"/>
  <c r="AR37"/>
  <c r="AQ37"/>
  <c r="CF37" s="1"/>
  <c r="AP37"/>
  <c r="AO37"/>
  <c r="CE37" s="1"/>
  <c r="AN37"/>
  <c r="AM37"/>
  <c r="CD37" s="1"/>
  <c r="AL37"/>
  <c r="AK37"/>
  <c r="CC37" s="1"/>
  <c r="AJ37"/>
  <c r="AI37"/>
  <c r="CB37" s="1"/>
  <c r="AH37"/>
  <c r="AG37"/>
  <c r="CA37" s="1"/>
  <c r="AF37"/>
  <c r="AE37"/>
  <c r="BZ37" s="1"/>
  <c r="AD37"/>
  <c r="AC37"/>
  <c r="BY37" s="1"/>
  <c r="CR37" s="1"/>
  <c r="AB37"/>
  <c r="AA37"/>
  <c r="Y37"/>
  <c r="Z37" s="1"/>
  <c r="CV37" s="1"/>
  <c r="W37"/>
  <c r="X37" s="1"/>
  <c r="CU37" s="1"/>
  <c r="U37"/>
  <c r="V37" s="1"/>
  <c r="CT37" s="1"/>
  <c r="T37"/>
  <c r="S37"/>
  <c r="DJ37" s="1"/>
  <c r="R37"/>
  <c r="Q37"/>
  <c r="DK37" s="1"/>
  <c r="P37"/>
  <c r="O37"/>
  <c r="E37"/>
  <c r="BL36"/>
  <c r="CP36" s="1"/>
  <c r="BK36"/>
  <c r="BJ36"/>
  <c r="CO36" s="1"/>
  <c r="BI36"/>
  <c r="BH36"/>
  <c r="CN36" s="1"/>
  <c r="BG36"/>
  <c r="BF36"/>
  <c r="CM36" s="1"/>
  <c r="BE36"/>
  <c r="BD36"/>
  <c r="CL36" s="1"/>
  <c r="BC36"/>
  <c r="BB36"/>
  <c r="CK36" s="1"/>
  <c r="BA36"/>
  <c r="AZ36"/>
  <c r="CJ36" s="1"/>
  <c r="AY36"/>
  <c r="AX36"/>
  <c r="CI36" s="1"/>
  <c r="AW36"/>
  <c r="AV36"/>
  <c r="CH36" s="1"/>
  <c r="CS36" s="1"/>
  <c r="AU36"/>
  <c r="AT36"/>
  <c r="AR36"/>
  <c r="AS36" s="1"/>
  <c r="CG36" s="1"/>
  <c r="AP36"/>
  <c r="AQ36" s="1"/>
  <c r="CF36" s="1"/>
  <c r="AN36"/>
  <c r="AO36" s="1"/>
  <c r="CE36" s="1"/>
  <c r="AL36"/>
  <c r="AM36" s="1"/>
  <c r="CD36" s="1"/>
  <c r="AJ36"/>
  <c r="AK36" s="1"/>
  <c r="CC36" s="1"/>
  <c r="AH36"/>
  <c r="AI36" s="1"/>
  <c r="CB36" s="1"/>
  <c r="AF36"/>
  <c r="AG36" s="1"/>
  <c r="CA36" s="1"/>
  <c r="AD36"/>
  <c r="AE36" s="1"/>
  <c r="BZ36" s="1"/>
  <c r="AB36"/>
  <c r="AC36" s="1"/>
  <c r="BY36" s="1"/>
  <c r="Z36"/>
  <c r="CV36" s="1"/>
  <c r="Y36"/>
  <c r="X36"/>
  <c r="CU36" s="1"/>
  <c r="W36"/>
  <c r="V36"/>
  <c r="CT36" s="1"/>
  <c r="U36"/>
  <c r="T36"/>
  <c r="AA36" s="1"/>
  <c r="R36"/>
  <c r="S36" s="1"/>
  <c r="P36"/>
  <c r="Q36" s="1"/>
  <c r="O36"/>
  <c r="BL35"/>
  <c r="CP35" s="1"/>
  <c r="BK35"/>
  <c r="BJ35"/>
  <c r="CO35" s="1"/>
  <c r="BI35"/>
  <c r="BH35"/>
  <c r="CN35" s="1"/>
  <c r="BG35"/>
  <c r="BF35"/>
  <c r="CM35" s="1"/>
  <c r="BE35"/>
  <c r="BD35"/>
  <c r="CL35" s="1"/>
  <c r="BC35"/>
  <c r="BB35"/>
  <c r="CK35" s="1"/>
  <c r="BA35"/>
  <c r="AZ35"/>
  <c r="CJ35" s="1"/>
  <c r="AY35"/>
  <c r="AX35"/>
  <c r="CI35" s="1"/>
  <c r="AW35"/>
  <c r="AV35"/>
  <c r="CH35" s="1"/>
  <c r="CS35" s="1"/>
  <c r="AU35"/>
  <c r="AT35"/>
  <c r="AR35"/>
  <c r="AS35" s="1"/>
  <c r="CG35" s="1"/>
  <c r="AP35"/>
  <c r="AQ35" s="1"/>
  <c r="CF35" s="1"/>
  <c r="AN35"/>
  <c r="AO35" s="1"/>
  <c r="CE35" s="1"/>
  <c r="AL35"/>
  <c r="AM35" s="1"/>
  <c r="CD35" s="1"/>
  <c r="AJ35"/>
  <c r="AK35" s="1"/>
  <c r="CC35" s="1"/>
  <c r="AH35"/>
  <c r="AI35" s="1"/>
  <c r="CB35" s="1"/>
  <c r="AF35"/>
  <c r="AG35" s="1"/>
  <c r="CA35" s="1"/>
  <c r="AD35"/>
  <c r="AE35" s="1"/>
  <c r="BZ35" s="1"/>
  <c r="AB35"/>
  <c r="AC35" s="1"/>
  <c r="BY35" s="1"/>
  <c r="Z35"/>
  <c r="CV35" s="1"/>
  <c r="Y35"/>
  <c r="X35"/>
  <c r="CU35" s="1"/>
  <c r="W35"/>
  <c r="V35"/>
  <c r="CT35" s="1"/>
  <c r="U35"/>
  <c r="T35"/>
  <c r="AA35" s="1"/>
  <c r="R35"/>
  <c r="S35" s="1"/>
  <c r="P35"/>
  <c r="Q35" s="1"/>
  <c r="O35"/>
  <c r="E35"/>
  <c r="BK34"/>
  <c r="BL34" s="1"/>
  <c r="CP34" s="1"/>
  <c r="BI34"/>
  <c r="BJ34" s="1"/>
  <c r="CO34" s="1"/>
  <c r="BG34"/>
  <c r="BH34" s="1"/>
  <c r="CN34" s="1"/>
  <c r="BE34"/>
  <c r="BF34" s="1"/>
  <c r="CM34" s="1"/>
  <c r="BC34"/>
  <c r="BD34" s="1"/>
  <c r="CL34" s="1"/>
  <c r="BA34"/>
  <c r="BB34" s="1"/>
  <c r="CK34" s="1"/>
  <c r="AY34"/>
  <c r="AZ34" s="1"/>
  <c r="CJ34" s="1"/>
  <c r="AW34"/>
  <c r="AX34" s="1"/>
  <c r="CI34" s="1"/>
  <c r="AU34"/>
  <c r="AV34" s="1"/>
  <c r="CH34" s="1"/>
  <c r="AT34"/>
  <c r="AS34"/>
  <c r="CG34" s="1"/>
  <c r="AR34"/>
  <c r="AQ34"/>
  <c r="CF34" s="1"/>
  <c r="AP34"/>
  <c r="AO34"/>
  <c r="CE34" s="1"/>
  <c r="AN34"/>
  <c r="AM34"/>
  <c r="CD34" s="1"/>
  <c r="AL34"/>
  <c r="AJ34"/>
  <c r="AK34" s="1"/>
  <c r="CC34" s="1"/>
  <c r="AH34"/>
  <c r="AI34" s="1"/>
  <c r="CB34" s="1"/>
  <c r="AF34"/>
  <c r="AG34" s="1"/>
  <c r="CA34" s="1"/>
  <c r="AD34"/>
  <c r="AE34" s="1"/>
  <c r="BZ34" s="1"/>
  <c r="AB34"/>
  <c r="AC34" s="1"/>
  <c r="BY34" s="1"/>
  <c r="Z34"/>
  <c r="CV34" s="1"/>
  <c r="Y34"/>
  <c r="X34"/>
  <c r="CU34" s="1"/>
  <c r="W34"/>
  <c r="V34"/>
  <c r="CT34" s="1"/>
  <c r="U34"/>
  <c r="T34"/>
  <c r="AA34" s="1"/>
  <c r="R34"/>
  <c r="S34" s="1"/>
  <c r="P34"/>
  <c r="Q34" s="1"/>
  <c r="O34"/>
  <c r="E34"/>
  <c r="BK33"/>
  <c r="BL33" s="1"/>
  <c r="CP33" s="1"/>
  <c r="BI33"/>
  <c r="BJ33" s="1"/>
  <c r="CO33" s="1"/>
  <c r="BG33"/>
  <c r="BH33" s="1"/>
  <c r="CN33" s="1"/>
  <c r="BE33"/>
  <c r="BF33" s="1"/>
  <c r="CM33" s="1"/>
  <c r="BC33"/>
  <c r="BD33" s="1"/>
  <c r="CL33" s="1"/>
  <c r="BA33"/>
  <c r="BB33" s="1"/>
  <c r="CK33" s="1"/>
  <c r="AY33"/>
  <c r="AZ33" s="1"/>
  <c r="CJ33" s="1"/>
  <c r="AW33"/>
  <c r="AX33" s="1"/>
  <c r="CI33" s="1"/>
  <c r="AU33"/>
  <c r="AV33" s="1"/>
  <c r="CH33" s="1"/>
  <c r="AT33"/>
  <c r="AS33"/>
  <c r="CG33" s="1"/>
  <c r="AR33"/>
  <c r="AQ33"/>
  <c r="CF33" s="1"/>
  <c r="AP33"/>
  <c r="AO33"/>
  <c r="CE33" s="1"/>
  <c r="AN33"/>
  <c r="AM33"/>
  <c r="CD33" s="1"/>
  <c r="AL33"/>
  <c r="AK33"/>
  <c r="CC33" s="1"/>
  <c r="AJ33"/>
  <c r="AI33"/>
  <c r="CB33" s="1"/>
  <c r="AH33"/>
  <c r="AG33"/>
  <c r="CA33" s="1"/>
  <c r="AF33"/>
  <c r="AE33"/>
  <c r="BZ33" s="1"/>
  <c r="AD33"/>
  <c r="AC33"/>
  <c r="BY33" s="1"/>
  <c r="CR33" s="1"/>
  <c r="AB33"/>
  <c r="AA33"/>
  <c r="Y33"/>
  <c r="Z33" s="1"/>
  <c r="CV33" s="1"/>
  <c r="W33"/>
  <c r="X33" s="1"/>
  <c r="CU33" s="1"/>
  <c r="U33"/>
  <c r="V33" s="1"/>
  <c r="CT33" s="1"/>
  <c r="T33"/>
  <c r="S33"/>
  <c r="R33"/>
  <c r="Q33"/>
  <c r="P33"/>
  <c r="O33"/>
  <c r="E33"/>
  <c r="BL32"/>
  <c r="CP32" s="1"/>
  <c r="BK32"/>
  <c r="BJ32"/>
  <c r="CO32" s="1"/>
  <c r="BI32"/>
  <c r="BH32"/>
  <c r="CN32" s="1"/>
  <c r="BG32"/>
  <c r="BF32"/>
  <c r="CM32" s="1"/>
  <c r="BE32"/>
  <c r="BD32"/>
  <c r="CL32" s="1"/>
  <c r="BC32"/>
  <c r="BB32"/>
  <c r="CK32" s="1"/>
  <c r="BA32"/>
  <c r="AZ32"/>
  <c r="CJ32" s="1"/>
  <c r="AY32"/>
  <c r="AX32"/>
  <c r="CI32" s="1"/>
  <c r="AW32"/>
  <c r="AV32"/>
  <c r="CH32" s="1"/>
  <c r="CS32" s="1"/>
  <c r="AU32"/>
  <c r="AT32"/>
  <c r="AR32"/>
  <c r="AS32" s="1"/>
  <c r="CG32" s="1"/>
  <c r="AP32"/>
  <c r="AQ32" s="1"/>
  <c r="CF32" s="1"/>
  <c r="AN32"/>
  <c r="AO32" s="1"/>
  <c r="CE32" s="1"/>
  <c r="AL32"/>
  <c r="AM32" s="1"/>
  <c r="CD32" s="1"/>
  <c r="AJ32"/>
  <c r="AK32" s="1"/>
  <c r="CC32" s="1"/>
  <c r="AH32"/>
  <c r="AI32" s="1"/>
  <c r="CB32" s="1"/>
  <c r="AF32"/>
  <c r="AG32" s="1"/>
  <c r="CA32" s="1"/>
  <c r="AD32"/>
  <c r="AE32" s="1"/>
  <c r="BZ32" s="1"/>
  <c r="AB32"/>
  <c r="AC32" s="1"/>
  <c r="BY32" s="1"/>
  <c r="Z32"/>
  <c r="CV32" s="1"/>
  <c r="Y32"/>
  <c r="X32"/>
  <c r="CU32" s="1"/>
  <c r="W32"/>
  <c r="V32"/>
  <c r="CT32" s="1"/>
  <c r="U32"/>
  <c r="T32"/>
  <c r="AA32" s="1"/>
  <c r="R32"/>
  <c r="S32" s="1"/>
  <c r="P32"/>
  <c r="Q32" s="1"/>
  <c r="DK32" s="1"/>
  <c r="O32"/>
  <c r="E32"/>
  <c r="CG31"/>
  <c r="CC31"/>
  <c r="BY31"/>
  <c r="CR31" s="1"/>
  <c r="BK31"/>
  <c r="BL31" s="1"/>
  <c r="CP31" s="1"/>
  <c r="BI31"/>
  <c r="BJ31" s="1"/>
  <c r="CO31" s="1"/>
  <c r="BG31"/>
  <c r="BH31" s="1"/>
  <c r="CN31" s="1"/>
  <c r="BE31"/>
  <c r="BF31" s="1"/>
  <c r="CM31" s="1"/>
  <c r="BC31"/>
  <c r="BD31" s="1"/>
  <c r="CL31" s="1"/>
  <c r="BA31"/>
  <c r="BB31" s="1"/>
  <c r="CK31" s="1"/>
  <c r="AY31"/>
  <c r="AZ31" s="1"/>
  <c r="CJ31" s="1"/>
  <c r="AW31"/>
  <c r="AX31" s="1"/>
  <c r="CI31" s="1"/>
  <c r="AU31"/>
  <c r="AV31" s="1"/>
  <c r="CH31" s="1"/>
  <c r="AT31"/>
  <c r="AS31"/>
  <c r="AR31"/>
  <c r="AQ31"/>
  <c r="CF31" s="1"/>
  <c r="AP31"/>
  <c r="AO31"/>
  <c r="CE31" s="1"/>
  <c r="AN31"/>
  <c r="AM31"/>
  <c r="CD31" s="1"/>
  <c r="AL31"/>
  <c r="AK31"/>
  <c r="AJ31"/>
  <c r="AI31"/>
  <c r="CB31" s="1"/>
  <c r="AH31"/>
  <c r="AG31"/>
  <c r="CA31" s="1"/>
  <c r="AF31"/>
  <c r="AE31"/>
  <c r="BZ31" s="1"/>
  <c r="AD31"/>
  <c r="AC31"/>
  <c r="AB31"/>
  <c r="AA31"/>
  <c r="Y31"/>
  <c r="Z31" s="1"/>
  <c r="CV31" s="1"/>
  <c r="W31"/>
  <c r="X31" s="1"/>
  <c r="CU31" s="1"/>
  <c r="U31"/>
  <c r="V31" s="1"/>
  <c r="CT31" s="1"/>
  <c r="T31"/>
  <c r="S31"/>
  <c r="DJ31" s="1"/>
  <c r="R31"/>
  <c r="Q31"/>
  <c r="P31"/>
  <c r="O31"/>
  <c r="E31"/>
  <c r="BK30"/>
  <c r="BL30" s="1"/>
  <c r="CP30" s="1"/>
  <c r="BI30"/>
  <c r="BJ30" s="1"/>
  <c r="CO30" s="1"/>
  <c r="BG30"/>
  <c r="BH30" s="1"/>
  <c r="CN30" s="1"/>
  <c r="BE30"/>
  <c r="BF30" s="1"/>
  <c r="CM30" s="1"/>
  <c r="BC30"/>
  <c r="BD30" s="1"/>
  <c r="CL30" s="1"/>
  <c r="BA30"/>
  <c r="BB30" s="1"/>
  <c r="CK30" s="1"/>
  <c r="AY30"/>
  <c r="AZ30" s="1"/>
  <c r="CJ30" s="1"/>
  <c r="AW30"/>
  <c r="AX30" s="1"/>
  <c r="CI30" s="1"/>
  <c r="AU30"/>
  <c r="AV30" s="1"/>
  <c r="CH30" s="1"/>
  <c r="CS30" s="1"/>
  <c r="AT30"/>
  <c r="AS30"/>
  <c r="CG30" s="1"/>
  <c r="AR30"/>
  <c r="AQ30"/>
  <c r="CF30" s="1"/>
  <c r="AP30"/>
  <c r="AO30"/>
  <c r="CE30" s="1"/>
  <c r="AN30"/>
  <c r="AM30"/>
  <c r="CD30" s="1"/>
  <c r="AL30"/>
  <c r="AK30"/>
  <c r="CC30" s="1"/>
  <c r="AJ30"/>
  <c r="AI30"/>
  <c r="CB30" s="1"/>
  <c r="AH30"/>
  <c r="AG30"/>
  <c r="CA30" s="1"/>
  <c r="AF30"/>
  <c r="AE30"/>
  <c r="BZ30" s="1"/>
  <c r="AD30"/>
  <c r="AC30"/>
  <c r="BY30" s="1"/>
  <c r="CR30" s="1"/>
  <c r="AB30"/>
  <c r="AA30"/>
  <c r="Y30"/>
  <c r="Z30" s="1"/>
  <c r="CV30" s="1"/>
  <c r="W30"/>
  <c r="X30" s="1"/>
  <c r="CU30" s="1"/>
  <c r="U30"/>
  <c r="V30" s="1"/>
  <c r="CT30" s="1"/>
  <c r="T30"/>
  <c r="S30"/>
  <c r="DJ30" s="1"/>
  <c r="R30"/>
  <c r="Q30"/>
  <c r="DK30" s="1"/>
  <c r="P30"/>
  <c r="O30"/>
  <c r="E30"/>
  <c r="BL29"/>
  <c r="CP29" s="1"/>
  <c r="BK29"/>
  <c r="BJ29"/>
  <c r="CO29" s="1"/>
  <c r="BI29"/>
  <c r="BH29"/>
  <c r="CN29" s="1"/>
  <c r="BG29"/>
  <c r="BF29"/>
  <c r="CM29" s="1"/>
  <c r="BE29"/>
  <c r="BD29"/>
  <c r="CL29" s="1"/>
  <c r="BC29"/>
  <c r="BB29"/>
  <c r="CK29" s="1"/>
  <c r="BA29"/>
  <c r="AZ29"/>
  <c r="CJ29" s="1"/>
  <c r="AY29"/>
  <c r="AX29"/>
  <c r="CI29" s="1"/>
  <c r="AW29"/>
  <c r="AV29"/>
  <c r="CH29" s="1"/>
  <c r="CS29" s="1"/>
  <c r="AU29"/>
  <c r="AT29"/>
  <c r="AR29"/>
  <c r="AS29" s="1"/>
  <c r="CG29" s="1"/>
  <c r="AP29"/>
  <c r="AQ29" s="1"/>
  <c r="CF29" s="1"/>
  <c r="AN29"/>
  <c r="AO29" s="1"/>
  <c r="CE29" s="1"/>
  <c r="AL29"/>
  <c r="AM29" s="1"/>
  <c r="CD29" s="1"/>
  <c r="AJ29"/>
  <c r="AK29" s="1"/>
  <c r="CC29" s="1"/>
  <c r="AH29"/>
  <c r="AI29" s="1"/>
  <c r="CB29" s="1"/>
  <c r="AF29"/>
  <c r="AG29" s="1"/>
  <c r="CA29" s="1"/>
  <c r="AD29"/>
  <c r="AE29" s="1"/>
  <c r="BZ29" s="1"/>
  <c r="AB29"/>
  <c r="AC29" s="1"/>
  <c r="BY29" s="1"/>
  <c r="Z29"/>
  <c r="CV29" s="1"/>
  <c r="Y29"/>
  <c r="X29"/>
  <c r="CU29" s="1"/>
  <c r="W29"/>
  <c r="V29"/>
  <c r="CT29" s="1"/>
  <c r="U29"/>
  <c r="T29"/>
  <c r="AA29" s="1"/>
  <c r="R29"/>
  <c r="S29" s="1"/>
  <c r="P29"/>
  <c r="Q29" s="1"/>
  <c r="O29"/>
  <c r="E29"/>
  <c r="BK28"/>
  <c r="BL28" s="1"/>
  <c r="CP28" s="1"/>
  <c r="BI28"/>
  <c r="BJ28" s="1"/>
  <c r="CO28" s="1"/>
  <c r="BG28"/>
  <c r="BH28" s="1"/>
  <c r="CN28" s="1"/>
  <c r="BE28"/>
  <c r="BF28" s="1"/>
  <c r="CM28" s="1"/>
  <c r="BC28"/>
  <c r="BD28" s="1"/>
  <c r="CL28" s="1"/>
  <c r="BA28"/>
  <c r="BB28" s="1"/>
  <c r="CK28" s="1"/>
  <c r="AY28"/>
  <c r="AZ28" s="1"/>
  <c r="CJ28" s="1"/>
  <c r="AW28"/>
  <c r="AX28" s="1"/>
  <c r="CI28" s="1"/>
  <c r="AU28"/>
  <c r="AV28" s="1"/>
  <c r="CH28" s="1"/>
  <c r="AT28"/>
  <c r="AS28"/>
  <c r="CG28" s="1"/>
  <c r="AR28"/>
  <c r="AQ28"/>
  <c r="CF28" s="1"/>
  <c r="AP28"/>
  <c r="AO28"/>
  <c r="CE28" s="1"/>
  <c r="AN28"/>
  <c r="AM28"/>
  <c r="CD28" s="1"/>
  <c r="AL28"/>
  <c r="AK28"/>
  <c r="CC28" s="1"/>
  <c r="AJ28"/>
  <c r="AI28"/>
  <c r="CB28" s="1"/>
  <c r="AH28"/>
  <c r="AG28"/>
  <c r="CA28" s="1"/>
  <c r="AF28"/>
  <c r="AE28"/>
  <c r="BZ28" s="1"/>
  <c r="AD28"/>
  <c r="AC28"/>
  <c r="BY28" s="1"/>
  <c r="CR28" s="1"/>
  <c r="AB28"/>
  <c r="AA28"/>
  <c r="Y28"/>
  <c r="Z28" s="1"/>
  <c r="CV28" s="1"/>
  <c r="W28"/>
  <c r="X28" s="1"/>
  <c r="CU28" s="1"/>
  <c r="U28"/>
  <c r="V28" s="1"/>
  <c r="CT28" s="1"/>
  <c r="T28"/>
  <c r="S28"/>
  <c r="DJ28" s="1"/>
  <c r="R28"/>
  <c r="Q28"/>
  <c r="DK28" s="1"/>
  <c r="P28"/>
  <c r="O28"/>
  <c r="E28"/>
  <c r="BL27"/>
  <c r="CP27" s="1"/>
  <c r="BK27"/>
  <c r="BJ27"/>
  <c r="CO27" s="1"/>
  <c r="BI27"/>
  <c r="BH27"/>
  <c r="CN27" s="1"/>
  <c r="BG27"/>
  <c r="BF27"/>
  <c r="CM27" s="1"/>
  <c r="BE27"/>
  <c r="BD27"/>
  <c r="CL27" s="1"/>
  <c r="BC27"/>
  <c r="BB27"/>
  <c r="CK27" s="1"/>
  <c r="BA27"/>
  <c r="AZ27"/>
  <c r="CJ27" s="1"/>
  <c r="AY27"/>
  <c r="AX27"/>
  <c r="CI27" s="1"/>
  <c r="AW27"/>
  <c r="AV27"/>
  <c r="CH27" s="1"/>
  <c r="CS27" s="1"/>
  <c r="AU27"/>
  <c r="AT27"/>
  <c r="AR27"/>
  <c r="AS27" s="1"/>
  <c r="CG27" s="1"/>
  <c r="AP27"/>
  <c r="AQ27" s="1"/>
  <c r="CF27" s="1"/>
  <c r="AN27"/>
  <c r="AO27" s="1"/>
  <c r="CE27" s="1"/>
  <c r="AL27"/>
  <c r="AM27" s="1"/>
  <c r="CD27" s="1"/>
  <c r="AJ27"/>
  <c r="AK27" s="1"/>
  <c r="CC27" s="1"/>
  <c r="AH27"/>
  <c r="AI27" s="1"/>
  <c r="CB27" s="1"/>
  <c r="AF27"/>
  <c r="AG27" s="1"/>
  <c r="CA27" s="1"/>
  <c r="AD27"/>
  <c r="AE27" s="1"/>
  <c r="BZ27" s="1"/>
  <c r="AB27"/>
  <c r="AC27" s="1"/>
  <c r="BY27" s="1"/>
  <c r="Z27"/>
  <c r="CV27" s="1"/>
  <c r="Y27"/>
  <c r="X27"/>
  <c r="CU27" s="1"/>
  <c r="W27"/>
  <c r="V27"/>
  <c r="CT27" s="1"/>
  <c r="U27"/>
  <c r="T27"/>
  <c r="AA27" s="1"/>
  <c r="R27"/>
  <c r="S27" s="1"/>
  <c r="P27"/>
  <c r="Q27" s="1"/>
  <c r="O27"/>
  <c r="E27"/>
  <c r="BK26"/>
  <c r="BL26" s="1"/>
  <c r="CP26" s="1"/>
  <c r="BI26"/>
  <c r="BJ26" s="1"/>
  <c r="CO26" s="1"/>
  <c r="BG26"/>
  <c r="BH26" s="1"/>
  <c r="CN26" s="1"/>
  <c r="BE26"/>
  <c r="BF26" s="1"/>
  <c r="CM26" s="1"/>
  <c r="BC26"/>
  <c r="BD26" s="1"/>
  <c r="CL26" s="1"/>
  <c r="BA26"/>
  <c r="BB26" s="1"/>
  <c r="CK26" s="1"/>
  <c r="AY26"/>
  <c r="AZ26" s="1"/>
  <c r="CJ26" s="1"/>
  <c r="AW26"/>
  <c r="AX26" s="1"/>
  <c r="CI26" s="1"/>
  <c r="AU26"/>
  <c r="AV26" s="1"/>
  <c r="CH26" s="1"/>
  <c r="CS26" s="1"/>
  <c r="AT26"/>
  <c r="AS26"/>
  <c r="CG26" s="1"/>
  <c r="AR26"/>
  <c r="AQ26"/>
  <c r="CF26" s="1"/>
  <c r="AP26"/>
  <c r="AO26"/>
  <c r="CE26" s="1"/>
  <c r="AN26"/>
  <c r="AM26"/>
  <c r="CD26" s="1"/>
  <c r="AL26"/>
  <c r="AK26"/>
  <c r="CC26" s="1"/>
  <c r="AJ26"/>
  <c r="AI26"/>
  <c r="CB26" s="1"/>
  <c r="AH26"/>
  <c r="AG26"/>
  <c r="CA26" s="1"/>
  <c r="AF26"/>
  <c r="AE26"/>
  <c r="BZ26" s="1"/>
  <c r="AD26"/>
  <c r="AC26"/>
  <c r="BY26" s="1"/>
  <c r="CR26" s="1"/>
  <c r="AB26"/>
  <c r="AA26"/>
  <c r="Y26"/>
  <c r="Z26" s="1"/>
  <c r="CV26" s="1"/>
  <c r="W26"/>
  <c r="X26" s="1"/>
  <c r="CU26" s="1"/>
  <c r="U26"/>
  <c r="V26" s="1"/>
  <c r="CT26" s="1"/>
  <c r="T26"/>
  <c r="S26"/>
  <c r="DJ26" s="1"/>
  <c r="R26"/>
  <c r="Q26"/>
  <c r="DK26" s="1"/>
  <c r="P26"/>
  <c r="O26"/>
  <c r="E26"/>
  <c r="BL25"/>
  <c r="CP25" s="1"/>
  <c r="BK25"/>
  <c r="BJ25"/>
  <c r="CO25" s="1"/>
  <c r="BI25"/>
  <c r="BH25"/>
  <c r="CN25" s="1"/>
  <c r="BG25"/>
  <c r="BF25"/>
  <c r="CM25" s="1"/>
  <c r="BE25"/>
  <c r="BD25"/>
  <c r="CL25" s="1"/>
  <c r="BC25"/>
  <c r="BB25"/>
  <c r="CK25" s="1"/>
  <c r="BA25"/>
  <c r="AZ25"/>
  <c r="CJ25" s="1"/>
  <c r="AY25"/>
  <c r="AX25"/>
  <c r="CI25" s="1"/>
  <c r="AW25"/>
  <c r="AV25"/>
  <c r="CH25" s="1"/>
  <c r="CS25" s="1"/>
  <c r="AU25"/>
  <c r="AT25"/>
  <c r="AR25"/>
  <c r="AS25" s="1"/>
  <c r="CG25" s="1"/>
  <c r="AP25"/>
  <c r="AQ25" s="1"/>
  <c r="CF25" s="1"/>
  <c r="AN25"/>
  <c r="AO25" s="1"/>
  <c r="CE25" s="1"/>
  <c r="AL25"/>
  <c r="AM25" s="1"/>
  <c r="CD25" s="1"/>
  <c r="AJ25"/>
  <c r="AK25" s="1"/>
  <c r="CC25" s="1"/>
  <c r="AH25"/>
  <c r="AI25" s="1"/>
  <c r="CB25" s="1"/>
  <c r="AF25"/>
  <c r="AG25" s="1"/>
  <c r="CA25" s="1"/>
  <c r="AD25"/>
  <c r="AE25" s="1"/>
  <c r="BZ25" s="1"/>
  <c r="AB25"/>
  <c r="AC25" s="1"/>
  <c r="BY25" s="1"/>
  <c r="Z25"/>
  <c r="CV25" s="1"/>
  <c r="Y25"/>
  <c r="X25"/>
  <c r="CU25" s="1"/>
  <c r="W25"/>
  <c r="V25"/>
  <c r="CT25" s="1"/>
  <c r="U25"/>
  <c r="T25"/>
  <c r="AA25" s="1"/>
  <c r="R25"/>
  <c r="S25" s="1"/>
  <c r="P25"/>
  <c r="Q25" s="1"/>
  <c r="O25"/>
  <c r="E25"/>
  <c r="BK24"/>
  <c r="BL24" s="1"/>
  <c r="CP24" s="1"/>
  <c r="BI24"/>
  <c r="BJ24" s="1"/>
  <c r="CO24" s="1"/>
  <c r="BG24"/>
  <c r="BH24" s="1"/>
  <c r="CN24" s="1"/>
  <c r="BE24"/>
  <c r="BF24" s="1"/>
  <c r="CM24" s="1"/>
  <c r="BC24"/>
  <c r="BD24" s="1"/>
  <c r="CL24" s="1"/>
  <c r="BA24"/>
  <c r="BB24" s="1"/>
  <c r="CK24" s="1"/>
  <c r="AY24"/>
  <c r="AZ24" s="1"/>
  <c r="CJ24" s="1"/>
  <c r="AW24"/>
  <c r="AX24" s="1"/>
  <c r="CI24" s="1"/>
  <c r="AU24"/>
  <c r="AV24" s="1"/>
  <c r="CH24" s="1"/>
  <c r="AT24"/>
  <c r="AS24"/>
  <c r="CG24" s="1"/>
  <c r="AR24"/>
  <c r="AQ24"/>
  <c r="CF24" s="1"/>
  <c r="AP24"/>
  <c r="AO24"/>
  <c r="CE24" s="1"/>
  <c r="AN24"/>
  <c r="AM24"/>
  <c r="CD24" s="1"/>
  <c r="AL24"/>
  <c r="AK24"/>
  <c r="CC24" s="1"/>
  <c r="AJ24"/>
  <c r="AI24"/>
  <c r="CB24" s="1"/>
  <c r="AH24"/>
  <c r="AG24"/>
  <c r="CA24" s="1"/>
  <c r="AF24"/>
  <c r="AE24"/>
  <c r="BZ24" s="1"/>
  <c r="AD24"/>
  <c r="AC24"/>
  <c r="BY24" s="1"/>
  <c r="CR24" s="1"/>
  <c r="AB24"/>
  <c r="AA24"/>
  <c r="Y24"/>
  <c r="Z24" s="1"/>
  <c r="CV24" s="1"/>
  <c r="W24"/>
  <c r="X24" s="1"/>
  <c r="CU24" s="1"/>
  <c r="U24"/>
  <c r="V24" s="1"/>
  <c r="CT24" s="1"/>
  <c r="T24"/>
  <c r="S24"/>
  <c r="DJ24" s="1"/>
  <c r="R24"/>
  <c r="Q24"/>
  <c r="DK24" s="1"/>
  <c r="P24"/>
  <c r="O24"/>
  <c r="E24"/>
  <c r="BL23"/>
  <c r="CP23" s="1"/>
  <c r="BK23"/>
  <c r="BJ23"/>
  <c r="CO23" s="1"/>
  <c r="BI23"/>
  <c r="BH23"/>
  <c r="CN23" s="1"/>
  <c r="BG23"/>
  <c r="BF23"/>
  <c r="CM23" s="1"/>
  <c r="BE23"/>
  <c r="BD23"/>
  <c r="CL23" s="1"/>
  <c r="BC23"/>
  <c r="BB23"/>
  <c r="CK23" s="1"/>
  <c r="BA23"/>
  <c r="AZ23"/>
  <c r="CJ23" s="1"/>
  <c r="AY23"/>
  <c r="AX23"/>
  <c r="CI23" s="1"/>
  <c r="AW23"/>
  <c r="AV23"/>
  <c r="CH23" s="1"/>
  <c r="CS23" s="1"/>
  <c r="AU23"/>
  <c r="AT23"/>
  <c r="AR23"/>
  <c r="AS23" s="1"/>
  <c r="CG23" s="1"/>
  <c r="AP23"/>
  <c r="AQ23" s="1"/>
  <c r="CF23" s="1"/>
  <c r="AN23"/>
  <c r="AO23" s="1"/>
  <c r="CE23" s="1"/>
  <c r="AL23"/>
  <c r="AM23" s="1"/>
  <c r="CD23" s="1"/>
  <c r="AJ23"/>
  <c r="AK23" s="1"/>
  <c r="CC23" s="1"/>
  <c r="AH23"/>
  <c r="AI23" s="1"/>
  <c r="CB23" s="1"/>
  <c r="AF23"/>
  <c r="AG23" s="1"/>
  <c r="CA23" s="1"/>
  <c r="AD23"/>
  <c r="AE23" s="1"/>
  <c r="BZ23" s="1"/>
  <c r="AB23"/>
  <c r="AC23" s="1"/>
  <c r="BY23" s="1"/>
  <c r="Z23"/>
  <c r="CV23" s="1"/>
  <c r="Y23"/>
  <c r="X23"/>
  <c r="CU23" s="1"/>
  <c r="W23"/>
  <c r="V23"/>
  <c r="CT23" s="1"/>
  <c r="U23"/>
  <c r="T23"/>
  <c r="AA23" s="1"/>
  <c r="R23"/>
  <c r="S23" s="1"/>
  <c r="P23"/>
  <c r="Q23" s="1"/>
  <c r="O23"/>
  <c r="E23"/>
  <c r="BK22"/>
  <c r="BL22" s="1"/>
  <c r="CP22" s="1"/>
  <c r="BI22"/>
  <c r="BJ22" s="1"/>
  <c r="CO22" s="1"/>
  <c r="BG22"/>
  <c r="BH22" s="1"/>
  <c r="CN22" s="1"/>
  <c r="BE22"/>
  <c r="BF22" s="1"/>
  <c r="CM22" s="1"/>
  <c r="BC22"/>
  <c r="BD22" s="1"/>
  <c r="CL22" s="1"/>
  <c r="BA22"/>
  <c r="BB22" s="1"/>
  <c r="CK22" s="1"/>
  <c r="AY22"/>
  <c r="AZ22" s="1"/>
  <c r="CJ22" s="1"/>
  <c r="AW22"/>
  <c r="AX22" s="1"/>
  <c r="CI22" s="1"/>
  <c r="AU22"/>
  <c r="AV22" s="1"/>
  <c r="CH22" s="1"/>
  <c r="AT22"/>
  <c r="AS22"/>
  <c r="CG22" s="1"/>
  <c r="AR22"/>
  <c r="AQ22"/>
  <c r="CF22" s="1"/>
  <c r="AP22"/>
  <c r="AO22"/>
  <c r="CE22" s="1"/>
  <c r="AN22"/>
  <c r="AM22"/>
  <c r="CD22" s="1"/>
  <c r="AL22"/>
  <c r="AK22"/>
  <c r="CC22" s="1"/>
  <c r="AJ22"/>
  <c r="AI22"/>
  <c r="CB22" s="1"/>
  <c r="AH22"/>
  <c r="AG22"/>
  <c r="CA22" s="1"/>
  <c r="AF22"/>
  <c r="AE22"/>
  <c r="BZ22" s="1"/>
  <c r="AD22"/>
  <c r="AC22"/>
  <c r="BY22" s="1"/>
  <c r="CR22" s="1"/>
  <c r="AB22"/>
  <c r="AA22"/>
  <c r="Y22"/>
  <c r="Z22" s="1"/>
  <c r="CV22" s="1"/>
  <c r="W22"/>
  <c r="X22" s="1"/>
  <c r="CU22" s="1"/>
  <c r="U22"/>
  <c r="V22" s="1"/>
  <c r="CT22" s="1"/>
  <c r="T22"/>
  <c r="S22"/>
  <c r="DJ22" s="1"/>
  <c r="R22"/>
  <c r="Q22"/>
  <c r="DK22" s="1"/>
  <c r="P22"/>
  <c r="O22"/>
  <c r="E22"/>
  <c r="BL21"/>
  <c r="CP21" s="1"/>
  <c r="BK21"/>
  <c r="BJ21"/>
  <c r="CO21" s="1"/>
  <c r="BI21"/>
  <c r="BH21"/>
  <c r="CN21" s="1"/>
  <c r="BG21"/>
  <c r="BF21"/>
  <c r="CM21" s="1"/>
  <c r="BE21"/>
  <c r="BD21"/>
  <c r="CL21" s="1"/>
  <c r="BC21"/>
  <c r="BB21"/>
  <c r="CK21" s="1"/>
  <c r="BA21"/>
  <c r="AZ21"/>
  <c r="CJ21" s="1"/>
  <c r="AY21"/>
  <c r="AX21"/>
  <c r="CI21" s="1"/>
  <c r="AW21"/>
  <c r="AV21"/>
  <c r="CH21" s="1"/>
  <c r="CS21" s="1"/>
  <c r="AU21"/>
  <c r="AT21"/>
  <c r="AR21"/>
  <c r="AS21" s="1"/>
  <c r="CG21" s="1"/>
  <c r="AP21"/>
  <c r="AQ21" s="1"/>
  <c r="CF21" s="1"/>
  <c r="AN21"/>
  <c r="AO21" s="1"/>
  <c r="CE21" s="1"/>
  <c r="AL21"/>
  <c r="AM21" s="1"/>
  <c r="CD21" s="1"/>
  <c r="AJ21"/>
  <c r="AK21" s="1"/>
  <c r="CC21" s="1"/>
  <c r="AH21"/>
  <c r="AI21" s="1"/>
  <c r="CB21" s="1"/>
  <c r="AF21"/>
  <c r="AG21" s="1"/>
  <c r="CA21" s="1"/>
  <c r="AD21"/>
  <c r="AE21" s="1"/>
  <c r="BZ21" s="1"/>
  <c r="AB21"/>
  <c r="AC21" s="1"/>
  <c r="BY21" s="1"/>
  <c r="Z21"/>
  <c r="CV21" s="1"/>
  <c r="Y21"/>
  <c r="X21"/>
  <c r="CU21" s="1"/>
  <c r="W21"/>
  <c r="V21"/>
  <c r="CT21" s="1"/>
  <c r="U21"/>
  <c r="T21"/>
  <c r="AA21" s="1"/>
  <c r="R21"/>
  <c r="S21" s="1"/>
  <c r="P21"/>
  <c r="Q21" s="1"/>
  <c r="O21"/>
  <c r="E21"/>
  <c r="BK20"/>
  <c r="BL20" s="1"/>
  <c r="CP20" s="1"/>
  <c r="BI20"/>
  <c r="BJ20" s="1"/>
  <c r="CO20" s="1"/>
  <c r="BG20"/>
  <c r="BH20" s="1"/>
  <c r="CN20" s="1"/>
  <c r="BE20"/>
  <c r="BF20" s="1"/>
  <c r="CM20" s="1"/>
  <c r="BC20"/>
  <c r="BD20" s="1"/>
  <c r="CL20" s="1"/>
  <c r="BA20"/>
  <c r="BB20" s="1"/>
  <c r="CK20" s="1"/>
  <c r="AY20"/>
  <c r="AZ20" s="1"/>
  <c r="CJ20" s="1"/>
  <c r="AW20"/>
  <c r="AX20" s="1"/>
  <c r="CI20" s="1"/>
  <c r="AU20"/>
  <c r="AV20" s="1"/>
  <c r="CH20" s="1"/>
  <c r="AT20"/>
  <c r="AS20"/>
  <c r="CG20" s="1"/>
  <c r="AR20"/>
  <c r="AQ20"/>
  <c r="CF20" s="1"/>
  <c r="AP20"/>
  <c r="AO20"/>
  <c r="CE20" s="1"/>
  <c r="AN20"/>
  <c r="AM20"/>
  <c r="CD20" s="1"/>
  <c r="AL20"/>
  <c r="AK20"/>
  <c r="CC20" s="1"/>
  <c r="AJ20"/>
  <c r="AI20"/>
  <c r="CB20" s="1"/>
  <c r="AH20"/>
  <c r="AG20"/>
  <c r="CA20" s="1"/>
  <c r="AF20"/>
  <c r="AE20"/>
  <c r="BZ20" s="1"/>
  <c r="AD20"/>
  <c r="AC20"/>
  <c r="BY20" s="1"/>
  <c r="CR20" s="1"/>
  <c r="AB20"/>
  <c r="AA20"/>
  <c r="Y20"/>
  <c r="Z20" s="1"/>
  <c r="CV20" s="1"/>
  <c r="W20"/>
  <c r="X20" s="1"/>
  <c r="CU20" s="1"/>
  <c r="U20"/>
  <c r="V20" s="1"/>
  <c r="CT20" s="1"/>
  <c r="T20"/>
  <c r="S20"/>
  <c r="R20"/>
  <c r="Q20"/>
  <c r="P20"/>
  <c r="O20"/>
  <c r="E20"/>
  <c r="BL19"/>
  <c r="CP19" s="1"/>
  <c r="BK19"/>
  <c r="BJ19"/>
  <c r="CO19" s="1"/>
  <c r="BI19"/>
  <c r="BH19"/>
  <c r="CN19" s="1"/>
  <c r="BG19"/>
  <c r="BF19"/>
  <c r="CM19" s="1"/>
  <c r="BE19"/>
  <c r="BD19"/>
  <c r="CL19" s="1"/>
  <c r="BC19"/>
  <c r="BB19"/>
  <c r="CK19" s="1"/>
  <c r="BA19"/>
  <c r="AZ19"/>
  <c r="CJ19" s="1"/>
  <c r="AY19"/>
  <c r="AX19"/>
  <c r="CI19" s="1"/>
  <c r="AW19"/>
  <c r="AV19"/>
  <c r="CH19" s="1"/>
  <c r="CS19" s="1"/>
  <c r="AU19"/>
  <c r="AT19"/>
  <c r="AR19"/>
  <c r="AS19" s="1"/>
  <c r="CG19" s="1"/>
  <c r="AP19"/>
  <c r="AQ19" s="1"/>
  <c r="CF19" s="1"/>
  <c r="AN19"/>
  <c r="AO19" s="1"/>
  <c r="CE19" s="1"/>
  <c r="AL19"/>
  <c r="AM19" s="1"/>
  <c r="CD19" s="1"/>
  <c r="AJ19"/>
  <c r="AK19" s="1"/>
  <c r="CC19" s="1"/>
  <c r="AH19"/>
  <c r="AI19" s="1"/>
  <c r="CB19" s="1"/>
  <c r="AF19"/>
  <c r="AG19" s="1"/>
  <c r="CA19" s="1"/>
  <c r="AD19"/>
  <c r="AE19" s="1"/>
  <c r="BZ19" s="1"/>
  <c r="AB19"/>
  <c r="AC19" s="1"/>
  <c r="BY19" s="1"/>
  <c r="Z19"/>
  <c r="CV19" s="1"/>
  <c r="Y19"/>
  <c r="X19"/>
  <c r="CU19" s="1"/>
  <c r="W19"/>
  <c r="V19"/>
  <c r="CT19" s="1"/>
  <c r="U19"/>
  <c r="T19"/>
  <c r="AA19" s="1"/>
  <c r="R19"/>
  <c r="S19" s="1"/>
  <c r="P19"/>
  <c r="Q19" s="1"/>
  <c r="DK19" s="1"/>
  <c r="O19"/>
  <c r="E19"/>
  <c r="CG18"/>
  <c r="CC18"/>
  <c r="BY18"/>
  <c r="CR18" s="1"/>
  <c r="BK18"/>
  <c r="BL18" s="1"/>
  <c r="CP18" s="1"/>
  <c r="BI18"/>
  <c r="BJ18" s="1"/>
  <c r="CO18" s="1"/>
  <c r="BG18"/>
  <c r="BH18" s="1"/>
  <c r="CN18" s="1"/>
  <c r="BE18"/>
  <c r="BF18" s="1"/>
  <c r="CM18" s="1"/>
  <c r="BC18"/>
  <c r="BD18" s="1"/>
  <c r="CL18" s="1"/>
  <c r="BA18"/>
  <c r="BB18" s="1"/>
  <c r="CK18" s="1"/>
  <c r="AY18"/>
  <c r="AZ18" s="1"/>
  <c r="CJ18" s="1"/>
  <c r="AW18"/>
  <c r="AX18" s="1"/>
  <c r="CI18" s="1"/>
  <c r="AU18"/>
  <c r="AV18" s="1"/>
  <c r="CH18" s="1"/>
  <c r="AT18"/>
  <c r="AS18"/>
  <c r="AR18"/>
  <c r="AQ18"/>
  <c r="CF18" s="1"/>
  <c r="AP18"/>
  <c r="AO18"/>
  <c r="CE18" s="1"/>
  <c r="AN18"/>
  <c r="AM18"/>
  <c r="CD18" s="1"/>
  <c r="AL18"/>
  <c r="AK18"/>
  <c r="AJ18"/>
  <c r="AI18"/>
  <c r="CB18" s="1"/>
  <c r="AH18"/>
  <c r="AG18"/>
  <c r="CA18" s="1"/>
  <c r="AF18"/>
  <c r="AE18"/>
  <c r="BZ18" s="1"/>
  <c r="AD18"/>
  <c r="AC18"/>
  <c r="AB18"/>
  <c r="AA18"/>
  <c r="Y18"/>
  <c r="Z18" s="1"/>
  <c r="CV18" s="1"/>
  <c r="W18"/>
  <c r="X18" s="1"/>
  <c r="CU18" s="1"/>
  <c r="U18"/>
  <c r="V18" s="1"/>
  <c r="CT18" s="1"/>
  <c r="T18"/>
  <c r="S18"/>
  <c r="DJ18" s="1"/>
  <c r="R18"/>
  <c r="Q18"/>
  <c r="P18"/>
  <c r="O18"/>
  <c r="E18"/>
  <c r="BL17"/>
  <c r="CP17" s="1"/>
  <c r="BK17"/>
  <c r="BJ17"/>
  <c r="CO17" s="1"/>
  <c r="BI17"/>
  <c r="BH17"/>
  <c r="CN17" s="1"/>
  <c r="BG17"/>
  <c r="BF17"/>
  <c r="CM17" s="1"/>
  <c r="BE17"/>
  <c r="BD17"/>
  <c r="CL17" s="1"/>
  <c r="BC17"/>
  <c r="BB17"/>
  <c r="CK17" s="1"/>
  <c r="BA17"/>
  <c r="AZ17"/>
  <c r="CJ17" s="1"/>
  <c r="AY17"/>
  <c r="AX17"/>
  <c r="CI17" s="1"/>
  <c r="AW17"/>
  <c r="AV17"/>
  <c r="CH17" s="1"/>
  <c r="CS17" s="1"/>
  <c r="AU17"/>
  <c r="AT17"/>
  <c r="AR17"/>
  <c r="AS17" s="1"/>
  <c r="CG17" s="1"/>
  <c r="AP17"/>
  <c r="AQ17" s="1"/>
  <c r="CF17" s="1"/>
  <c r="AN17"/>
  <c r="AO17" s="1"/>
  <c r="CE17" s="1"/>
  <c r="AL17"/>
  <c r="AM17" s="1"/>
  <c r="CD17" s="1"/>
  <c r="AJ17"/>
  <c r="AK17" s="1"/>
  <c r="CC17" s="1"/>
  <c r="AH17"/>
  <c r="AI17" s="1"/>
  <c r="CB17" s="1"/>
  <c r="AF17"/>
  <c r="AG17" s="1"/>
  <c r="CA17" s="1"/>
  <c r="AD17"/>
  <c r="AE17" s="1"/>
  <c r="BZ17" s="1"/>
  <c r="AB17"/>
  <c r="AC17" s="1"/>
  <c r="BY17" s="1"/>
  <c r="Z17"/>
  <c r="CV17" s="1"/>
  <c r="Y17"/>
  <c r="X17"/>
  <c r="CU17" s="1"/>
  <c r="W17"/>
  <c r="V17"/>
  <c r="CT17" s="1"/>
  <c r="U17"/>
  <c r="T17"/>
  <c r="AA17" s="1"/>
  <c r="R17"/>
  <c r="S17" s="1"/>
  <c r="P17"/>
  <c r="Q17" s="1"/>
  <c r="DK17" s="1"/>
  <c r="O17"/>
  <c r="BL16"/>
  <c r="CP16" s="1"/>
  <c r="BK16"/>
  <c r="BJ16"/>
  <c r="CO16" s="1"/>
  <c r="BI16"/>
  <c r="BH16"/>
  <c r="CN16" s="1"/>
  <c r="BG16"/>
  <c r="BF16"/>
  <c r="CM16" s="1"/>
  <c r="BE16"/>
  <c r="BD16"/>
  <c r="CL16" s="1"/>
  <c r="BC16"/>
  <c r="BB16"/>
  <c r="CK16" s="1"/>
  <c r="BA16"/>
  <c r="AZ16"/>
  <c r="CJ16" s="1"/>
  <c r="AY16"/>
  <c r="AX16"/>
  <c r="CI16" s="1"/>
  <c r="AW16"/>
  <c r="AV16"/>
  <c r="CH16" s="1"/>
  <c r="CS16" s="1"/>
  <c r="AU16"/>
  <c r="AT16"/>
  <c r="AR16"/>
  <c r="AS16" s="1"/>
  <c r="CG16" s="1"/>
  <c r="AP16"/>
  <c r="AQ16" s="1"/>
  <c r="CF16" s="1"/>
  <c r="AN16"/>
  <c r="AO16" s="1"/>
  <c r="CE16" s="1"/>
  <c r="AL16"/>
  <c r="AM16" s="1"/>
  <c r="CD16" s="1"/>
  <c r="AJ16"/>
  <c r="AK16" s="1"/>
  <c r="CC16" s="1"/>
  <c r="AH16"/>
  <c r="AI16" s="1"/>
  <c r="CB16" s="1"/>
  <c r="AF16"/>
  <c r="AG16" s="1"/>
  <c r="CA16" s="1"/>
  <c r="AD16"/>
  <c r="AE16" s="1"/>
  <c r="BZ16" s="1"/>
  <c r="AB16"/>
  <c r="AC16" s="1"/>
  <c r="BY16" s="1"/>
  <c r="Z16"/>
  <c r="CV16" s="1"/>
  <c r="Y16"/>
  <c r="X16"/>
  <c r="CU16" s="1"/>
  <c r="W16"/>
  <c r="V16"/>
  <c r="CT16" s="1"/>
  <c r="U16"/>
  <c r="T16"/>
  <c r="AA16" s="1"/>
  <c r="R16"/>
  <c r="S16" s="1"/>
  <c r="P16"/>
  <c r="Q16" s="1"/>
  <c r="O16"/>
  <c r="E16"/>
  <c r="BK15"/>
  <c r="BL15" s="1"/>
  <c r="CP15" s="1"/>
  <c r="BI15"/>
  <c r="BJ15" s="1"/>
  <c r="CO15" s="1"/>
  <c r="BG15"/>
  <c r="BH15" s="1"/>
  <c r="CN15" s="1"/>
  <c r="BE15"/>
  <c r="BF15" s="1"/>
  <c r="CM15" s="1"/>
  <c r="BC15"/>
  <c r="BD15" s="1"/>
  <c r="CL15" s="1"/>
  <c r="BA15"/>
  <c r="BB15" s="1"/>
  <c r="CK15" s="1"/>
  <c r="AY15"/>
  <c r="AZ15" s="1"/>
  <c r="CJ15" s="1"/>
  <c r="AW15"/>
  <c r="AX15" s="1"/>
  <c r="CI15" s="1"/>
  <c r="AU15"/>
  <c r="AV15" s="1"/>
  <c r="CH15" s="1"/>
  <c r="AT15"/>
  <c r="AS15"/>
  <c r="CG15" s="1"/>
  <c r="AR15"/>
  <c r="AQ15"/>
  <c r="CF15" s="1"/>
  <c r="AP15"/>
  <c r="AO15"/>
  <c r="CE15" s="1"/>
  <c r="AN15"/>
  <c r="AM15"/>
  <c r="CD15" s="1"/>
  <c r="AL15"/>
  <c r="AK15"/>
  <c r="CC15" s="1"/>
  <c r="AJ15"/>
  <c r="AI15"/>
  <c r="CB15" s="1"/>
  <c r="AH15"/>
  <c r="AG15"/>
  <c r="CA15" s="1"/>
  <c r="AF15"/>
  <c r="AE15"/>
  <c r="BZ15" s="1"/>
  <c r="AD15"/>
  <c r="AC15"/>
  <c r="BY15" s="1"/>
  <c r="CR15" s="1"/>
  <c r="AB15"/>
  <c r="AA15"/>
  <c r="Y15"/>
  <c r="Z15" s="1"/>
  <c r="CV15" s="1"/>
  <c r="W15"/>
  <c r="X15" s="1"/>
  <c r="CU15" s="1"/>
  <c r="U15"/>
  <c r="V15" s="1"/>
  <c r="CT15" s="1"/>
  <c r="T15"/>
  <c r="S15"/>
  <c r="DJ15" s="1"/>
  <c r="R15"/>
  <c r="Q15"/>
  <c r="DK15" s="1"/>
  <c r="P15"/>
  <c r="O15"/>
  <c r="E15"/>
  <c r="BL14"/>
  <c r="CP14" s="1"/>
  <c r="BK14"/>
  <c r="BJ14"/>
  <c r="CO14" s="1"/>
  <c r="BI14"/>
  <c r="BH14"/>
  <c r="CN14" s="1"/>
  <c r="BG14"/>
  <c r="BF14"/>
  <c r="CM14" s="1"/>
  <c r="BE14"/>
  <c r="BD14"/>
  <c r="CL14" s="1"/>
  <c r="BC14"/>
  <c r="BB14"/>
  <c r="CK14" s="1"/>
  <c r="BA14"/>
  <c r="AZ14"/>
  <c r="CJ14" s="1"/>
  <c r="AY14"/>
  <c r="AX14"/>
  <c r="CI14" s="1"/>
  <c r="AW14"/>
  <c r="AV14"/>
  <c r="CH14" s="1"/>
  <c r="CS14" s="1"/>
  <c r="AU14"/>
  <c r="AT14"/>
  <c r="AR14"/>
  <c r="AS14" s="1"/>
  <c r="CG14" s="1"/>
  <c r="AP14"/>
  <c r="AQ14" s="1"/>
  <c r="CF14" s="1"/>
  <c r="AN14"/>
  <c r="AO14" s="1"/>
  <c r="CE14" s="1"/>
  <c r="AL14"/>
  <c r="AM14" s="1"/>
  <c r="CD14" s="1"/>
  <c r="AJ14"/>
  <c r="AK14" s="1"/>
  <c r="CC14" s="1"/>
  <c r="AH14"/>
  <c r="AI14" s="1"/>
  <c r="CB14" s="1"/>
  <c r="AF14"/>
  <c r="AG14" s="1"/>
  <c r="CA14" s="1"/>
  <c r="AD14"/>
  <c r="AE14" s="1"/>
  <c r="BZ14" s="1"/>
  <c r="AB14"/>
  <c r="AC14" s="1"/>
  <c r="BY14" s="1"/>
  <c r="Z14"/>
  <c r="CV14" s="1"/>
  <c r="Y14"/>
  <c r="X14"/>
  <c r="CU14" s="1"/>
  <c r="W14"/>
  <c r="V14"/>
  <c r="CT14" s="1"/>
  <c r="U14"/>
  <c r="T14"/>
  <c r="AA14" s="1"/>
  <c r="R14"/>
  <c r="S14" s="1"/>
  <c r="P14"/>
  <c r="Q14" s="1"/>
  <c r="O14"/>
  <c r="E14"/>
  <c r="BK13"/>
  <c r="BL13" s="1"/>
  <c r="CP13" s="1"/>
  <c r="BI13"/>
  <c r="BJ13" s="1"/>
  <c r="CO13" s="1"/>
  <c r="BG13"/>
  <c r="BH13" s="1"/>
  <c r="CN13" s="1"/>
  <c r="BE13"/>
  <c r="BF13" s="1"/>
  <c r="CM13" s="1"/>
  <c r="BC13"/>
  <c r="BD13" s="1"/>
  <c r="CL13" s="1"/>
  <c r="BA13"/>
  <c r="BB13" s="1"/>
  <c r="CK13" s="1"/>
  <c r="AY13"/>
  <c r="AZ13" s="1"/>
  <c r="CJ13" s="1"/>
  <c r="AW13"/>
  <c r="AX13" s="1"/>
  <c r="CI13" s="1"/>
  <c r="AU13"/>
  <c r="AV13" s="1"/>
  <c r="CH13" s="1"/>
  <c r="AT13"/>
  <c r="AS13"/>
  <c r="CG13" s="1"/>
  <c r="AR13"/>
  <c r="AQ13"/>
  <c r="CF13" s="1"/>
  <c r="AP13"/>
  <c r="AO13"/>
  <c r="CE13" s="1"/>
  <c r="AN13"/>
  <c r="AM13"/>
  <c r="CD13" s="1"/>
  <c r="AL13"/>
  <c r="AK13"/>
  <c r="CC13" s="1"/>
  <c r="AJ13"/>
  <c r="AI13"/>
  <c r="CB13" s="1"/>
  <c r="AH13"/>
  <c r="AG13"/>
  <c r="CA13" s="1"/>
  <c r="AF13"/>
  <c r="AE13"/>
  <c r="BZ13" s="1"/>
  <c r="AD13"/>
  <c r="AC13"/>
  <c r="BY13" s="1"/>
  <c r="CR13" s="1"/>
  <c r="AB13"/>
  <c r="AA13"/>
  <c r="Y13"/>
  <c r="Z13" s="1"/>
  <c r="CV13" s="1"/>
  <c r="W13"/>
  <c r="X13" s="1"/>
  <c r="CU13" s="1"/>
  <c r="U13"/>
  <c r="V13" s="1"/>
  <c r="CT13" s="1"/>
  <c r="T13"/>
  <c r="S13"/>
  <c r="DJ13" s="1"/>
  <c r="R13"/>
  <c r="Q13"/>
  <c r="DK13" s="1"/>
  <c r="P13"/>
  <c r="O13"/>
  <c r="E13"/>
  <c r="BL12"/>
  <c r="CP12" s="1"/>
  <c r="BK12"/>
  <c r="BJ12"/>
  <c r="CO12" s="1"/>
  <c r="BI12"/>
  <c r="BH12"/>
  <c r="CN12" s="1"/>
  <c r="BG12"/>
  <c r="BF12"/>
  <c r="CM12" s="1"/>
  <c r="BE12"/>
  <c r="BD12"/>
  <c r="CL12" s="1"/>
  <c r="BC12"/>
  <c r="BB12"/>
  <c r="CK12" s="1"/>
  <c r="BA12"/>
  <c r="AZ12"/>
  <c r="CJ12" s="1"/>
  <c r="AY12"/>
  <c r="AX12"/>
  <c r="CI12" s="1"/>
  <c r="AW12"/>
  <c r="AV12"/>
  <c r="CH12" s="1"/>
  <c r="CS12" s="1"/>
  <c r="AU12"/>
  <c r="AT12"/>
  <c r="AR12"/>
  <c r="AS12" s="1"/>
  <c r="CG12" s="1"/>
  <c r="AP12"/>
  <c r="AQ12" s="1"/>
  <c r="CF12" s="1"/>
  <c r="AN12"/>
  <c r="AO12" s="1"/>
  <c r="CE12" s="1"/>
  <c r="AL12"/>
  <c r="AM12" s="1"/>
  <c r="CD12" s="1"/>
  <c r="AJ12"/>
  <c r="AK12" s="1"/>
  <c r="CC12" s="1"/>
  <c r="AH12"/>
  <c r="AI12" s="1"/>
  <c r="CB12" s="1"/>
  <c r="AF12"/>
  <c r="AG12" s="1"/>
  <c r="CA12" s="1"/>
  <c r="AD12"/>
  <c r="AE12" s="1"/>
  <c r="BZ12" s="1"/>
  <c r="AB12"/>
  <c r="AC12" s="1"/>
  <c r="BY12" s="1"/>
  <c r="Z12"/>
  <c r="CV12" s="1"/>
  <c r="Y12"/>
  <c r="X12"/>
  <c r="CU12" s="1"/>
  <c r="W12"/>
  <c r="V12"/>
  <c r="CT12" s="1"/>
  <c r="U12"/>
  <c r="T12"/>
  <c r="AA12" s="1"/>
  <c r="R12"/>
  <c r="S12" s="1"/>
  <c r="P12"/>
  <c r="Q12" s="1"/>
  <c r="O12"/>
  <c r="E12"/>
  <c r="BK11"/>
  <c r="BL11" s="1"/>
  <c r="CP11" s="1"/>
  <c r="BI11"/>
  <c r="BJ11" s="1"/>
  <c r="CO11" s="1"/>
  <c r="BG11"/>
  <c r="BH11" s="1"/>
  <c r="CN11" s="1"/>
  <c r="BE11"/>
  <c r="BF11" s="1"/>
  <c r="CM11" s="1"/>
  <c r="BC11"/>
  <c r="BD11" s="1"/>
  <c r="CL11" s="1"/>
  <c r="BA11"/>
  <c r="BB11" s="1"/>
  <c r="CK11" s="1"/>
  <c r="AY11"/>
  <c r="AZ11" s="1"/>
  <c r="CJ11" s="1"/>
  <c r="AW11"/>
  <c r="AX11" s="1"/>
  <c r="CI11" s="1"/>
  <c r="AU11"/>
  <c r="AV11" s="1"/>
  <c r="CH11" s="1"/>
  <c r="AT11"/>
  <c r="AS11"/>
  <c r="CG11" s="1"/>
  <c r="AR11"/>
  <c r="AQ11"/>
  <c r="CF11" s="1"/>
  <c r="AP11"/>
  <c r="AO11"/>
  <c r="CE11" s="1"/>
  <c r="AN11"/>
  <c r="AM11"/>
  <c r="CD11" s="1"/>
  <c r="AL11"/>
  <c r="AK11"/>
  <c r="CC11" s="1"/>
  <c r="AJ11"/>
  <c r="AI11"/>
  <c r="CB11" s="1"/>
  <c r="AH11"/>
  <c r="AG11"/>
  <c r="CA11" s="1"/>
  <c r="AF11"/>
  <c r="AE11"/>
  <c r="BZ11" s="1"/>
  <c r="AD11"/>
  <c r="AC11"/>
  <c r="BY11" s="1"/>
  <c r="CR11" s="1"/>
  <c r="AB11"/>
  <c r="AA11"/>
  <c r="Y11"/>
  <c r="Z11" s="1"/>
  <c r="CV11" s="1"/>
  <c r="W11"/>
  <c r="X11" s="1"/>
  <c r="CU11" s="1"/>
  <c r="U11"/>
  <c r="V11" s="1"/>
  <c r="CT11" s="1"/>
  <c r="T11"/>
  <c r="S11"/>
  <c r="DJ11" s="1"/>
  <c r="R11"/>
  <c r="Q11"/>
  <c r="DK11" s="1"/>
  <c r="P11"/>
  <c r="O11"/>
  <c r="E11"/>
  <c r="BL10"/>
  <c r="CP10" s="1"/>
  <c r="BK10"/>
  <c r="BJ10"/>
  <c r="CO10" s="1"/>
  <c r="BI10"/>
  <c r="BH10"/>
  <c r="CN10" s="1"/>
  <c r="BG10"/>
  <c r="BF10"/>
  <c r="CM10" s="1"/>
  <c r="BE10"/>
  <c r="BD10"/>
  <c r="CL10" s="1"/>
  <c r="BC10"/>
  <c r="BB10"/>
  <c r="CK10" s="1"/>
  <c r="BA10"/>
  <c r="AZ10"/>
  <c r="CJ10" s="1"/>
  <c r="AY10"/>
  <c r="AX10"/>
  <c r="CI10" s="1"/>
  <c r="AW10"/>
  <c r="AV10"/>
  <c r="CH10" s="1"/>
  <c r="CS10" s="1"/>
  <c r="AU10"/>
  <c r="AT10"/>
  <c r="AR10"/>
  <c r="AS10" s="1"/>
  <c r="CG10" s="1"/>
  <c r="AP10"/>
  <c r="AQ10" s="1"/>
  <c r="CF10" s="1"/>
  <c r="AN10"/>
  <c r="AO10" s="1"/>
  <c r="CE10" s="1"/>
  <c r="AL10"/>
  <c r="AM10" s="1"/>
  <c r="CD10" s="1"/>
  <c r="AJ10"/>
  <c r="AK10" s="1"/>
  <c r="CC10" s="1"/>
  <c r="AH10"/>
  <c r="AI10" s="1"/>
  <c r="CB10" s="1"/>
  <c r="AF10"/>
  <c r="AG10" s="1"/>
  <c r="CA10" s="1"/>
  <c r="AD10"/>
  <c r="AE10" s="1"/>
  <c r="BZ10" s="1"/>
  <c r="AB10"/>
  <c r="AC10" s="1"/>
  <c r="BY10" s="1"/>
  <c r="Z10"/>
  <c r="CV10" s="1"/>
  <c r="Y10"/>
  <c r="X10"/>
  <c r="CU10" s="1"/>
  <c r="W10"/>
  <c r="V10"/>
  <c r="CT10" s="1"/>
  <c r="U10"/>
  <c r="T10"/>
  <c r="AA10" s="1"/>
  <c r="R10"/>
  <c r="S10" s="1"/>
  <c r="P10"/>
  <c r="Q10" s="1"/>
  <c r="O10"/>
  <c r="E10"/>
  <c r="BK9"/>
  <c r="BL9" s="1"/>
  <c r="CP9" s="1"/>
  <c r="BI9"/>
  <c r="BJ9" s="1"/>
  <c r="CO9" s="1"/>
  <c r="BG9"/>
  <c r="BH9" s="1"/>
  <c r="CN9" s="1"/>
  <c r="BE9"/>
  <c r="BF9" s="1"/>
  <c r="CM9" s="1"/>
  <c r="BC9"/>
  <c r="BD9" s="1"/>
  <c r="CL9" s="1"/>
  <c r="BA9"/>
  <c r="BB9" s="1"/>
  <c r="CK9" s="1"/>
  <c r="AY9"/>
  <c r="AZ9" s="1"/>
  <c r="CJ9" s="1"/>
  <c r="AW9"/>
  <c r="AX9" s="1"/>
  <c r="CI9" s="1"/>
  <c r="AU9"/>
  <c r="AV9" s="1"/>
  <c r="CH9" s="1"/>
  <c r="AT9"/>
  <c r="AS9"/>
  <c r="CG9" s="1"/>
  <c r="AR9"/>
  <c r="AQ9"/>
  <c r="CF9" s="1"/>
  <c r="AP9"/>
  <c r="AO9"/>
  <c r="CE9" s="1"/>
  <c r="AN9"/>
  <c r="AM9"/>
  <c r="CD9" s="1"/>
  <c r="AL9"/>
  <c r="AK9"/>
  <c r="CC9" s="1"/>
  <c r="AJ9"/>
  <c r="AI9"/>
  <c r="CB9" s="1"/>
  <c r="AH9"/>
  <c r="AG9"/>
  <c r="CA9" s="1"/>
  <c r="AF9"/>
  <c r="AE9"/>
  <c r="BZ9" s="1"/>
  <c r="AD9"/>
  <c r="AC9"/>
  <c r="BY9" s="1"/>
  <c r="CR9" s="1"/>
  <c r="AB9"/>
  <c r="AA9"/>
  <c r="Y9"/>
  <c r="Z9" s="1"/>
  <c r="CV9" s="1"/>
  <c r="W9"/>
  <c r="X9" s="1"/>
  <c r="CU9" s="1"/>
  <c r="U9"/>
  <c r="V9" s="1"/>
  <c r="CT9" s="1"/>
  <c r="T9"/>
  <c r="S9"/>
  <c r="DJ9" s="1"/>
  <c r="R9"/>
  <c r="Q9"/>
  <c r="DK9" s="1"/>
  <c r="P9"/>
  <c r="O9"/>
  <c r="E9"/>
  <c r="BL8"/>
  <c r="CP8" s="1"/>
  <c r="BK8"/>
  <c r="BJ8"/>
  <c r="CO8" s="1"/>
  <c r="BI8"/>
  <c r="BH8"/>
  <c r="CN8" s="1"/>
  <c r="BG8"/>
  <c r="BF8"/>
  <c r="CM8" s="1"/>
  <c r="BE8"/>
  <c r="BD8"/>
  <c r="CL8" s="1"/>
  <c r="BC8"/>
  <c r="BB8"/>
  <c r="CK8" s="1"/>
  <c r="BA8"/>
  <c r="AZ8"/>
  <c r="CJ8" s="1"/>
  <c r="AY8"/>
  <c r="AX8"/>
  <c r="CI8" s="1"/>
  <c r="AW8"/>
  <c r="AV8"/>
  <c r="CH8" s="1"/>
  <c r="CS8" s="1"/>
  <c r="AU8"/>
  <c r="AT8"/>
  <c r="AR8"/>
  <c r="AS8" s="1"/>
  <c r="CG8" s="1"/>
  <c r="AP8"/>
  <c r="AQ8" s="1"/>
  <c r="CF8" s="1"/>
  <c r="AN8"/>
  <c r="AO8" s="1"/>
  <c r="CE8" s="1"/>
  <c r="AL8"/>
  <c r="AM8" s="1"/>
  <c r="CD8" s="1"/>
  <c r="AJ8"/>
  <c r="AK8" s="1"/>
  <c r="CC8" s="1"/>
  <c r="AH8"/>
  <c r="AI8" s="1"/>
  <c r="CB8" s="1"/>
  <c r="AF8"/>
  <c r="AG8" s="1"/>
  <c r="CA8" s="1"/>
  <c r="AD8"/>
  <c r="AE8" s="1"/>
  <c r="BZ8" s="1"/>
  <c r="AB8"/>
  <c r="AC8" s="1"/>
  <c r="BY8" s="1"/>
  <c r="Z8"/>
  <c r="CV8" s="1"/>
  <c r="Y8"/>
  <c r="X8"/>
  <c r="CU8" s="1"/>
  <c r="W8"/>
  <c r="V8"/>
  <c r="CT8" s="1"/>
  <c r="U8"/>
  <c r="T8"/>
  <c r="AA8" s="1"/>
  <c r="R8"/>
  <c r="S8" s="1"/>
  <c r="P8"/>
  <c r="Q8" s="1"/>
  <c r="O8"/>
  <c r="E8"/>
  <c r="BK7"/>
  <c r="BL7" s="1"/>
  <c r="CP7" s="1"/>
  <c r="BI7"/>
  <c r="BJ7" s="1"/>
  <c r="CO7" s="1"/>
  <c r="BG7"/>
  <c r="BH7" s="1"/>
  <c r="CN7" s="1"/>
  <c r="BE7"/>
  <c r="BF7" s="1"/>
  <c r="CM7" s="1"/>
  <c r="BC7"/>
  <c r="BD7" s="1"/>
  <c r="CL7" s="1"/>
  <c r="BA7"/>
  <c r="BB7" s="1"/>
  <c r="CK7" s="1"/>
  <c r="AY7"/>
  <c r="AZ7" s="1"/>
  <c r="CJ7" s="1"/>
  <c r="AW7"/>
  <c r="AX7" s="1"/>
  <c r="CI7" s="1"/>
  <c r="AU7"/>
  <c r="AV7" s="1"/>
  <c r="CH7" s="1"/>
  <c r="AT7"/>
  <c r="AS7"/>
  <c r="CG7" s="1"/>
  <c r="AR7"/>
  <c r="AQ7"/>
  <c r="CF7" s="1"/>
  <c r="AP7"/>
  <c r="AO7"/>
  <c r="CE7" s="1"/>
  <c r="AN7"/>
  <c r="AM7"/>
  <c r="CD7" s="1"/>
  <c r="AL7"/>
  <c r="AK7"/>
  <c r="CC7" s="1"/>
  <c r="AJ7"/>
  <c r="AI7"/>
  <c r="CB7" s="1"/>
  <c r="AH7"/>
  <c r="AG7"/>
  <c r="CA7" s="1"/>
  <c r="AF7"/>
  <c r="AE7"/>
  <c r="BZ7" s="1"/>
  <c r="AD7"/>
  <c r="AC7"/>
  <c r="BY7" s="1"/>
  <c r="CR7" s="1"/>
  <c r="AB7"/>
  <c r="AA7"/>
  <c r="Y7"/>
  <c r="Z7" s="1"/>
  <c r="CV7" s="1"/>
  <c r="W7"/>
  <c r="X7" s="1"/>
  <c r="CU7" s="1"/>
  <c r="U7"/>
  <c r="V7" s="1"/>
  <c r="CT7" s="1"/>
  <c r="T7"/>
  <c r="S7"/>
  <c r="DJ7" s="1"/>
  <c r="R7"/>
  <c r="Q7"/>
  <c r="DK7" s="1"/>
  <c r="P7"/>
  <c r="O7"/>
  <c r="E7"/>
  <c r="BL6"/>
  <c r="CP6" s="1"/>
  <c r="BK6"/>
  <c r="BJ6"/>
  <c r="CO6" s="1"/>
  <c r="BI6"/>
  <c r="BH6"/>
  <c r="CN6" s="1"/>
  <c r="BG6"/>
  <c r="BF6"/>
  <c r="CM6" s="1"/>
  <c r="BE6"/>
  <c r="BD6"/>
  <c r="CL6" s="1"/>
  <c r="BC6"/>
  <c r="BB6"/>
  <c r="CK6" s="1"/>
  <c r="BA6"/>
  <c r="AZ6"/>
  <c r="CJ6" s="1"/>
  <c r="AY6"/>
  <c r="AX6"/>
  <c r="CI6" s="1"/>
  <c r="AW6"/>
  <c r="AV6"/>
  <c r="CH6" s="1"/>
  <c r="CS6" s="1"/>
  <c r="AU6"/>
  <c r="AT6"/>
  <c r="AR6"/>
  <c r="AS6" s="1"/>
  <c r="CG6" s="1"/>
  <c r="AP6"/>
  <c r="AQ6" s="1"/>
  <c r="CF6" s="1"/>
  <c r="AN6"/>
  <c r="AO6" s="1"/>
  <c r="CE6" s="1"/>
  <c r="AL6"/>
  <c r="AM6" s="1"/>
  <c r="CD6" s="1"/>
  <c r="AJ6"/>
  <c r="AK6" s="1"/>
  <c r="CC6" s="1"/>
  <c r="AH6"/>
  <c r="AI6" s="1"/>
  <c r="CB6" s="1"/>
  <c r="AF6"/>
  <c r="AG6" s="1"/>
  <c r="CA6" s="1"/>
  <c r="AD6"/>
  <c r="AE6" s="1"/>
  <c r="BZ6" s="1"/>
  <c r="AB6"/>
  <c r="AC6" s="1"/>
  <c r="BY6" s="1"/>
  <c r="Z6"/>
  <c r="CV6" s="1"/>
  <c r="Y6"/>
  <c r="X6"/>
  <c r="CU6" s="1"/>
  <c r="W6"/>
  <c r="V6"/>
  <c r="CT6" s="1"/>
  <c r="U6"/>
  <c r="T6"/>
  <c r="AA6" s="1"/>
  <c r="R6"/>
  <c r="S6" s="1"/>
  <c r="P6"/>
  <c r="Q6" s="1"/>
  <c r="O6"/>
  <c r="E6"/>
  <c r="BK5"/>
  <c r="BL5" s="1"/>
  <c r="CP5" s="1"/>
  <c r="BI5"/>
  <c r="BJ5" s="1"/>
  <c r="CO5" s="1"/>
  <c r="BG5"/>
  <c r="BH5" s="1"/>
  <c r="CN5" s="1"/>
  <c r="BE5"/>
  <c r="BF5" s="1"/>
  <c r="CM5" s="1"/>
  <c r="BC5"/>
  <c r="BD5" s="1"/>
  <c r="CL5" s="1"/>
  <c r="BA5"/>
  <c r="BB5" s="1"/>
  <c r="CK5" s="1"/>
  <c r="AY5"/>
  <c r="AZ5" s="1"/>
  <c r="CJ5" s="1"/>
  <c r="AW5"/>
  <c r="AX5" s="1"/>
  <c r="CI5" s="1"/>
  <c r="AU5"/>
  <c r="AV5" s="1"/>
  <c r="CH5" s="1"/>
  <c r="AT5"/>
  <c r="AS5"/>
  <c r="CG5" s="1"/>
  <c r="AR5"/>
  <c r="AQ5"/>
  <c r="CF5" s="1"/>
  <c r="AP5"/>
  <c r="AO5"/>
  <c r="CE5" s="1"/>
  <c r="AN5"/>
  <c r="AM5"/>
  <c r="CD5" s="1"/>
  <c r="AL5"/>
  <c r="AK5"/>
  <c r="CC5" s="1"/>
  <c r="AJ5"/>
  <c r="AI5"/>
  <c r="CB5" s="1"/>
  <c r="AH5"/>
  <c r="AG5"/>
  <c r="CA5" s="1"/>
  <c r="AF5"/>
  <c r="AE5"/>
  <c r="BZ5" s="1"/>
  <c r="AD5"/>
  <c r="AC5"/>
  <c r="BY5" s="1"/>
  <c r="CR5" s="1"/>
  <c r="AB5"/>
  <c r="AA5"/>
  <c r="Y5"/>
  <c r="Z5" s="1"/>
  <c r="CV5" s="1"/>
  <c r="W5"/>
  <c r="X5" s="1"/>
  <c r="CU5" s="1"/>
  <c r="U5"/>
  <c r="V5" s="1"/>
  <c r="CT5" s="1"/>
  <c r="T5"/>
  <c r="S5"/>
  <c r="DJ5" s="1"/>
  <c r="R5"/>
  <c r="Q5"/>
  <c r="DK5" s="1"/>
  <c r="P5"/>
  <c r="O5"/>
  <c r="E5"/>
  <c r="BL4"/>
  <c r="CP4" s="1"/>
  <c r="BK4"/>
  <c r="BJ4"/>
  <c r="CO4" s="1"/>
  <c r="BI4"/>
  <c r="BH4"/>
  <c r="CN4" s="1"/>
  <c r="BG4"/>
  <c r="BF4"/>
  <c r="CM4" s="1"/>
  <c r="BE4"/>
  <c r="BD4"/>
  <c r="CL4" s="1"/>
  <c r="BC4"/>
  <c r="BB4"/>
  <c r="CK4" s="1"/>
  <c r="BA4"/>
  <c r="AZ4"/>
  <c r="CJ4" s="1"/>
  <c r="AY4"/>
  <c r="AX4"/>
  <c r="CI4" s="1"/>
  <c r="AW4"/>
  <c r="AV4"/>
  <c r="CH4" s="1"/>
  <c r="CS4" s="1"/>
  <c r="AU4"/>
  <c r="AT4"/>
  <c r="AR4"/>
  <c r="AS4" s="1"/>
  <c r="CG4" s="1"/>
  <c r="AP4"/>
  <c r="AQ4" s="1"/>
  <c r="CF4" s="1"/>
  <c r="AN4"/>
  <c r="AO4" s="1"/>
  <c r="CE4" s="1"/>
  <c r="AL4"/>
  <c r="AM4" s="1"/>
  <c r="CD4" s="1"/>
  <c r="AJ4"/>
  <c r="AK4" s="1"/>
  <c r="CC4" s="1"/>
  <c r="AH4"/>
  <c r="AI4" s="1"/>
  <c r="CB4" s="1"/>
  <c r="AF4"/>
  <c r="AG4" s="1"/>
  <c r="CA4" s="1"/>
  <c r="AD4"/>
  <c r="AE4" s="1"/>
  <c r="BZ4" s="1"/>
  <c r="AB4"/>
  <c r="AC4" s="1"/>
  <c r="BY4" s="1"/>
  <c r="Z4"/>
  <c r="CV4" s="1"/>
  <c r="Y4"/>
  <c r="X4"/>
  <c r="CU4" s="1"/>
  <c r="W4"/>
  <c r="V4"/>
  <c r="CT4" s="1"/>
  <c r="U4"/>
  <c r="T4"/>
  <c r="AA4" s="1"/>
  <c r="R4"/>
  <c r="S4" s="1"/>
  <c r="P4"/>
  <c r="Q4" s="1"/>
  <c r="O4"/>
  <c r="E4"/>
  <c r="BB1"/>
  <c r="AI1"/>
  <c r="X1"/>
  <c r="S1"/>
  <c r="AV72" i="5"/>
  <c r="AW72" s="1"/>
  <c r="BY72" s="1"/>
  <c r="AT72"/>
  <c r="AU72" s="1"/>
  <c r="BX72" s="1"/>
  <c r="AR72"/>
  <c r="AS72" s="1"/>
  <c r="BW72" s="1"/>
  <c r="AP72"/>
  <c r="AQ72" s="1"/>
  <c r="BV72" s="1"/>
  <c r="AN72"/>
  <c r="AO72" s="1"/>
  <c r="BU72" s="1"/>
  <c r="AL72"/>
  <c r="AM72" s="1"/>
  <c r="BT72" s="1"/>
  <c r="AJ72"/>
  <c r="AK72" s="1"/>
  <c r="BS72" s="1"/>
  <c r="AH72"/>
  <c r="AI72" s="1"/>
  <c r="BR72" s="1"/>
  <c r="AF72"/>
  <c r="AG72" s="1"/>
  <c r="BQ72" s="1"/>
  <c r="AD72"/>
  <c r="CG72" s="1"/>
  <c r="AC72"/>
  <c r="AB72"/>
  <c r="CF72" s="1"/>
  <c r="AA72"/>
  <c r="Z72"/>
  <c r="CE72" s="1"/>
  <c r="Y72"/>
  <c r="X72"/>
  <c r="CD72" s="1"/>
  <c r="W72"/>
  <c r="V72"/>
  <c r="AE72" s="1"/>
  <c r="T72"/>
  <c r="U72" s="1"/>
  <c r="R72"/>
  <c r="S72" s="1"/>
  <c r="P72"/>
  <c r="Q72" s="1"/>
  <c r="O72"/>
  <c r="E72"/>
  <c r="CG71"/>
  <c r="AW71"/>
  <c r="BY71" s="1"/>
  <c r="AV71"/>
  <c r="AU71"/>
  <c r="BX71" s="1"/>
  <c r="AT71"/>
  <c r="AS71"/>
  <c r="BW71" s="1"/>
  <c r="AR71"/>
  <c r="AQ71"/>
  <c r="BV71" s="1"/>
  <c r="AP71"/>
  <c r="AO71"/>
  <c r="BU71" s="1"/>
  <c r="AN71"/>
  <c r="AM71"/>
  <c r="BT71" s="1"/>
  <c r="AL71"/>
  <c r="AK71"/>
  <c r="BS71" s="1"/>
  <c r="AJ71"/>
  <c r="AI71"/>
  <c r="BR71" s="1"/>
  <c r="AH71"/>
  <c r="AG71"/>
  <c r="BQ71" s="1"/>
  <c r="BZ71" s="1"/>
  <c r="AF71"/>
  <c r="AC71"/>
  <c r="AA71"/>
  <c r="AB71" s="1"/>
  <c r="CF71" s="1"/>
  <c r="Y71"/>
  <c r="Z71" s="1"/>
  <c r="CE71" s="1"/>
  <c r="W71"/>
  <c r="X71" s="1"/>
  <c r="CD71" s="1"/>
  <c r="V71"/>
  <c r="AE71" s="1"/>
  <c r="U71"/>
  <c r="CS71" s="1"/>
  <c r="T71"/>
  <c r="S71"/>
  <c r="CU71" s="1"/>
  <c r="R71"/>
  <c r="Q71"/>
  <c r="CT71" s="1"/>
  <c r="P71"/>
  <c r="O71"/>
  <c r="E71"/>
  <c r="AW70"/>
  <c r="BY70" s="1"/>
  <c r="AV70"/>
  <c r="AU70"/>
  <c r="BX70" s="1"/>
  <c r="AT70"/>
  <c r="AS70"/>
  <c r="BW70" s="1"/>
  <c r="AR70"/>
  <c r="AQ70"/>
  <c r="BV70" s="1"/>
  <c r="AP70"/>
  <c r="AN70"/>
  <c r="AO70" s="1"/>
  <c r="BU70" s="1"/>
  <c r="AL70"/>
  <c r="AM70" s="1"/>
  <c r="BT70" s="1"/>
  <c r="AJ70"/>
  <c r="AK70" s="1"/>
  <c r="BS70" s="1"/>
  <c r="AH70"/>
  <c r="AI70" s="1"/>
  <c r="BR70" s="1"/>
  <c r="AF70"/>
  <c r="AG70" s="1"/>
  <c r="BQ70" s="1"/>
  <c r="BZ70" s="1"/>
  <c r="AD70"/>
  <c r="CG70" s="1"/>
  <c r="AC70"/>
  <c r="AB70"/>
  <c r="CF70" s="1"/>
  <c r="AA70"/>
  <c r="Z70"/>
  <c r="CE70" s="1"/>
  <c r="Y70"/>
  <c r="W70"/>
  <c r="X70" s="1"/>
  <c r="CD70" s="1"/>
  <c r="V70"/>
  <c r="AE70" s="1"/>
  <c r="T70"/>
  <c r="U70" s="1"/>
  <c r="R70"/>
  <c r="S70" s="1"/>
  <c r="P70"/>
  <c r="Q70" s="1"/>
  <c r="O70"/>
  <c r="CG69"/>
  <c r="AV69"/>
  <c r="AW69" s="1"/>
  <c r="BY69" s="1"/>
  <c r="AT69"/>
  <c r="AU69" s="1"/>
  <c r="BX69" s="1"/>
  <c r="AR69"/>
  <c r="AS69" s="1"/>
  <c r="BW69" s="1"/>
  <c r="AP69"/>
  <c r="AQ69" s="1"/>
  <c r="BV69" s="1"/>
  <c r="AN69"/>
  <c r="AO69" s="1"/>
  <c r="BU69" s="1"/>
  <c r="AL69"/>
  <c r="AM69" s="1"/>
  <c r="BT69" s="1"/>
  <c r="AJ69"/>
  <c r="AK69" s="1"/>
  <c r="BS69" s="1"/>
  <c r="AH69"/>
  <c r="AI69" s="1"/>
  <c r="BR69" s="1"/>
  <c r="AF69"/>
  <c r="AG69" s="1"/>
  <c r="BQ69" s="1"/>
  <c r="AC69"/>
  <c r="AA69"/>
  <c r="AB69" s="1"/>
  <c r="CF69" s="1"/>
  <c r="Y69"/>
  <c r="Z69" s="1"/>
  <c r="CE69" s="1"/>
  <c r="W69"/>
  <c r="X69" s="1"/>
  <c r="CD69" s="1"/>
  <c r="V69"/>
  <c r="AE69" s="1"/>
  <c r="U69"/>
  <c r="CS69" s="1"/>
  <c r="T69"/>
  <c r="S69"/>
  <c r="CU69" s="1"/>
  <c r="R69"/>
  <c r="Q69"/>
  <c r="CT69" s="1"/>
  <c r="P69"/>
  <c r="O69"/>
  <c r="AW68"/>
  <c r="BY68" s="1"/>
  <c r="AV68"/>
  <c r="AU68"/>
  <c r="BX68" s="1"/>
  <c r="AT68"/>
  <c r="AS68"/>
  <c r="BW68" s="1"/>
  <c r="AR68"/>
  <c r="AQ68"/>
  <c r="BV68" s="1"/>
  <c r="AP68"/>
  <c r="AO68"/>
  <c r="BU68" s="1"/>
  <c r="AN68"/>
  <c r="AM68"/>
  <c r="BT68" s="1"/>
  <c r="AL68"/>
  <c r="AK68"/>
  <c r="BS68" s="1"/>
  <c r="AJ68"/>
  <c r="AI68"/>
  <c r="BR68" s="1"/>
  <c r="AH68"/>
  <c r="AG68"/>
  <c r="BQ68" s="1"/>
  <c r="BZ68" s="1"/>
  <c r="AF68"/>
  <c r="AE68"/>
  <c r="AC68"/>
  <c r="AD68" s="1"/>
  <c r="CG68" s="1"/>
  <c r="AA68"/>
  <c r="AB68" s="1"/>
  <c r="CF68" s="1"/>
  <c r="Y68"/>
  <c r="Z68" s="1"/>
  <c r="CE68" s="1"/>
  <c r="W68"/>
  <c r="X68" s="1"/>
  <c r="CD68" s="1"/>
  <c r="V68"/>
  <c r="U68"/>
  <c r="CS68" s="1"/>
  <c r="T68"/>
  <c r="S68"/>
  <c r="CU68" s="1"/>
  <c r="R68"/>
  <c r="Q68"/>
  <c r="CT68" s="1"/>
  <c r="P68"/>
  <c r="O68"/>
  <c r="E68"/>
  <c r="AV67"/>
  <c r="AW67" s="1"/>
  <c r="BY67" s="1"/>
  <c r="AT67"/>
  <c r="AU67" s="1"/>
  <c r="BX67" s="1"/>
  <c r="AR67"/>
  <c r="AS67" s="1"/>
  <c r="BW67" s="1"/>
  <c r="AP67"/>
  <c r="AQ67" s="1"/>
  <c r="BV67" s="1"/>
  <c r="AN67"/>
  <c r="AO67" s="1"/>
  <c r="BU67" s="1"/>
  <c r="AL67"/>
  <c r="AM67" s="1"/>
  <c r="BT67" s="1"/>
  <c r="AJ67"/>
  <c r="AK67" s="1"/>
  <c r="BS67" s="1"/>
  <c r="AH67"/>
  <c r="AI67" s="1"/>
  <c r="BR67" s="1"/>
  <c r="AF67"/>
  <c r="AG67" s="1"/>
  <c r="BQ67" s="1"/>
  <c r="BZ67" s="1"/>
  <c r="AD67"/>
  <c r="CG67" s="1"/>
  <c r="AC67"/>
  <c r="AB67"/>
  <c r="CF67" s="1"/>
  <c r="AA67"/>
  <c r="Z67"/>
  <c r="CE67" s="1"/>
  <c r="Y67"/>
  <c r="X67"/>
  <c r="CD67" s="1"/>
  <c r="W67"/>
  <c r="V67"/>
  <c r="AE67" s="1"/>
  <c r="T67"/>
  <c r="U67" s="1"/>
  <c r="R67"/>
  <c r="S67" s="1"/>
  <c r="P67"/>
  <c r="Q67" s="1"/>
  <c r="O67"/>
  <c r="CG66"/>
  <c r="AV66"/>
  <c r="AW66" s="1"/>
  <c r="BY66" s="1"/>
  <c r="AT66"/>
  <c r="AU66" s="1"/>
  <c r="BX66" s="1"/>
  <c r="AR66"/>
  <c r="AS66" s="1"/>
  <c r="BW66" s="1"/>
  <c r="AP66"/>
  <c r="AQ66" s="1"/>
  <c r="BV66" s="1"/>
  <c r="AN66"/>
  <c r="AO66" s="1"/>
  <c r="BU66" s="1"/>
  <c r="AL66"/>
  <c r="AM66" s="1"/>
  <c r="BT66" s="1"/>
  <c r="AJ66"/>
  <c r="AK66" s="1"/>
  <c r="BS66" s="1"/>
  <c r="AH66"/>
  <c r="AI66" s="1"/>
  <c r="BR66" s="1"/>
  <c r="AF66"/>
  <c r="AG66" s="1"/>
  <c r="BQ66" s="1"/>
  <c r="AC66"/>
  <c r="AA66"/>
  <c r="AB66" s="1"/>
  <c r="CF66" s="1"/>
  <c r="Y66"/>
  <c r="Z66" s="1"/>
  <c r="CE66" s="1"/>
  <c r="W66"/>
  <c r="X66" s="1"/>
  <c r="CD66" s="1"/>
  <c r="V66"/>
  <c r="AE66" s="1"/>
  <c r="U66"/>
  <c r="CS66" s="1"/>
  <c r="T66"/>
  <c r="S66"/>
  <c r="CU66" s="1"/>
  <c r="R66"/>
  <c r="Q66"/>
  <c r="CT66" s="1"/>
  <c r="P66"/>
  <c r="O66"/>
  <c r="E66"/>
  <c r="AV65"/>
  <c r="AW65" s="1"/>
  <c r="BY65" s="1"/>
  <c r="AT65"/>
  <c r="AU65" s="1"/>
  <c r="BX65" s="1"/>
  <c r="AR65"/>
  <c r="AS65" s="1"/>
  <c r="BW65" s="1"/>
  <c r="AP65"/>
  <c r="AQ65" s="1"/>
  <c r="BV65" s="1"/>
  <c r="AN65"/>
  <c r="AO65" s="1"/>
  <c r="BU65" s="1"/>
  <c r="AL65"/>
  <c r="AM65" s="1"/>
  <c r="BT65" s="1"/>
  <c r="AJ65"/>
  <c r="AK65" s="1"/>
  <c r="BS65" s="1"/>
  <c r="AH65"/>
  <c r="AI65" s="1"/>
  <c r="BR65" s="1"/>
  <c r="AF65"/>
  <c r="AG65" s="1"/>
  <c r="BQ65" s="1"/>
  <c r="AD65"/>
  <c r="CG65" s="1"/>
  <c r="AC65"/>
  <c r="AB65"/>
  <c r="CF65" s="1"/>
  <c r="AA65"/>
  <c r="Z65"/>
  <c r="CE65" s="1"/>
  <c r="Y65"/>
  <c r="X65"/>
  <c r="CD65" s="1"/>
  <c r="W65"/>
  <c r="V65"/>
  <c r="AE65" s="1"/>
  <c r="T65"/>
  <c r="U65" s="1"/>
  <c r="R65"/>
  <c r="S65" s="1"/>
  <c r="P65"/>
  <c r="Q65" s="1"/>
  <c r="O65"/>
  <c r="E65"/>
  <c r="CG64"/>
  <c r="CD64"/>
  <c r="BV64"/>
  <c r="BR64"/>
  <c r="BZ64" s="1"/>
  <c r="AW64"/>
  <c r="BY64" s="1"/>
  <c r="AV64"/>
  <c r="AU64"/>
  <c r="BX64" s="1"/>
  <c r="AT64"/>
  <c r="AS64"/>
  <c r="BW64" s="1"/>
  <c r="AR64"/>
  <c r="AQ64"/>
  <c r="AP64"/>
  <c r="AO64"/>
  <c r="BU64" s="1"/>
  <c r="AN64"/>
  <c r="AM64"/>
  <c r="BT64" s="1"/>
  <c r="AL64"/>
  <c r="AK64"/>
  <c r="BS64" s="1"/>
  <c r="AJ64"/>
  <c r="AI64"/>
  <c r="AH64"/>
  <c r="AG64"/>
  <c r="BQ64" s="1"/>
  <c r="AF64"/>
  <c r="AC64"/>
  <c r="AB64"/>
  <c r="CF64" s="1"/>
  <c r="AA64"/>
  <c r="Z64"/>
  <c r="CE64" s="1"/>
  <c r="Y64"/>
  <c r="X64"/>
  <c r="W64"/>
  <c r="V64"/>
  <c r="AE64" s="1"/>
  <c r="T64"/>
  <c r="U64" s="1"/>
  <c r="R64"/>
  <c r="S64" s="1"/>
  <c r="P64"/>
  <c r="Q64" s="1"/>
  <c r="CB64" s="1"/>
  <c r="O64"/>
  <c r="E64"/>
  <c r="CG63"/>
  <c r="AW63"/>
  <c r="BY63" s="1"/>
  <c r="AV63"/>
  <c r="AU63"/>
  <c r="BX63" s="1"/>
  <c r="AT63"/>
  <c r="AS63"/>
  <c r="BW63" s="1"/>
  <c r="AR63"/>
  <c r="AQ63"/>
  <c r="BV63" s="1"/>
  <c r="AP63"/>
  <c r="AO63"/>
  <c r="BU63" s="1"/>
  <c r="AN63"/>
  <c r="AM63"/>
  <c r="BT63" s="1"/>
  <c r="AL63"/>
  <c r="AK63"/>
  <c r="BS63" s="1"/>
  <c r="AJ63"/>
  <c r="AI63"/>
  <c r="BR63" s="1"/>
  <c r="AH63"/>
  <c r="AG63"/>
  <c r="BQ63" s="1"/>
  <c r="BZ63" s="1"/>
  <c r="AF63"/>
  <c r="AC63"/>
  <c r="AB63"/>
  <c r="CF63" s="1"/>
  <c r="AA63"/>
  <c r="Z63"/>
  <c r="CE63" s="1"/>
  <c r="Y63"/>
  <c r="X63"/>
  <c r="CD63" s="1"/>
  <c r="W63"/>
  <c r="V63"/>
  <c r="AE63" s="1"/>
  <c r="T63"/>
  <c r="U63" s="1"/>
  <c r="R63"/>
  <c r="S63" s="1"/>
  <c r="P63"/>
  <c r="Q63" s="1"/>
  <c r="CT63" s="1"/>
  <c r="O63"/>
  <c r="E63"/>
  <c r="CG62"/>
  <c r="AV62"/>
  <c r="AW62" s="1"/>
  <c r="BY62" s="1"/>
  <c r="AT62"/>
  <c r="AU62" s="1"/>
  <c r="BX62" s="1"/>
  <c r="AR62"/>
  <c r="AS62" s="1"/>
  <c r="BW62" s="1"/>
  <c r="AP62"/>
  <c r="AQ62" s="1"/>
  <c r="BV62" s="1"/>
  <c r="AN62"/>
  <c r="AO62" s="1"/>
  <c r="BU62" s="1"/>
  <c r="AL62"/>
  <c r="AM62" s="1"/>
  <c r="BT62" s="1"/>
  <c r="AJ62"/>
  <c r="AK62" s="1"/>
  <c r="BS62" s="1"/>
  <c r="AH62"/>
  <c r="AI62" s="1"/>
  <c r="BR62" s="1"/>
  <c r="AF62"/>
  <c r="AG62" s="1"/>
  <c r="BQ62" s="1"/>
  <c r="AC62"/>
  <c r="AA62"/>
  <c r="AB62" s="1"/>
  <c r="CF62" s="1"/>
  <c r="Y62"/>
  <c r="Z62" s="1"/>
  <c r="CE62" s="1"/>
  <c r="W62"/>
  <c r="X62" s="1"/>
  <c r="CD62" s="1"/>
  <c r="V62"/>
  <c r="AE62" s="1"/>
  <c r="U62"/>
  <c r="CS62" s="1"/>
  <c r="T62"/>
  <c r="S62"/>
  <c r="CU62" s="1"/>
  <c r="R62"/>
  <c r="Q62"/>
  <c r="CT62" s="1"/>
  <c r="P62"/>
  <c r="O62"/>
  <c r="CG61"/>
  <c r="AW61"/>
  <c r="BY61" s="1"/>
  <c r="AV61"/>
  <c r="AU61"/>
  <c r="BX61" s="1"/>
  <c r="AT61"/>
  <c r="AS61"/>
  <c r="BW61" s="1"/>
  <c r="AR61"/>
  <c r="AQ61"/>
  <c r="BV61" s="1"/>
  <c r="AP61"/>
  <c r="AO61"/>
  <c r="BU61" s="1"/>
  <c r="AN61"/>
  <c r="AM61"/>
  <c r="BT61" s="1"/>
  <c r="AL61"/>
  <c r="AK61"/>
  <c r="BS61" s="1"/>
  <c r="AJ61"/>
  <c r="AI61"/>
  <c r="BR61" s="1"/>
  <c r="AH61"/>
  <c r="AG61"/>
  <c r="BQ61" s="1"/>
  <c r="BZ61" s="1"/>
  <c r="AF61"/>
  <c r="AC61"/>
  <c r="AB61"/>
  <c r="CF61" s="1"/>
  <c r="AA61"/>
  <c r="Z61"/>
  <c r="CE61" s="1"/>
  <c r="Y61"/>
  <c r="X61"/>
  <c r="CD61" s="1"/>
  <c r="W61"/>
  <c r="V61"/>
  <c r="AE61" s="1"/>
  <c r="T61"/>
  <c r="U61" s="1"/>
  <c r="R61"/>
  <c r="S61" s="1"/>
  <c r="P61"/>
  <c r="Q61" s="1"/>
  <c r="O61"/>
  <c r="AV60"/>
  <c r="AW60" s="1"/>
  <c r="BY60" s="1"/>
  <c r="AT60"/>
  <c r="AU60" s="1"/>
  <c r="BX60" s="1"/>
  <c r="AR60"/>
  <c r="AS60" s="1"/>
  <c r="BW60" s="1"/>
  <c r="AP60"/>
  <c r="AQ60" s="1"/>
  <c r="BV60" s="1"/>
  <c r="AN60"/>
  <c r="AO60" s="1"/>
  <c r="BU60" s="1"/>
  <c r="AL60"/>
  <c r="AM60" s="1"/>
  <c r="BT60" s="1"/>
  <c r="AJ60"/>
  <c r="AK60" s="1"/>
  <c r="BS60" s="1"/>
  <c r="AH60"/>
  <c r="AI60" s="1"/>
  <c r="BR60" s="1"/>
  <c r="AF60"/>
  <c r="AG60" s="1"/>
  <c r="BQ60" s="1"/>
  <c r="AD60"/>
  <c r="CG60" s="1"/>
  <c r="AC60"/>
  <c r="AB60"/>
  <c r="CF60" s="1"/>
  <c r="AA60"/>
  <c r="Z60"/>
  <c r="CE60" s="1"/>
  <c r="Y60"/>
  <c r="X60"/>
  <c r="CD60" s="1"/>
  <c r="W60"/>
  <c r="V60"/>
  <c r="AE60" s="1"/>
  <c r="T60"/>
  <c r="U60" s="1"/>
  <c r="R60"/>
  <c r="S60" s="1"/>
  <c r="P60"/>
  <c r="Q60" s="1"/>
  <c r="O60"/>
  <c r="AV59"/>
  <c r="AW59" s="1"/>
  <c r="BY59" s="1"/>
  <c r="AT59"/>
  <c r="AU59" s="1"/>
  <c r="BX59" s="1"/>
  <c r="AR59"/>
  <c r="AS59" s="1"/>
  <c r="BW59" s="1"/>
  <c r="AP59"/>
  <c r="AQ59" s="1"/>
  <c r="BV59" s="1"/>
  <c r="AN59"/>
  <c r="AO59" s="1"/>
  <c r="BU59" s="1"/>
  <c r="AL59"/>
  <c r="AM59" s="1"/>
  <c r="BT59" s="1"/>
  <c r="AJ59"/>
  <c r="AK59" s="1"/>
  <c r="BS59" s="1"/>
  <c r="AH59"/>
  <c r="AI59" s="1"/>
  <c r="BR59" s="1"/>
  <c r="AF59"/>
  <c r="AG59" s="1"/>
  <c r="BQ59" s="1"/>
  <c r="AD59"/>
  <c r="CG59" s="1"/>
  <c r="AC59"/>
  <c r="AB59"/>
  <c r="CF59" s="1"/>
  <c r="AA59"/>
  <c r="Z59"/>
  <c r="CE59" s="1"/>
  <c r="Y59"/>
  <c r="X59"/>
  <c r="CD59" s="1"/>
  <c r="W59"/>
  <c r="V59"/>
  <c r="AE59" s="1"/>
  <c r="T59"/>
  <c r="U59" s="1"/>
  <c r="R59"/>
  <c r="S59" s="1"/>
  <c r="P59"/>
  <c r="Q59" s="1"/>
  <c r="O59"/>
  <c r="E59"/>
  <c r="AW58"/>
  <c r="BY58" s="1"/>
  <c r="AV58"/>
  <c r="AU58"/>
  <c r="BX58" s="1"/>
  <c r="AT58"/>
  <c r="AS58"/>
  <c r="BW58" s="1"/>
  <c r="AR58"/>
  <c r="AQ58"/>
  <c r="BV58" s="1"/>
  <c r="AP58"/>
  <c r="AO58"/>
  <c r="BU58" s="1"/>
  <c r="AN58"/>
  <c r="AM58"/>
  <c r="BT58" s="1"/>
  <c r="AL58"/>
  <c r="AK58"/>
  <c r="BS58" s="1"/>
  <c r="AJ58"/>
  <c r="AI58"/>
  <c r="BR58" s="1"/>
  <c r="AH58"/>
  <c r="AG58"/>
  <c r="BQ58" s="1"/>
  <c r="BZ58" s="1"/>
  <c r="AF58"/>
  <c r="AE58"/>
  <c r="AC58"/>
  <c r="AD58" s="1"/>
  <c r="CG58" s="1"/>
  <c r="AA58"/>
  <c r="AB58" s="1"/>
  <c r="CF58" s="1"/>
  <c r="Y58"/>
  <c r="Z58" s="1"/>
  <c r="CE58" s="1"/>
  <c r="W58"/>
  <c r="X58" s="1"/>
  <c r="CD58" s="1"/>
  <c r="V58"/>
  <c r="U58"/>
  <c r="CS58" s="1"/>
  <c r="T58"/>
  <c r="S58"/>
  <c r="CU58" s="1"/>
  <c r="R58"/>
  <c r="Q58"/>
  <c r="CT58" s="1"/>
  <c r="P58"/>
  <c r="O58"/>
  <c r="AW57"/>
  <c r="BY57" s="1"/>
  <c r="AV57"/>
  <c r="AU57"/>
  <c r="BX57" s="1"/>
  <c r="AT57"/>
  <c r="AS57"/>
  <c r="BW57" s="1"/>
  <c r="AR57"/>
  <c r="AQ57"/>
  <c r="BV57" s="1"/>
  <c r="AP57"/>
  <c r="AO57"/>
  <c r="BU57" s="1"/>
  <c r="AN57"/>
  <c r="AM57"/>
  <c r="BT57" s="1"/>
  <c r="AL57"/>
  <c r="AK57"/>
  <c r="BS57" s="1"/>
  <c r="AJ57"/>
  <c r="AI57"/>
  <c r="BR57" s="1"/>
  <c r="AH57"/>
  <c r="AG57"/>
  <c r="BQ57" s="1"/>
  <c r="BZ57" s="1"/>
  <c r="AF57"/>
  <c r="AE57"/>
  <c r="AC57"/>
  <c r="AD57" s="1"/>
  <c r="CG57" s="1"/>
  <c r="AA57"/>
  <c r="AB57" s="1"/>
  <c r="CF57" s="1"/>
  <c r="Y57"/>
  <c r="Z57" s="1"/>
  <c r="CE57" s="1"/>
  <c r="W57"/>
  <c r="X57" s="1"/>
  <c r="CD57" s="1"/>
  <c r="V57"/>
  <c r="U57"/>
  <c r="CS57" s="1"/>
  <c r="T57"/>
  <c r="S57"/>
  <c r="CU57" s="1"/>
  <c r="R57"/>
  <c r="Q57"/>
  <c r="CT57" s="1"/>
  <c r="P57"/>
  <c r="O57"/>
  <c r="AW56"/>
  <c r="BY56" s="1"/>
  <c r="AV56"/>
  <c r="AU56"/>
  <c r="BX56" s="1"/>
  <c r="AT56"/>
  <c r="AS56"/>
  <c r="BW56" s="1"/>
  <c r="AR56"/>
  <c r="AQ56"/>
  <c r="BV56" s="1"/>
  <c r="AP56"/>
  <c r="AO56"/>
  <c r="BU56" s="1"/>
  <c r="AN56"/>
  <c r="AM56"/>
  <c r="BT56" s="1"/>
  <c r="AL56"/>
  <c r="AK56"/>
  <c r="BS56" s="1"/>
  <c r="AJ56"/>
  <c r="AI56"/>
  <c r="BR56" s="1"/>
  <c r="AH56"/>
  <c r="AG56"/>
  <c r="BQ56" s="1"/>
  <c r="BZ56" s="1"/>
  <c r="AF56"/>
  <c r="AE56"/>
  <c r="AC56"/>
  <c r="AD56" s="1"/>
  <c r="CG56" s="1"/>
  <c r="AA56"/>
  <c r="AB56" s="1"/>
  <c r="CF56" s="1"/>
  <c r="Y56"/>
  <c r="Z56" s="1"/>
  <c r="CE56" s="1"/>
  <c r="W56"/>
  <c r="X56" s="1"/>
  <c r="CD56" s="1"/>
  <c r="V56"/>
  <c r="U56"/>
  <c r="CS56" s="1"/>
  <c r="T56"/>
  <c r="S56"/>
  <c r="CU56" s="1"/>
  <c r="R56"/>
  <c r="Q56"/>
  <c r="CT56" s="1"/>
  <c r="P56"/>
  <c r="O56"/>
  <c r="E56"/>
  <c r="AV55"/>
  <c r="AW55" s="1"/>
  <c r="BY55" s="1"/>
  <c r="AT55"/>
  <c r="AU55" s="1"/>
  <c r="BX55" s="1"/>
  <c r="AR55"/>
  <c r="AS55" s="1"/>
  <c r="BW55" s="1"/>
  <c r="AP55"/>
  <c r="AQ55" s="1"/>
  <c r="BV55" s="1"/>
  <c r="AN55"/>
  <c r="AO55" s="1"/>
  <c r="BU55" s="1"/>
  <c r="AL55"/>
  <c r="AM55" s="1"/>
  <c r="BT55" s="1"/>
  <c r="AJ55"/>
  <c r="AK55" s="1"/>
  <c r="BS55" s="1"/>
  <c r="AH55"/>
  <c r="AI55" s="1"/>
  <c r="BR55" s="1"/>
  <c r="AF55"/>
  <c r="AG55" s="1"/>
  <c r="BQ55" s="1"/>
  <c r="BZ55" s="1"/>
  <c r="AD55"/>
  <c r="CG55" s="1"/>
  <c r="AC55"/>
  <c r="AB55"/>
  <c r="CF55" s="1"/>
  <c r="AA55"/>
  <c r="Z55"/>
  <c r="CE55" s="1"/>
  <c r="Y55"/>
  <c r="X55"/>
  <c r="CD55" s="1"/>
  <c r="W55"/>
  <c r="V55"/>
  <c r="AE55" s="1"/>
  <c r="T55"/>
  <c r="U55" s="1"/>
  <c r="R55"/>
  <c r="S55" s="1"/>
  <c r="P55"/>
  <c r="Q55" s="1"/>
  <c r="O55"/>
  <c r="AV54"/>
  <c r="AW54" s="1"/>
  <c r="BY54" s="1"/>
  <c r="AT54"/>
  <c r="AU54" s="1"/>
  <c r="BX54" s="1"/>
  <c r="AR54"/>
  <c r="AS54" s="1"/>
  <c r="BW54" s="1"/>
  <c r="AP54"/>
  <c r="AQ54" s="1"/>
  <c r="BV54" s="1"/>
  <c r="AN54"/>
  <c r="AO54" s="1"/>
  <c r="BU54" s="1"/>
  <c r="AL54"/>
  <c r="AM54" s="1"/>
  <c r="BT54" s="1"/>
  <c r="AJ54"/>
  <c r="AK54" s="1"/>
  <c r="BS54" s="1"/>
  <c r="AH54"/>
  <c r="AI54" s="1"/>
  <c r="BR54" s="1"/>
  <c r="AF54"/>
  <c r="AG54" s="1"/>
  <c r="BQ54" s="1"/>
  <c r="BZ54" s="1"/>
  <c r="AD54"/>
  <c r="CG54" s="1"/>
  <c r="AC54"/>
  <c r="AB54"/>
  <c r="CF54" s="1"/>
  <c r="AA54"/>
  <c r="Z54"/>
  <c r="CE54" s="1"/>
  <c r="Y54"/>
  <c r="X54"/>
  <c r="CD54" s="1"/>
  <c r="W54"/>
  <c r="V54"/>
  <c r="AE54" s="1"/>
  <c r="T54"/>
  <c r="U54" s="1"/>
  <c r="R54"/>
  <c r="S54" s="1"/>
  <c r="P54"/>
  <c r="Q54" s="1"/>
  <c r="O54"/>
  <c r="E54"/>
  <c r="AW53"/>
  <c r="BY53" s="1"/>
  <c r="AV53"/>
  <c r="AU53"/>
  <c r="BX53" s="1"/>
  <c r="AT53"/>
  <c r="AS53"/>
  <c r="BW53" s="1"/>
  <c r="AR53"/>
  <c r="AQ53"/>
  <c r="BV53" s="1"/>
  <c r="AP53"/>
  <c r="AO53"/>
  <c r="BU53" s="1"/>
  <c r="AN53"/>
  <c r="AM53"/>
  <c r="BT53" s="1"/>
  <c r="AL53"/>
  <c r="AK53"/>
  <c r="BS53" s="1"/>
  <c r="AJ53"/>
  <c r="AI53"/>
  <c r="BR53" s="1"/>
  <c r="AH53"/>
  <c r="AG53"/>
  <c r="BQ53" s="1"/>
  <c r="BZ53" s="1"/>
  <c r="AF53"/>
  <c r="AE53"/>
  <c r="AC53"/>
  <c r="AD53" s="1"/>
  <c r="CG53" s="1"/>
  <c r="AA53"/>
  <c r="AB53" s="1"/>
  <c r="CF53" s="1"/>
  <c r="Y53"/>
  <c r="Z53" s="1"/>
  <c r="CE53" s="1"/>
  <c r="W53"/>
  <c r="X53" s="1"/>
  <c r="CD53" s="1"/>
  <c r="V53"/>
  <c r="U53"/>
  <c r="CS53" s="1"/>
  <c r="T53"/>
  <c r="S53"/>
  <c r="CU53" s="1"/>
  <c r="R53"/>
  <c r="Q53"/>
  <c r="CT53" s="1"/>
  <c r="P53"/>
  <c r="O53"/>
  <c r="AW52"/>
  <c r="BY52" s="1"/>
  <c r="AV52"/>
  <c r="AU52"/>
  <c r="BX52" s="1"/>
  <c r="AT52"/>
  <c r="AS52"/>
  <c r="BW52" s="1"/>
  <c r="AR52"/>
  <c r="AQ52"/>
  <c r="BV52" s="1"/>
  <c r="AP52"/>
  <c r="AO52"/>
  <c r="BU52" s="1"/>
  <c r="AN52"/>
  <c r="AM52"/>
  <c r="BT52" s="1"/>
  <c r="AL52"/>
  <c r="AK52"/>
  <c r="BS52" s="1"/>
  <c r="AJ52"/>
  <c r="AI52"/>
  <c r="BR52" s="1"/>
  <c r="AH52"/>
  <c r="AG52"/>
  <c r="BQ52" s="1"/>
  <c r="BZ52" s="1"/>
  <c r="AF52"/>
  <c r="AE52"/>
  <c r="AC52"/>
  <c r="AD52" s="1"/>
  <c r="CG52" s="1"/>
  <c r="AA52"/>
  <c r="AB52" s="1"/>
  <c r="CF52" s="1"/>
  <c r="Y52"/>
  <c r="Z52" s="1"/>
  <c r="CE52" s="1"/>
  <c r="W52"/>
  <c r="X52" s="1"/>
  <c r="CD52" s="1"/>
  <c r="V52"/>
  <c r="U52"/>
  <c r="CS52" s="1"/>
  <c r="T52"/>
  <c r="S52"/>
  <c r="CU52" s="1"/>
  <c r="R52"/>
  <c r="Q52"/>
  <c r="CT52" s="1"/>
  <c r="P52"/>
  <c r="O52"/>
  <c r="E52"/>
  <c r="AV51"/>
  <c r="AW51" s="1"/>
  <c r="BY51" s="1"/>
  <c r="AT51"/>
  <c r="AU51" s="1"/>
  <c r="BX51" s="1"/>
  <c r="AR51"/>
  <c r="AS51" s="1"/>
  <c r="BW51" s="1"/>
  <c r="AP51"/>
  <c r="AQ51" s="1"/>
  <c r="BV51" s="1"/>
  <c r="AN51"/>
  <c r="AO51" s="1"/>
  <c r="BU51" s="1"/>
  <c r="AL51"/>
  <c r="AM51" s="1"/>
  <c r="BT51" s="1"/>
  <c r="AJ51"/>
  <c r="AK51" s="1"/>
  <c r="BS51" s="1"/>
  <c r="AH51"/>
  <c r="AI51" s="1"/>
  <c r="BR51" s="1"/>
  <c r="AF51"/>
  <c r="AG51" s="1"/>
  <c r="BQ51" s="1"/>
  <c r="BZ51" s="1"/>
  <c r="AD51"/>
  <c r="CG51" s="1"/>
  <c r="AC51"/>
  <c r="AB51"/>
  <c r="CF51" s="1"/>
  <c r="AA51"/>
  <c r="Z51"/>
  <c r="CE51" s="1"/>
  <c r="Y51"/>
  <c r="X51"/>
  <c r="CD51" s="1"/>
  <c r="W51"/>
  <c r="V51"/>
  <c r="AE51" s="1"/>
  <c r="T51"/>
  <c r="U51" s="1"/>
  <c r="R51"/>
  <c r="S51" s="1"/>
  <c r="P51"/>
  <c r="Q51" s="1"/>
  <c r="O51"/>
  <c r="AV50"/>
  <c r="AW50" s="1"/>
  <c r="BY50" s="1"/>
  <c r="AT50"/>
  <c r="AU50" s="1"/>
  <c r="BX50" s="1"/>
  <c r="AR50"/>
  <c r="AS50" s="1"/>
  <c r="BW50" s="1"/>
  <c r="AP50"/>
  <c r="AQ50" s="1"/>
  <c r="BV50" s="1"/>
  <c r="AN50"/>
  <c r="AO50" s="1"/>
  <c r="BU50" s="1"/>
  <c r="AL50"/>
  <c r="AM50" s="1"/>
  <c r="BT50" s="1"/>
  <c r="AJ50"/>
  <c r="AK50" s="1"/>
  <c r="BS50" s="1"/>
  <c r="AH50"/>
  <c r="AI50" s="1"/>
  <c r="BR50" s="1"/>
  <c r="AF50"/>
  <c r="AG50" s="1"/>
  <c r="BQ50" s="1"/>
  <c r="BZ50" s="1"/>
  <c r="AD50"/>
  <c r="CG50" s="1"/>
  <c r="AC50"/>
  <c r="AB50"/>
  <c r="CF50" s="1"/>
  <c r="AA50"/>
  <c r="Z50"/>
  <c r="CE50" s="1"/>
  <c r="Y50"/>
  <c r="X50"/>
  <c r="CD50" s="1"/>
  <c r="W50"/>
  <c r="V50"/>
  <c r="AE50" s="1"/>
  <c r="T50"/>
  <c r="U50" s="1"/>
  <c r="R50"/>
  <c r="S50" s="1"/>
  <c r="P50"/>
  <c r="Q50" s="1"/>
  <c r="O50"/>
  <c r="E50"/>
  <c r="CD49"/>
  <c r="BV49"/>
  <c r="BR49"/>
  <c r="AW49"/>
  <c r="BY49" s="1"/>
  <c r="AV49"/>
  <c r="AU49"/>
  <c r="BX49" s="1"/>
  <c r="AT49"/>
  <c r="AS49"/>
  <c r="BW49" s="1"/>
  <c r="AR49"/>
  <c r="AQ49"/>
  <c r="AP49"/>
  <c r="AO49"/>
  <c r="BU49" s="1"/>
  <c r="AN49"/>
  <c r="AM49"/>
  <c r="BT49" s="1"/>
  <c r="AL49"/>
  <c r="AK49"/>
  <c r="BS49" s="1"/>
  <c r="AJ49"/>
  <c r="AI49"/>
  <c r="AH49"/>
  <c r="AG49"/>
  <c r="BQ49" s="1"/>
  <c r="AF49"/>
  <c r="AE49"/>
  <c r="AC49"/>
  <c r="AD49" s="1"/>
  <c r="CG49" s="1"/>
  <c r="AA49"/>
  <c r="AB49" s="1"/>
  <c r="CF49" s="1"/>
  <c r="Y49"/>
  <c r="Z49" s="1"/>
  <c r="CE49" s="1"/>
  <c r="W49"/>
  <c r="X49" s="1"/>
  <c r="V49"/>
  <c r="U49"/>
  <c r="T49"/>
  <c r="S49"/>
  <c r="R49"/>
  <c r="Q49"/>
  <c r="CT49" s="1"/>
  <c r="P49"/>
  <c r="O49"/>
  <c r="E49"/>
  <c r="CG48"/>
  <c r="CE48"/>
  <c r="AV48"/>
  <c r="AW48" s="1"/>
  <c r="BY48" s="1"/>
  <c r="AT48"/>
  <c r="AU48" s="1"/>
  <c r="BX48" s="1"/>
  <c r="AR48"/>
  <c r="AS48" s="1"/>
  <c r="BW48" s="1"/>
  <c r="AP48"/>
  <c r="AQ48" s="1"/>
  <c r="BV48" s="1"/>
  <c r="AN48"/>
  <c r="AO48" s="1"/>
  <c r="BU48" s="1"/>
  <c r="AL48"/>
  <c r="AM48" s="1"/>
  <c r="BT48" s="1"/>
  <c r="AJ48"/>
  <c r="AK48" s="1"/>
  <c r="BS48" s="1"/>
  <c r="AH48"/>
  <c r="AI48" s="1"/>
  <c r="BR48" s="1"/>
  <c r="AF48"/>
  <c r="AG48" s="1"/>
  <c r="BQ48" s="1"/>
  <c r="BZ48" s="1"/>
  <c r="AC48"/>
  <c r="AA48"/>
  <c r="AB48" s="1"/>
  <c r="CF48" s="1"/>
  <c r="Y48"/>
  <c r="Z48" s="1"/>
  <c r="W48"/>
  <c r="X48" s="1"/>
  <c r="CD48" s="1"/>
  <c r="V48"/>
  <c r="AE48" s="1"/>
  <c r="U48"/>
  <c r="CS48" s="1"/>
  <c r="T48"/>
  <c r="S48"/>
  <c r="CU48" s="1"/>
  <c r="R48"/>
  <c r="Q48"/>
  <c r="P48"/>
  <c r="O48"/>
  <c r="E48"/>
  <c r="BY47"/>
  <c r="BU47"/>
  <c r="BQ47"/>
  <c r="AV47"/>
  <c r="AW47" s="1"/>
  <c r="AT47"/>
  <c r="AU47" s="1"/>
  <c r="BX47" s="1"/>
  <c r="AR47"/>
  <c r="AS47" s="1"/>
  <c r="BW47" s="1"/>
  <c r="AP47"/>
  <c r="AQ47" s="1"/>
  <c r="BV47" s="1"/>
  <c r="AN47"/>
  <c r="AO47" s="1"/>
  <c r="AL47"/>
  <c r="AM47" s="1"/>
  <c r="BT47" s="1"/>
  <c r="AJ47"/>
  <c r="AK47" s="1"/>
  <c r="BS47" s="1"/>
  <c r="AH47"/>
  <c r="AI47" s="1"/>
  <c r="BR47" s="1"/>
  <c r="AF47"/>
  <c r="AG47" s="1"/>
  <c r="AD47"/>
  <c r="CG47" s="1"/>
  <c r="AC47"/>
  <c r="AB47"/>
  <c r="CF47" s="1"/>
  <c r="AA47"/>
  <c r="Z47"/>
  <c r="CE47" s="1"/>
  <c r="Y47"/>
  <c r="X47"/>
  <c r="CD47" s="1"/>
  <c r="W47"/>
  <c r="V47"/>
  <c r="AE47" s="1"/>
  <c r="T47"/>
  <c r="U47" s="1"/>
  <c r="CS47" s="1"/>
  <c r="R47"/>
  <c r="S47" s="1"/>
  <c r="CU47" s="1"/>
  <c r="P47"/>
  <c r="Q47" s="1"/>
  <c r="O47"/>
  <c r="E47"/>
  <c r="AW46"/>
  <c r="BY46" s="1"/>
  <c r="AV46"/>
  <c r="AU46"/>
  <c r="BX46" s="1"/>
  <c r="AT46"/>
  <c r="AS46"/>
  <c r="BW46" s="1"/>
  <c r="AR46"/>
  <c r="AQ46"/>
  <c r="BV46" s="1"/>
  <c r="AP46"/>
  <c r="AO46"/>
  <c r="BU46" s="1"/>
  <c r="AN46"/>
  <c r="AM46"/>
  <c r="BT46" s="1"/>
  <c r="AL46"/>
  <c r="AK46"/>
  <c r="BS46" s="1"/>
  <c r="AJ46"/>
  <c r="AI46"/>
  <c r="BR46" s="1"/>
  <c r="AH46"/>
  <c r="AG46"/>
  <c r="BQ46" s="1"/>
  <c r="BZ46" s="1"/>
  <c r="AF46"/>
  <c r="AE46"/>
  <c r="AC46"/>
  <c r="AD46" s="1"/>
  <c r="CG46" s="1"/>
  <c r="AA46"/>
  <c r="AB46" s="1"/>
  <c r="CF46" s="1"/>
  <c r="Y46"/>
  <c r="Z46" s="1"/>
  <c r="CE46" s="1"/>
  <c r="W46"/>
  <c r="X46" s="1"/>
  <c r="CD46" s="1"/>
  <c r="V46"/>
  <c r="U46"/>
  <c r="T46"/>
  <c r="S46"/>
  <c r="R46"/>
  <c r="Q46"/>
  <c r="CT46" s="1"/>
  <c r="P46"/>
  <c r="O46"/>
  <c r="CD45"/>
  <c r="BV45"/>
  <c r="BR45"/>
  <c r="AW45"/>
  <c r="BY45" s="1"/>
  <c r="AV45"/>
  <c r="AU45"/>
  <c r="BX45" s="1"/>
  <c r="AT45"/>
  <c r="AS45"/>
  <c r="BW45" s="1"/>
  <c r="AR45"/>
  <c r="AQ45"/>
  <c r="AP45"/>
  <c r="AO45"/>
  <c r="BU45" s="1"/>
  <c r="AN45"/>
  <c r="AM45"/>
  <c r="BT45" s="1"/>
  <c r="AL45"/>
  <c r="AK45"/>
  <c r="BS45" s="1"/>
  <c r="AJ45"/>
  <c r="AI45"/>
  <c r="AH45"/>
  <c r="AG45"/>
  <c r="BQ45" s="1"/>
  <c r="AF45"/>
  <c r="AE45"/>
  <c r="AC45"/>
  <c r="AD45" s="1"/>
  <c r="CG45" s="1"/>
  <c r="AA45"/>
  <c r="AB45" s="1"/>
  <c r="CF45" s="1"/>
  <c r="Y45"/>
  <c r="Z45" s="1"/>
  <c r="CE45" s="1"/>
  <c r="W45"/>
  <c r="X45" s="1"/>
  <c r="V45"/>
  <c r="U45"/>
  <c r="T45"/>
  <c r="S45"/>
  <c r="R45"/>
  <c r="Q45"/>
  <c r="CT45" s="1"/>
  <c r="P45"/>
  <c r="O45"/>
  <c r="E45"/>
  <c r="AV44"/>
  <c r="AW44" s="1"/>
  <c r="BY44" s="1"/>
  <c r="AT44"/>
  <c r="AU44" s="1"/>
  <c r="BX44" s="1"/>
  <c r="AR44"/>
  <c r="AS44" s="1"/>
  <c r="BW44" s="1"/>
  <c r="AP44"/>
  <c r="AQ44" s="1"/>
  <c r="BV44" s="1"/>
  <c r="AN44"/>
  <c r="AO44" s="1"/>
  <c r="BU44" s="1"/>
  <c r="AL44"/>
  <c r="AM44" s="1"/>
  <c r="BT44" s="1"/>
  <c r="AJ44"/>
  <c r="AK44" s="1"/>
  <c r="BS44" s="1"/>
  <c r="AH44"/>
  <c r="AI44" s="1"/>
  <c r="BR44" s="1"/>
  <c r="AF44"/>
  <c r="AG44" s="1"/>
  <c r="BQ44" s="1"/>
  <c r="BZ44" s="1"/>
  <c r="AD44"/>
  <c r="CG44" s="1"/>
  <c r="AC44"/>
  <c r="AB44"/>
  <c r="CF44" s="1"/>
  <c r="AA44"/>
  <c r="Z44"/>
  <c r="CE44" s="1"/>
  <c r="Y44"/>
  <c r="X44"/>
  <c r="CD44" s="1"/>
  <c r="W44"/>
  <c r="V44"/>
  <c r="AE44" s="1"/>
  <c r="T44"/>
  <c r="U44" s="1"/>
  <c r="R44"/>
  <c r="S44" s="1"/>
  <c r="P44"/>
  <c r="Q44" s="1"/>
  <c r="O44"/>
  <c r="E44"/>
  <c r="CG43"/>
  <c r="AW43"/>
  <c r="BY43" s="1"/>
  <c r="AV43"/>
  <c r="AU43"/>
  <c r="BX43" s="1"/>
  <c r="AT43"/>
  <c r="AS43"/>
  <c r="BW43" s="1"/>
  <c r="AR43"/>
  <c r="AQ43"/>
  <c r="BV43" s="1"/>
  <c r="AP43"/>
  <c r="AO43"/>
  <c r="BU43" s="1"/>
  <c r="AN43"/>
  <c r="AM43"/>
  <c r="BT43" s="1"/>
  <c r="AL43"/>
  <c r="AK43"/>
  <c r="BS43" s="1"/>
  <c r="AJ43"/>
  <c r="AI43"/>
  <c r="BR43" s="1"/>
  <c r="AH43"/>
  <c r="AG43"/>
  <c r="BQ43" s="1"/>
  <c r="BZ43" s="1"/>
  <c r="AF43"/>
  <c r="AC43"/>
  <c r="AB43"/>
  <c r="CF43" s="1"/>
  <c r="AA43"/>
  <c r="Z43"/>
  <c r="CE43" s="1"/>
  <c r="Y43"/>
  <c r="X43"/>
  <c r="CD43" s="1"/>
  <c r="W43"/>
  <c r="V43"/>
  <c r="AE43" s="1"/>
  <c r="T43"/>
  <c r="U43" s="1"/>
  <c r="R43"/>
  <c r="S43" s="1"/>
  <c r="P43"/>
  <c r="Q43" s="1"/>
  <c r="O43"/>
  <c r="E43"/>
  <c r="AW42"/>
  <c r="BY42" s="1"/>
  <c r="AV42"/>
  <c r="AU42"/>
  <c r="BX42" s="1"/>
  <c r="AT42"/>
  <c r="AS42"/>
  <c r="BW42" s="1"/>
  <c r="AR42"/>
  <c r="AQ42"/>
  <c r="BV42" s="1"/>
  <c r="AP42"/>
  <c r="AO42"/>
  <c r="BU42" s="1"/>
  <c r="AN42"/>
  <c r="AM42"/>
  <c r="BT42" s="1"/>
  <c r="AL42"/>
  <c r="AK42"/>
  <c r="BS42" s="1"/>
  <c r="AJ42"/>
  <c r="AI42"/>
  <c r="BR42" s="1"/>
  <c r="AH42"/>
  <c r="AG42"/>
  <c r="BQ42" s="1"/>
  <c r="BZ42" s="1"/>
  <c r="AF42"/>
  <c r="AE42"/>
  <c r="AC42"/>
  <c r="AD42" s="1"/>
  <c r="CG42" s="1"/>
  <c r="AA42"/>
  <c r="AB42" s="1"/>
  <c r="CF42" s="1"/>
  <c r="Y42"/>
  <c r="Z42" s="1"/>
  <c r="CE42" s="1"/>
  <c r="W42"/>
  <c r="X42" s="1"/>
  <c r="CD42" s="1"/>
  <c r="V42"/>
  <c r="U42"/>
  <c r="CS42" s="1"/>
  <c r="T42"/>
  <c r="S42"/>
  <c r="CU42" s="1"/>
  <c r="R42"/>
  <c r="Q42"/>
  <c r="CT42" s="1"/>
  <c r="P42"/>
  <c r="O42"/>
  <c r="E42"/>
  <c r="AV41"/>
  <c r="AW41" s="1"/>
  <c r="BY41" s="1"/>
  <c r="AT41"/>
  <c r="AU41" s="1"/>
  <c r="BX41" s="1"/>
  <c r="AR41"/>
  <c r="AS41" s="1"/>
  <c r="BW41" s="1"/>
  <c r="AP41"/>
  <c r="AQ41" s="1"/>
  <c r="BV41" s="1"/>
  <c r="AN41"/>
  <c r="AO41" s="1"/>
  <c r="BU41" s="1"/>
  <c r="AL41"/>
  <c r="AM41" s="1"/>
  <c r="BT41" s="1"/>
  <c r="AJ41"/>
  <c r="AK41" s="1"/>
  <c r="BS41" s="1"/>
  <c r="AH41"/>
  <c r="AI41" s="1"/>
  <c r="BR41" s="1"/>
  <c r="AF41"/>
  <c r="AG41" s="1"/>
  <c r="BQ41" s="1"/>
  <c r="AD41"/>
  <c r="CG41" s="1"/>
  <c r="AC41"/>
  <c r="AB41"/>
  <c r="CF41" s="1"/>
  <c r="AA41"/>
  <c r="Z41"/>
  <c r="CE41" s="1"/>
  <c r="Y41"/>
  <c r="X41"/>
  <c r="CD41" s="1"/>
  <c r="W41"/>
  <c r="V41"/>
  <c r="AE41" s="1"/>
  <c r="T41"/>
  <c r="U41" s="1"/>
  <c r="R41"/>
  <c r="S41" s="1"/>
  <c r="P41"/>
  <c r="Q41" s="1"/>
  <c r="O41"/>
  <c r="AV40"/>
  <c r="AW40" s="1"/>
  <c r="BY40" s="1"/>
  <c r="AT40"/>
  <c r="AU40" s="1"/>
  <c r="BX40" s="1"/>
  <c r="AR40"/>
  <c r="AS40" s="1"/>
  <c r="BW40" s="1"/>
  <c r="AP40"/>
  <c r="AQ40" s="1"/>
  <c r="BV40" s="1"/>
  <c r="AN40"/>
  <c r="AO40" s="1"/>
  <c r="BU40" s="1"/>
  <c r="AL40"/>
  <c r="AM40" s="1"/>
  <c r="BT40" s="1"/>
  <c r="AJ40"/>
  <c r="AK40" s="1"/>
  <c r="BS40" s="1"/>
  <c r="AH40"/>
  <c r="AI40" s="1"/>
  <c r="BR40" s="1"/>
  <c r="AF40"/>
  <c r="AG40" s="1"/>
  <c r="BQ40" s="1"/>
  <c r="AD40"/>
  <c r="CG40" s="1"/>
  <c r="AC40"/>
  <c r="AB40"/>
  <c r="CF40" s="1"/>
  <c r="AA40"/>
  <c r="Z40"/>
  <c r="CE40" s="1"/>
  <c r="Y40"/>
  <c r="X40"/>
  <c r="CD40" s="1"/>
  <c r="W40"/>
  <c r="V40"/>
  <c r="AE40" s="1"/>
  <c r="T40"/>
  <c r="U40" s="1"/>
  <c r="R40"/>
  <c r="S40" s="1"/>
  <c r="P40"/>
  <c r="Q40" s="1"/>
  <c r="O40"/>
  <c r="AV39"/>
  <c r="AW39" s="1"/>
  <c r="BY39" s="1"/>
  <c r="AT39"/>
  <c r="AU39" s="1"/>
  <c r="BX39" s="1"/>
  <c r="AR39"/>
  <c r="AS39" s="1"/>
  <c r="BW39" s="1"/>
  <c r="AP39"/>
  <c r="AQ39" s="1"/>
  <c r="BV39" s="1"/>
  <c r="AN39"/>
  <c r="AO39" s="1"/>
  <c r="BU39" s="1"/>
  <c r="AL39"/>
  <c r="AM39" s="1"/>
  <c r="BT39" s="1"/>
  <c r="AJ39"/>
  <c r="AK39" s="1"/>
  <c r="BS39" s="1"/>
  <c r="AH39"/>
  <c r="AI39" s="1"/>
  <c r="BR39" s="1"/>
  <c r="AF39"/>
  <c r="AG39" s="1"/>
  <c r="BQ39" s="1"/>
  <c r="AD39"/>
  <c r="CG39" s="1"/>
  <c r="AC39"/>
  <c r="AB39"/>
  <c r="CF39" s="1"/>
  <c r="AA39"/>
  <c r="Z39"/>
  <c r="CE39" s="1"/>
  <c r="Y39"/>
  <c r="X39"/>
  <c r="CD39" s="1"/>
  <c r="W39"/>
  <c r="V39"/>
  <c r="AE39" s="1"/>
  <c r="T39"/>
  <c r="U39" s="1"/>
  <c r="R39"/>
  <c r="S39" s="1"/>
  <c r="P39"/>
  <c r="Q39" s="1"/>
  <c r="O39"/>
  <c r="E39"/>
  <c r="AW38"/>
  <c r="BY38" s="1"/>
  <c r="AV38"/>
  <c r="AU38"/>
  <c r="BX38" s="1"/>
  <c r="AT38"/>
  <c r="AS38"/>
  <c r="BW38" s="1"/>
  <c r="AR38"/>
  <c r="AQ38"/>
  <c r="BV38" s="1"/>
  <c r="AP38"/>
  <c r="AO38"/>
  <c r="BU38" s="1"/>
  <c r="AN38"/>
  <c r="AM38"/>
  <c r="BT38" s="1"/>
  <c r="AL38"/>
  <c r="AK38"/>
  <c r="BS38" s="1"/>
  <c r="AJ38"/>
  <c r="AI38"/>
  <c r="BR38" s="1"/>
  <c r="AH38"/>
  <c r="AG38"/>
  <c r="BQ38" s="1"/>
  <c r="BZ38" s="1"/>
  <c r="AF38"/>
  <c r="AE38"/>
  <c r="AC38"/>
  <c r="AD38" s="1"/>
  <c r="CG38" s="1"/>
  <c r="AA38"/>
  <c r="AB38" s="1"/>
  <c r="CF38" s="1"/>
  <c r="Y38"/>
  <c r="Z38" s="1"/>
  <c r="CE38" s="1"/>
  <c r="W38"/>
  <c r="X38" s="1"/>
  <c r="CD38" s="1"/>
  <c r="V38"/>
  <c r="U38"/>
  <c r="T38"/>
  <c r="S38"/>
  <c r="R38"/>
  <c r="Q38"/>
  <c r="CT38" s="1"/>
  <c r="P38"/>
  <c r="O38"/>
  <c r="BV37"/>
  <c r="BR37"/>
  <c r="BZ37" s="1"/>
  <c r="AW37"/>
  <c r="BY37" s="1"/>
  <c r="AV37"/>
  <c r="AU37"/>
  <c r="BX37" s="1"/>
  <c r="AT37"/>
  <c r="AS37"/>
  <c r="BW37" s="1"/>
  <c r="AR37"/>
  <c r="AQ37"/>
  <c r="AP37"/>
  <c r="AO37"/>
  <c r="BU37" s="1"/>
  <c r="AN37"/>
  <c r="AM37"/>
  <c r="BT37" s="1"/>
  <c r="AL37"/>
  <c r="AK37"/>
  <c r="BS37" s="1"/>
  <c r="AJ37"/>
  <c r="AI37"/>
  <c r="AH37"/>
  <c r="AG37"/>
  <c r="BQ37" s="1"/>
  <c r="AF37"/>
  <c r="AC37"/>
  <c r="AD37" s="1"/>
  <c r="CG37" s="1"/>
  <c r="AA37"/>
  <c r="AB37" s="1"/>
  <c r="CF37" s="1"/>
  <c r="Z37"/>
  <c r="CE37" s="1"/>
  <c r="Y37"/>
  <c r="X37"/>
  <c r="CD37" s="1"/>
  <c r="W37"/>
  <c r="V37"/>
  <c r="AE37" s="1"/>
  <c r="T37"/>
  <c r="U37" s="1"/>
  <c r="R37"/>
  <c r="S37" s="1"/>
  <c r="P37"/>
  <c r="Q37" s="1"/>
  <c r="O37"/>
  <c r="AV36"/>
  <c r="AW36" s="1"/>
  <c r="BY36" s="1"/>
  <c r="AT36"/>
  <c r="AU36" s="1"/>
  <c r="BX36" s="1"/>
  <c r="AR36"/>
  <c r="AS36" s="1"/>
  <c r="BW36" s="1"/>
  <c r="AP36"/>
  <c r="AQ36" s="1"/>
  <c r="BV36" s="1"/>
  <c r="AN36"/>
  <c r="AO36" s="1"/>
  <c r="BU36" s="1"/>
  <c r="AL36"/>
  <c r="AM36" s="1"/>
  <c r="BT36" s="1"/>
  <c r="AJ36"/>
  <c r="AK36" s="1"/>
  <c r="BS36" s="1"/>
  <c r="AH36"/>
  <c r="AI36" s="1"/>
  <c r="BR36" s="1"/>
  <c r="AF36"/>
  <c r="AG36" s="1"/>
  <c r="BQ36" s="1"/>
  <c r="BZ36" s="1"/>
  <c r="AD36"/>
  <c r="CG36" s="1"/>
  <c r="AC36"/>
  <c r="AB36"/>
  <c r="CF36" s="1"/>
  <c r="AA36"/>
  <c r="Z36"/>
  <c r="CE36" s="1"/>
  <c r="Y36"/>
  <c r="X36"/>
  <c r="CD36" s="1"/>
  <c r="W36"/>
  <c r="V36"/>
  <c r="AE36" s="1"/>
  <c r="T36"/>
  <c r="U36" s="1"/>
  <c r="R36"/>
  <c r="S36" s="1"/>
  <c r="P36"/>
  <c r="Q36" s="1"/>
  <c r="O36"/>
  <c r="E36"/>
  <c r="AW35"/>
  <c r="BY35" s="1"/>
  <c r="AV35"/>
  <c r="AU35"/>
  <c r="BX35" s="1"/>
  <c r="AT35"/>
  <c r="AS35"/>
  <c r="BW35" s="1"/>
  <c r="AR35"/>
  <c r="AQ35"/>
  <c r="BV35" s="1"/>
  <c r="AP35"/>
  <c r="AO35"/>
  <c r="BU35" s="1"/>
  <c r="AN35"/>
  <c r="AM35"/>
  <c r="BT35" s="1"/>
  <c r="AL35"/>
  <c r="AK35"/>
  <c r="BS35" s="1"/>
  <c r="AJ35"/>
  <c r="AI35"/>
  <c r="BR35" s="1"/>
  <c r="AH35"/>
  <c r="AG35"/>
  <c r="BQ35" s="1"/>
  <c r="BZ35" s="1"/>
  <c r="AF35"/>
  <c r="AE35"/>
  <c r="AC35"/>
  <c r="AD35" s="1"/>
  <c r="CG35" s="1"/>
  <c r="AA35"/>
  <c r="AB35" s="1"/>
  <c r="CF35" s="1"/>
  <c r="Y35"/>
  <c r="Z35" s="1"/>
  <c r="CE35" s="1"/>
  <c r="W35"/>
  <c r="X35" s="1"/>
  <c r="CD35" s="1"/>
  <c r="V35"/>
  <c r="U35"/>
  <c r="CS35" s="1"/>
  <c r="T35"/>
  <c r="S35"/>
  <c r="CU35" s="1"/>
  <c r="R35"/>
  <c r="Q35"/>
  <c r="CT35" s="1"/>
  <c r="P35"/>
  <c r="O35"/>
  <c r="AW34"/>
  <c r="BY34" s="1"/>
  <c r="AV34"/>
  <c r="AU34"/>
  <c r="BX34" s="1"/>
  <c r="AT34"/>
  <c r="AS34"/>
  <c r="BW34" s="1"/>
  <c r="AR34"/>
  <c r="AQ34"/>
  <c r="BV34" s="1"/>
  <c r="AP34"/>
  <c r="AO34"/>
  <c r="BU34" s="1"/>
  <c r="AN34"/>
  <c r="AM34"/>
  <c r="BT34" s="1"/>
  <c r="AL34"/>
  <c r="AK34"/>
  <c r="BS34" s="1"/>
  <c r="AJ34"/>
  <c r="AI34"/>
  <c r="BR34" s="1"/>
  <c r="AH34"/>
  <c r="AG34"/>
  <c r="BQ34" s="1"/>
  <c r="BZ34" s="1"/>
  <c r="AF34"/>
  <c r="AE34"/>
  <c r="AC34"/>
  <c r="AD34" s="1"/>
  <c r="CG34" s="1"/>
  <c r="AA34"/>
  <c r="AB34" s="1"/>
  <c r="CF34" s="1"/>
  <c r="Y34"/>
  <c r="Z34" s="1"/>
  <c r="CE34" s="1"/>
  <c r="W34"/>
  <c r="X34" s="1"/>
  <c r="CD34" s="1"/>
  <c r="V34"/>
  <c r="U34"/>
  <c r="CS34" s="1"/>
  <c r="T34"/>
  <c r="S34"/>
  <c r="CU34" s="1"/>
  <c r="R34"/>
  <c r="Q34"/>
  <c r="CT34" s="1"/>
  <c r="P34"/>
  <c r="O34"/>
  <c r="E34"/>
  <c r="AV33"/>
  <c r="AW33" s="1"/>
  <c r="BY33" s="1"/>
  <c r="AT33"/>
  <c r="AU33" s="1"/>
  <c r="BX33" s="1"/>
  <c r="AR33"/>
  <c r="AS33" s="1"/>
  <c r="BW33" s="1"/>
  <c r="AP33"/>
  <c r="AQ33" s="1"/>
  <c r="BV33" s="1"/>
  <c r="AN33"/>
  <c r="AO33" s="1"/>
  <c r="BU33" s="1"/>
  <c r="AL33"/>
  <c r="AM33" s="1"/>
  <c r="BT33" s="1"/>
  <c r="AJ33"/>
  <c r="AK33" s="1"/>
  <c r="BS33" s="1"/>
  <c r="AH33"/>
  <c r="AI33" s="1"/>
  <c r="BR33" s="1"/>
  <c r="AF33"/>
  <c r="AG33" s="1"/>
  <c r="BQ33" s="1"/>
  <c r="BZ33" s="1"/>
  <c r="AD33"/>
  <c r="CG33" s="1"/>
  <c r="AC33"/>
  <c r="AB33"/>
  <c r="CF33" s="1"/>
  <c r="AA33"/>
  <c r="Z33"/>
  <c r="CE33" s="1"/>
  <c r="Y33"/>
  <c r="X33"/>
  <c r="CD33" s="1"/>
  <c r="W33"/>
  <c r="V33"/>
  <c r="AE33" s="1"/>
  <c r="T33"/>
  <c r="U33" s="1"/>
  <c r="R33"/>
  <c r="S33" s="1"/>
  <c r="P33"/>
  <c r="Q33" s="1"/>
  <c r="O33"/>
  <c r="E33"/>
  <c r="AW32"/>
  <c r="BY32" s="1"/>
  <c r="AV32"/>
  <c r="AU32"/>
  <c r="BX32" s="1"/>
  <c r="AT32"/>
  <c r="AS32"/>
  <c r="BW32" s="1"/>
  <c r="AR32"/>
  <c r="AQ32"/>
  <c r="BV32" s="1"/>
  <c r="AP32"/>
  <c r="AO32"/>
  <c r="BU32" s="1"/>
  <c r="AN32"/>
  <c r="AM32"/>
  <c r="BT32" s="1"/>
  <c r="AL32"/>
  <c r="AK32"/>
  <c r="BS32" s="1"/>
  <c r="AJ32"/>
  <c r="AI32"/>
  <c r="BR32" s="1"/>
  <c r="AH32"/>
  <c r="AG32"/>
  <c r="BQ32" s="1"/>
  <c r="BZ32" s="1"/>
  <c r="AF32"/>
  <c r="AE32"/>
  <c r="AC32"/>
  <c r="AD32" s="1"/>
  <c r="CG32" s="1"/>
  <c r="AA32"/>
  <c r="AB32" s="1"/>
  <c r="CF32" s="1"/>
  <c r="Y32"/>
  <c r="Z32" s="1"/>
  <c r="CE32" s="1"/>
  <c r="W32"/>
  <c r="X32" s="1"/>
  <c r="CD32" s="1"/>
  <c r="V32"/>
  <c r="U32"/>
  <c r="CS32" s="1"/>
  <c r="T32"/>
  <c r="S32"/>
  <c r="CU32" s="1"/>
  <c r="R32"/>
  <c r="Q32"/>
  <c r="CT32" s="1"/>
  <c r="P32"/>
  <c r="O32"/>
  <c r="E32"/>
  <c r="AV31"/>
  <c r="AW31" s="1"/>
  <c r="BY31" s="1"/>
  <c r="AT31"/>
  <c r="AU31" s="1"/>
  <c r="BX31" s="1"/>
  <c r="AR31"/>
  <c r="AS31" s="1"/>
  <c r="BW31" s="1"/>
  <c r="AP31"/>
  <c r="AQ31" s="1"/>
  <c r="BV31" s="1"/>
  <c r="AN31"/>
  <c r="AO31" s="1"/>
  <c r="BU31" s="1"/>
  <c r="AL31"/>
  <c r="AM31" s="1"/>
  <c r="BT31" s="1"/>
  <c r="AJ31"/>
  <c r="AK31" s="1"/>
  <c r="BS31" s="1"/>
  <c r="AH31"/>
  <c r="AI31" s="1"/>
  <c r="BR31" s="1"/>
  <c r="AF31"/>
  <c r="AG31" s="1"/>
  <c r="BQ31" s="1"/>
  <c r="AD31"/>
  <c r="CG31" s="1"/>
  <c r="AC31"/>
  <c r="AB31"/>
  <c r="CF31" s="1"/>
  <c r="AA31"/>
  <c r="Z31"/>
  <c r="CE31" s="1"/>
  <c r="Y31"/>
  <c r="X31"/>
  <c r="CD31" s="1"/>
  <c r="W31"/>
  <c r="V31"/>
  <c r="AE31" s="1"/>
  <c r="T31"/>
  <c r="U31" s="1"/>
  <c r="R31"/>
  <c r="S31" s="1"/>
  <c r="P31"/>
  <c r="Q31" s="1"/>
  <c r="O31"/>
  <c r="AV30"/>
  <c r="AW30" s="1"/>
  <c r="BY30" s="1"/>
  <c r="AT30"/>
  <c r="AU30" s="1"/>
  <c r="BX30" s="1"/>
  <c r="AR30"/>
  <c r="AS30" s="1"/>
  <c r="BW30" s="1"/>
  <c r="AP30"/>
  <c r="AQ30" s="1"/>
  <c r="BV30" s="1"/>
  <c r="AN30"/>
  <c r="AO30" s="1"/>
  <c r="BU30" s="1"/>
  <c r="AL30"/>
  <c r="AM30" s="1"/>
  <c r="BT30" s="1"/>
  <c r="AJ30"/>
  <c r="AK30" s="1"/>
  <c r="BS30" s="1"/>
  <c r="AH30"/>
  <c r="AI30" s="1"/>
  <c r="BR30" s="1"/>
  <c r="AF30"/>
  <c r="AG30" s="1"/>
  <c r="BQ30" s="1"/>
  <c r="BZ30" s="1"/>
  <c r="AD30"/>
  <c r="CG30" s="1"/>
  <c r="AC30"/>
  <c r="AB30"/>
  <c r="CF30" s="1"/>
  <c r="AA30"/>
  <c r="Z30"/>
  <c r="CE30" s="1"/>
  <c r="Y30"/>
  <c r="X30"/>
  <c r="CD30" s="1"/>
  <c r="W30"/>
  <c r="V30"/>
  <c r="AE30" s="1"/>
  <c r="T30"/>
  <c r="U30" s="1"/>
  <c r="R30"/>
  <c r="S30" s="1"/>
  <c r="P30"/>
  <c r="Q30" s="1"/>
  <c r="O30"/>
  <c r="E30"/>
  <c r="AW29"/>
  <c r="BY29" s="1"/>
  <c r="AV29"/>
  <c r="AU29"/>
  <c r="BX29" s="1"/>
  <c r="AT29"/>
  <c r="AS29"/>
  <c r="BW29" s="1"/>
  <c r="AR29"/>
  <c r="AQ29"/>
  <c r="BV29" s="1"/>
  <c r="AP29"/>
  <c r="AO29"/>
  <c r="BU29" s="1"/>
  <c r="AN29"/>
  <c r="AM29"/>
  <c r="BT29" s="1"/>
  <c r="AL29"/>
  <c r="AK29"/>
  <c r="BS29" s="1"/>
  <c r="AJ29"/>
  <c r="AI29"/>
  <c r="BR29" s="1"/>
  <c r="AH29"/>
  <c r="AG29"/>
  <c r="BQ29" s="1"/>
  <c r="BZ29" s="1"/>
  <c r="AF29"/>
  <c r="AE29"/>
  <c r="AC29"/>
  <c r="AD29" s="1"/>
  <c r="CG29" s="1"/>
  <c r="AA29"/>
  <c r="AB29" s="1"/>
  <c r="CF29" s="1"/>
  <c r="Y29"/>
  <c r="Z29" s="1"/>
  <c r="CE29" s="1"/>
  <c r="W29"/>
  <c r="X29" s="1"/>
  <c r="CD29" s="1"/>
  <c r="V29"/>
  <c r="U29"/>
  <c r="CS29" s="1"/>
  <c r="T29"/>
  <c r="S29"/>
  <c r="CU29" s="1"/>
  <c r="R29"/>
  <c r="Q29"/>
  <c r="CT29" s="1"/>
  <c r="P29"/>
  <c r="O29"/>
  <c r="E29"/>
  <c r="AV28"/>
  <c r="AW28" s="1"/>
  <c r="BY28" s="1"/>
  <c r="AT28"/>
  <c r="AU28" s="1"/>
  <c r="BX28" s="1"/>
  <c r="AR28"/>
  <c r="AS28" s="1"/>
  <c r="BW28" s="1"/>
  <c r="AP28"/>
  <c r="AQ28" s="1"/>
  <c r="BV28" s="1"/>
  <c r="AN28"/>
  <c r="AO28" s="1"/>
  <c r="BU28" s="1"/>
  <c r="AL28"/>
  <c r="AM28" s="1"/>
  <c r="BT28" s="1"/>
  <c r="AJ28"/>
  <c r="AK28" s="1"/>
  <c r="BS28" s="1"/>
  <c r="AH28"/>
  <c r="AI28" s="1"/>
  <c r="BR28" s="1"/>
  <c r="AF28"/>
  <c r="AG28" s="1"/>
  <c r="BQ28" s="1"/>
  <c r="AD28"/>
  <c r="CG28" s="1"/>
  <c r="AC28"/>
  <c r="AB28"/>
  <c r="CF28" s="1"/>
  <c r="AA28"/>
  <c r="Z28"/>
  <c r="CE28" s="1"/>
  <c r="Y28"/>
  <c r="X28"/>
  <c r="CD28" s="1"/>
  <c r="W28"/>
  <c r="V28"/>
  <c r="AE28" s="1"/>
  <c r="T28"/>
  <c r="U28" s="1"/>
  <c r="R28"/>
  <c r="S28" s="1"/>
  <c r="P28"/>
  <c r="Q28" s="1"/>
  <c r="O28"/>
  <c r="E28"/>
  <c r="AW27"/>
  <c r="BY27" s="1"/>
  <c r="AV27"/>
  <c r="AU27"/>
  <c r="BX27" s="1"/>
  <c r="AT27"/>
  <c r="AS27"/>
  <c r="BW27" s="1"/>
  <c r="AR27"/>
  <c r="AQ27"/>
  <c r="BV27" s="1"/>
  <c r="AP27"/>
  <c r="AO27"/>
  <c r="BU27" s="1"/>
  <c r="AN27"/>
  <c r="AM27"/>
  <c r="BT27" s="1"/>
  <c r="AL27"/>
  <c r="AK27"/>
  <c r="BS27" s="1"/>
  <c r="AJ27"/>
  <c r="AI27"/>
  <c r="BR27" s="1"/>
  <c r="AH27"/>
  <c r="AG27"/>
  <c r="BQ27" s="1"/>
  <c r="BZ27" s="1"/>
  <c r="AF27"/>
  <c r="AE27"/>
  <c r="AC27"/>
  <c r="AD27" s="1"/>
  <c r="CG27" s="1"/>
  <c r="AA27"/>
  <c r="AB27" s="1"/>
  <c r="CF27" s="1"/>
  <c r="Y27"/>
  <c r="Z27" s="1"/>
  <c r="CE27" s="1"/>
  <c r="W27"/>
  <c r="X27" s="1"/>
  <c r="CD27" s="1"/>
  <c r="V27"/>
  <c r="U27"/>
  <c r="T27"/>
  <c r="S27"/>
  <c r="R27"/>
  <c r="Q27"/>
  <c r="CT27" s="1"/>
  <c r="P27"/>
  <c r="O27"/>
  <c r="E27"/>
  <c r="BY26"/>
  <c r="BU26"/>
  <c r="BQ26"/>
  <c r="AV26"/>
  <c r="AW26" s="1"/>
  <c r="AT26"/>
  <c r="AU26" s="1"/>
  <c r="BX26" s="1"/>
  <c r="AR26"/>
  <c r="AS26" s="1"/>
  <c r="BW26" s="1"/>
  <c r="AP26"/>
  <c r="AQ26" s="1"/>
  <c r="BV26" s="1"/>
  <c r="AN26"/>
  <c r="AO26" s="1"/>
  <c r="AL26"/>
  <c r="AM26" s="1"/>
  <c r="BT26" s="1"/>
  <c r="AJ26"/>
  <c r="AK26" s="1"/>
  <c r="BS26" s="1"/>
  <c r="AH26"/>
  <c r="AI26" s="1"/>
  <c r="BR26" s="1"/>
  <c r="AF26"/>
  <c r="AG26" s="1"/>
  <c r="AD26"/>
  <c r="CG26" s="1"/>
  <c r="AC26"/>
  <c r="AB26"/>
  <c r="CF26" s="1"/>
  <c r="AA26"/>
  <c r="Z26"/>
  <c r="CE26" s="1"/>
  <c r="Y26"/>
  <c r="X26"/>
  <c r="CD26" s="1"/>
  <c r="W26"/>
  <c r="V26"/>
  <c r="AE26" s="1"/>
  <c r="T26"/>
  <c r="U26" s="1"/>
  <c r="CS26" s="1"/>
  <c r="R26"/>
  <c r="S26" s="1"/>
  <c r="CU26" s="1"/>
  <c r="P26"/>
  <c r="Q26" s="1"/>
  <c r="O26"/>
  <c r="E26"/>
  <c r="AW25"/>
  <c r="BY25" s="1"/>
  <c r="AV25"/>
  <c r="AU25"/>
  <c r="BX25" s="1"/>
  <c r="AT25"/>
  <c r="AS25"/>
  <c r="BW25" s="1"/>
  <c r="AR25"/>
  <c r="AQ25"/>
  <c r="BV25" s="1"/>
  <c r="AP25"/>
  <c r="AO25"/>
  <c r="BU25" s="1"/>
  <c r="AN25"/>
  <c r="AM25"/>
  <c r="BT25" s="1"/>
  <c r="AL25"/>
  <c r="AK25"/>
  <c r="BS25" s="1"/>
  <c r="AJ25"/>
  <c r="AI25"/>
  <c r="BR25" s="1"/>
  <c r="AH25"/>
  <c r="AG25"/>
  <c r="BQ25" s="1"/>
  <c r="BZ25" s="1"/>
  <c r="AF25"/>
  <c r="AE25"/>
  <c r="AC25"/>
  <c r="AD25" s="1"/>
  <c r="CG25" s="1"/>
  <c r="AA25"/>
  <c r="AB25" s="1"/>
  <c r="CF25" s="1"/>
  <c r="Y25"/>
  <c r="Z25" s="1"/>
  <c r="CE25" s="1"/>
  <c r="W25"/>
  <c r="X25" s="1"/>
  <c r="CD25" s="1"/>
  <c r="V25"/>
  <c r="U25"/>
  <c r="T25"/>
  <c r="S25"/>
  <c r="R25"/>
  <c r="Q25"/>
  <c r="CT25" s="1"/>
  <c r="P25"/>
  <c r="O25"/>
  <c r="E25"/>
  <c r="BY24"/>
  <c r="BU24"/>
  <c r="BQ24"/>
  <c r="AV24"/>
  <c r="AW24" s="1"/>
  <c r="AT24"/>
  <c r="AU24" s="1"/>
  <c r="BX24" s="1"/>
  <c r="AR24"/>
  <c r="AS24" s="1"/>
  <c r="BW24" s="1"/>
  <c r="AP24"/>
  <c r="AQ24" s="1"/>
  <c r="BV24" s="1"/>
  <c r="AN24"/>
  <c r="AO24" s="1"/>
  <c r="AL24"/>
  <c r="AM24" s="1"/>
  <c r="BT24" s="1"/>
  <c r="AJ24"/>
  <c r="AK24" s="1"/>
  <c r="BS24" s="1"/>
  <c r="AH24"/>
  <c r="AI24" s="1"/>
  <c r="BR24" s="1"/>
  <c r="AF24"/>
  <c r="AG24" s="1"/>
  <c r="AD24"/>
  <c r="CG24" s="1"/>
  <c r="AC24"/>
  <c r="AB24"/>
  <c r="CF24" s="1"/>
  <c r="AA24"/>
  <c r="Z24"/>
  <c r="CE24" s="1"/>
  <c r="Y24"/>
  <c r="X24"/>
  <c r="CD24" s="1"/>
  <c r="W24"/>
  <c r="V24"/>
  <c r="AE24" s="1"/>
  <c r="T24"/>
  <c r="U24" s="1"/>
  <c r="CS24" s="1"/>
  <c r="R24"/>
  <c r="S24" s="1"/>
  <c r="CU24" s="1"/>
  <c r="P24"/>
  <c r="Q24" s="1"/>
  <c r="O24"/>
  <c r="E24"/>
  <c r="AW23"/>
  <c r="BY23" s="1"/>
  <c r="AV23"/>
  <c r="AU23"/>
  <c r="BX23" s="1"/>
  <c r="AT23"/>
  <c r="AS23"/>
  <c r="BW23" s="1"/>
  <c r="AR23"/>
  <c r="AQ23"/>
  <c r="BV23" s="1"/>
  <c r="AP23"/>
  <c r="AO23"/>
  <c r="BU23" s="1"/>
  <c r="AN23"/>
  <c r="AM23"/>
  <c r="BT23" s="1"/>
  <c r="AL23"/>
  <c r="AK23"/>
  <c r="BS23" s="1"/>
  <c r="AJ23"/>
  <c r="AI23"/>
  <c r="BR23" s="1"/>
  <c r="AH23"/>
  <c r="AG23"/>
  <c r="BQ23" s="1"/>
  <c r="BZ23" s="1"/>
  <c r="AF23"/>
  <c r="AE23"/>
  <c r="AC23"/>
  <c r="AD23" s="1"/>
  <c r="CG23" s="1"/>
  <c r="AA23"/>
  <c r="AB23" s="1"/>
  <c r="CF23" s="1"/>
  <c r="Y23"/>
  <c r="Z23" s="1"/>
  <c r="CE23" s="1"/>
  <c r="W23"/>
  <c r="X23" s="1"/>
  <c r="CD23" s="1"/>
  <c r="V23"/>
  <c r="U23"/>
  <c r="T23"/>
  <c r="S23"/>
  <c r="R23"/>
  <c r="Q23"/>
  <c r="CT23" s="1"/>
  <c r="P23"/>
  <c r="O23"/>
  <c r="E23"/>
  <c r="BY22"/>
  <c r="BU22"/>
  <c r="BQ22"/>
  <c r="AV22"/>
  <c r="AW22" s="1"/>
  <c r="AT22"/>
  <c r="AU22" s="1"/>
  <c r="BX22" s="1"/>
  <c r="AR22"/>
  <c r="AS22" s="1"/>
  <c r="BW22" s="1"/>
  <c r="AP22"/>
  <c r="AQ22" s="1"/>
  <c r="BV22" s="1"/>
  <c r="AN22"/>
  <c r="AO22" s="1"/>
  <c r="AL22"/>
  <c r="AM22" s="1"/>
  <c r="BT22" s="1"/>
  <c r="AJ22"/>
  <c r="AK22" s="1"/>
  <c r="BS22" s="1"/>
  <c r="AH22"/>
  <c r="AI22" s="1"/>
  <c r="BR22" s="1"/>
  <c r="AF22"/>
  <c r="AG22" s="1"/>
  <c r="AD22"/>
  <c r="CG22" s="1"/>
  <c r="AC22"/>
  <c r="AB22"/>
  <c r="CF22" s="1"/>
  <c r="AA22"/>
  <c r="Z22"/>
  <c r="CE22" s="1"/>
  <c r="Y22"/>
  <c r="X22"/>
  <c r="CD22" s="1"/>
  <c r="W22"/>
  <c r="V22"/>
  <c r="AE22" s="1"/>
  <c r="T22"/>
  <c r="U22" s="1"/>
  <c r="CS22" s="1"/>
  <c r="R22"/>
  <c r="S22" s="1"/>
  <c r="CU22" s="1"/>
  <c r="P22"/>
  <c r="Q22" s="1"/>
  <c r="O22"/>
  <c r="CE21"/>
  <c r="AV21"/>
  <c r="AW21" s="1"/>
  <c r="BY21" s="1"/>
  <c r="AT21"/>
  <c r="AU21" s="1"/>
  <c r="BX21" s="1"/>
  <c r="AR21"/>
  <c r="AS21" s="1"/>
  <c r="BW21" s="1"/>
  <c r="AP21"/>
  <c r="AQ21" s="1"/>
  <c r="BV21" s="1"/>
  <c r="AN21"/>
  <c r="AO21" s="1"/>
  <c r="BU21" s="1"/>
  <c r="AL21"/>
  <c r="AM21" s="1"/>
  <c r="BT21" s="1"/>
  <c r="AJ21"/>
  <c r="AK21" s="1"/>
  <c r="BS21" s="1"/>
  <c r="AH21"/>
  <c r="AI21" s="1"/>
  <c r="BR21" s="1"/>
  <c r="AF21"/>
  <c r="AG21" s="1"/>
  <c r="BQ21" s="1"/>
  <c r="BZ21" s="1"/>
  <c r="AD21"/>
  <c r="CG21" s="1"/>
  <c r="AC21"/>
  <c r="AB21"/>
  <c r="CF21" s="1"/>
  <c r="AA21"/>
  <c r="Z21"/>
  <c r="Y21"/>
  <c r="X21"/>
  <c r="CD21" s="1"/>
  <c r="W21"/>
  <c r="V21"/>
  <c r="AE21" s="1"/>
  <c r="T21"/>
  <c r="U21" s="1"/>
  <c r="CS21" s="1"/>
  <c r="R21"/>
  <c r="S21" s="1"/>
  <c r="CU21" s="1"/>
  <c r="P21"/>
  <c r="Q21" s="1"/>
  <c r="O21"/>
  <c r="BY20"/>
  <c r="BU20"/>
  <c r="BQ20"/>
  <c r="AV20"/>
  <c r="AW20" s="1"/>
  <c r="AT20"/>
  <c r="AU20" s="1"/>
  <c r="BX20" s="1"/>
  <c r="AR20"/>
  <c r="AS20" s="1"/>
  <c r="BW20" s="1"/>
  <c r="AP20"/>
  <c r="AQ20" s="1"/>
  <c r="BV20" s="1"/>
  <c r="AN20"/>
  <c r="AO20" s="1"/>
  <c r="AL20"/>
  <c r="AM20" s="1"/>
  <c r="BT20" s="1"/>
  <c r="AJ20"/>
  <c r="AK20" s="1"/>
  <c r="BS20" s="1"/>
  <c r="AH20"/>
  <c r="AI20" s="1"/>
  <c r="BR20" s="1"/>
  <c r="AF20"/>
  <c r="AG20" s="1"/>
  <c r="AD20"/>
  <c r="CG20" s="1"/>
  <c r="AC20"/>
  <c r="AB20"/>
  <c r="CF20" s="1"/>
  <c r="AA20"/>
  <c r="Z20"/>
  <c r="CE20" s="1"/>
  <c r="Y20"/>
  <c r="X20"/>
  <c r="CD20" s="1"/>
  <c r="W20"/>
  <c r="V20"/>
  <c r="AE20" s="1"/>
  <c r="T20"/>
  <c r="U20" s="1"/>
  <c r="CS20" s="1"/>
  <c r="R20"/>
  <c r="S20" s="1"/>
  <c r="CU20" s="1"/>
  <c r="P20"/>
  <c r="Q20" s="1"/>
  <c r="O20"/>
  <c r="AV19"/>
  <c r="AW19" s="1"/>
  <c r="BY19" s="1"/>
  <c r="AT19"/>
  <c r="AU19" s="1"/>
  <c r="BX19" s="1"/>
  <c r="AR19"/>
  <c r="AS19" s="1"/>
  <c r="BW19" s="1"/>
  <c r="AP19"/>
  <c r="AQ19" s="1"/>
  <c r="BV19" s="1"/>
  <c r="AN19"/>
  <c r="AO19" s="1"/>
  <c r="BU19" s="1"/>
  <c r="AL19"/>
  <c r="AM19" s="1"/>
  <c r="BT19" s="1"/>
  <c r="AJ19"/>
  <c r="AK19" s="1"/>
  <c r="BS19" s="1"/>
  <c r="AH19"/>
  <c r="AI19" s="1"/>
  <c r="BR19" s="1"/>
  <c r="AF19"/>
  <c r="AG19" s="1"/>
  <c r="BQ19" s="1"/>
  <c r="AD19"/>
  <c r="CG19" s="1"/>
  <c r="AC19"/>
  <c r="AB19"/>
  <c r="CF19" s="1"/>
  <c r="AA19"/>
  <c r="Z19"/>
  <c r="CE19" s="1"/>
  <c r="Y19"/>
  <c r="X19"/>
  <c r="CD19" s="1"/>
  <c r="W19"/>
  <c r="V19"/>
  <c r="AE19" s="1"/>
  <c r="T19"/>
  <c r="U19" s="1"/>
  <c r="R19"/>
  <c r="S19" s="1"/>
  <c r="P19"/>
  <c r="Q19" s="1"/>
  <c r="O19"/>
  <c r="E19"/>
  <c r="AW18"/>
  <c r="BY18" s="1"/>
  <c r="AV18"/>
  <c r="AU18"/>
  <c r="BX18" s="1"/>
  <c r="AT18"/>
  <c r="AS18"/>
  <c r="BW18" s="1"/>
  <c r="AR18"/>
  <c r="AQ18"/>
  <c r="BV18" s="1"/>
  <c r="AP18"/>
  <c r="AO18"/>
  <c r="BU18" s="1"/>
  <c r="AN18"/>
  <c r="AM18"/>
  <c r="BT18" s="1"/>
  <c r="AL18"/>
  <c r="AK18"/>
  <c r="BS18" s="1"/>
  <c r="AJ18"/>
  <c r="AI18"/>
  <c r="BR18" s="1"/>
  <c r="AH18"/>
  <c r="AG18"/>
  <c r="BQ18" s="1"/>
  <c r="BZ18" s="1"/>
  <c r="AF18"/>
  <c r="AE18"/>
  <c r="AC18"/>
  <c r="AD18" s="1"/>
  <c r="CG18" s="1"/>
  <c r="AA18"/>
  <c r="AB18" s="1"/>
  <c r="CF18" s="1"/>
  <c r="Y18"/>
  <c r="Z18" s="1"/>
  <c r="CE18" s="1"/>
  <c r="W18"/>
  <c r="X18" s="1"/>
  <c r="CD18" s="1"/>
  <c r="V18"/>
  <c r="U18"/>
  <c r="CS18" s="1"/>
  <c r="T18"/>
  <c r="S18"/>
  <c r="CU18" s="1"/>
  <c r="R18"/>
  <c r="Q18"/>
  <c r="CT18" s="1"/>
  <c r="P18"/>
  <c r="O18"/>
  <c r="E18"/>
  <c r="AV17"/>
  <c r="AW17" s="1"/>
  <c r="BY17" s="1"/>
  <c r="AT17"/>
  <c r="AU17" s="1"/>
  <c r="BX17" s="1"/>
  <c r="AR17"/>
  <c r="AS17" s="1"/>
  <c r="BW17" s="1"/>
  <c r="AP17"/>
  <c r="AQ17" s="1"/>
  <c r="BV17" s="1"/>
  <c r="AN17"/>
  <c r="AO17" s="1"/>
  <c r="BU17" s="1"/>
  <c r="AL17"/>
  <c r="AM17" s="1"/>
  <c r="BT17" s="1"/>
  <c r="AJ17"/>
  <c r="AK17" s="1"/>
  <c r="BS17" s="1"/>
  <c r="AH17"/>
  <c r="AI17" s="1"/>
  <c r="BR17" s="1"/>
  <c r="AF17"/>
  <c r="AG17" s="1"/>
  <c r="BQ17" s="1"/>
  <c r="BZ17" s="1"/>
  <c r="AD17"/>
  <c r="CG17" s="1"/>
  <c r="AC17"/>
  <c r="AB17"/>
  <c r="CF17" s="1"/>
  <c r="AA17"/>
  <c r="Z17"/>
  <c r="CE17" s="1"/>
  <c r="Y17"/>
  <c r="X17"/>
  <c r="CD17" s="1"/>
  <c r="W17"/>
  <c r="V17"/>
  <c r="AE17" s="1"/>
  <c r="T17"/>
  <c r="U17" s="1"/>
  <c r="R17"/>
  <c r="S17" s="1"/>
  <c r="P17"/>
  <c r="Q17" s="1"/>
  <c r="O17"/>
  <c r="E17"/>
  <c r="AW16"/>
  <c r="BY16" s="1"/>
  <c r="AV16"/>
  <c r="AU16"/>
  <c r="BX16" s="1"/>
  <c r="AT16"/>
  <c r="AS16"/>
  <c r="BW16" s="1"/>
  <c r="AR16"/>
  <c r="AQ16"/>
  <c r="BV16" s="1"/>
  <c r="AP16"/>
  <c r="AO16"/>
  <c r="BU16" s="1"/>
  <c r="AN16"/>
  <c r="AM16"/>
  <c r="BT16" s="1"/>
  <c r="AL16"/>
  <c r="AK16"/>
  <c r="BS16" s="1"/>
  <c r="AJ16"/>
  <c r="AI16"/>
  <c r="BR16" s="1"/>
  <c r="AH16"/>
  <c r="AG16"/>
  <c r="BQ16" s="1"/>
  <c r="BZ16" s="1"/>
  <c r="AF16"/>
  <c r="AE16"/>
  <c r="AC16"/>
  <c r="AD16" s="1"/>
  <c r="CG16" s="1"/>
  <c r="AA16"/>
  <c r="AB16" s="1"/>
  <c r="CF16" s="1"/>
  <c r="Y16"/>
  <c r="Z16" s="1"/>
  <c r="CE16" s="1"/>
  <c r="W16"/>
  <c r="X16" s="1"/>
  <c r="CD16" s="1"/>
  <c r="V16"/>
  <c r="U16"/>
  <c r="CS16" s="1"/>
  <c r="T16"/>
  <c r="S16"/>
  <c r="CU16" s="1"/>
  <c r="R16"/>
  <c r="Q16"/>
  <c r="CT16" s="1"/>
  <c r="P16"/>
  <c r="O16"/>
  <c r="E16"/>
  <c r="AV15"/>
  <c r="AW15" s="1"/>
  <c r="BY15" s="1"/>
  <c r="AT15"/>
  <c r="AU15" s="1"/>
  <c r="BX15" s="1"/>
  <c r="AR15"/>
  <c r="AS15" s="1"/>
  <c r="BW15" s="1"/>
  <c r="AP15"/>
  <c r="AQ15" s="1"/>
  <c r="BV15" s="1"/>
  <c r="AN15"/>
  <c r="AO15" s="1"/>
  <c r="BU15" s="1"/>
  <c r="AL15"/>
  <c r="AM15" s="1"/>
  <c r="BT15" s="1"/>
  <c r="AJ15"/>
  <c r="AK15" s="1"/>
  <c r="BS15" s="1"/>
  <c r="AH15"/>
  <c r="AI15" s="1"/>
  <c r="BR15" s="1"/>
  <c r="AF15"/>
  <c r="AG15" s="1"/>
  <c r="BQ15" s="1"/>
  <c r="AD15"/>
  <c r="CG15" s="1"/>
  <c r="AC15"/>
  <c r="AB15"/>
  <c r="CF15" s="1"/>
  <c r="AA15"/>
  <c r="Z15"/>
  <c r="CE15" s="1"/>
  <c r="Y15"/>
  <c r="X15"/>
  <c r="CD15" s="1"/>
  <c r="W15"/>
  <c r="V15"/>
  <c r="AE15" s="1"/>
  <c r="T15"/>
  <c r="U15" s="1"/>
  <c r="R15"/>
  <c r="S15" s="1"/>
  <c r="P15"/>
  <c r="Q15" s="1"/>
  <c r="O15"/>
  <c r="AV14"/>
  <c r="AW14" s="1"/>
  <c r="BY14" s="1"/>
  <c r="AT14"/>
  <c r="AU14" s="1"/>
  <c r="BX14" s="1"/>
  <c r="AR14"/>
  <c r="AS14" s="1"/>
  <c r="BW14" s="1"/>
  <c r="AP14"/>
  <c r="AQ14" s="1"/>
  <c r="BV14" s="1"/>
  <c r="AN14"/>
  <c r="AO14" s="1"/>
  <c r="BU14" s="1"/>
  <c r="AL14"/>
  <c r="AM14" s="1"/>
  <c r="BT14" s="1"/>
  <c r="AJ14"/>
  <c r="AK14" s="1"/>
  <c r="BS14" s="1"/>
  <c r="AH14"/>
  <c r="AI14" s="1"/>
  <c r="BR14" s="1"/>
  <c r="AF14"/>
  <c r="AG14" s="1"/>
  <c r="BQ14" s="1"/>
  <c r="AD14"/>
  <c r="CG14" s="1"/>
  <c r="AC14"/>
  <c r="AB14"/>
  <c r="CF14" s="1"/>
  <c r="AA14"/>
  <c r="Z14"/>
  <c r="CE14" s="1"/>
  <c r="Y14"/>
  <c r="X14"/>
  <c r="CD14" s="1"/>
  <c r="W14"/>
  <c r="V14"/>
  <c r="AE14" s="1"/>
  <c r="T14"/>
  <c r="U14" s="1"/>
  <c r="R14"/>
  <c r="S14" s="1"/>
  <c r="P14"/>
  <c r="Q14" s="1"/>
  <c r="O14"/>
  <c r="AV13"/>
  <c r="AW13" s="1"/>
  <c r="BY13" s="1"/>
  <c r="AT13"/>
  <c r="AU13" s="1"/>
  <c r="BX13" s="1"/>
  <c r="AR13"/>
  <c r="AS13" s="1"/>
  <c r="BW13" s="1"/>
  <c r="AP13"/>
  <c r="AQ13" s="1"/>
  <c r="BV13" s="1"/>
  <c r="AN13"/>
  <c r="AO13" s="1"/>
  <c r="BU13" s="1"/>
  <c r="AL13"/>
  <c r="AM13" s="1"/>
  <c r="BT13" s="1"/>
  <c r="AJ13"/>
  <c r="AK13" s="1"/>
  <c r="BS13" s="1"/>
  <c r="AH13"/>
  <c r="AI13" s="1"/>
  <c r="BR13" s="1"/>
  <c r="AF13"/>
  <c r="AG13" s="1"/>
  <c r="BQ13" s="1"/>
  <c r="AD13"/>
  <c r="CG13" s="1"/>
  <c r="AC13"/>
  <c r="AB13"/>
  <c r="CF13" s="1"/>
  <c r="AA13"/>
  <c r="Z13"/>
  <c r="CE13" s="1"/>
  <c r="Y13"/>
  <c r="X13"/>
  <c r="CD13" s="1"/>
  <c r="W13"/>
  <c r="V13"/>
  <c r="AE13" s="1"/>
  <c r="T13"/>
  <c r="U13" s="1"/>
  <c r="R13"/>
  <c r="S13" s="1"/>
  <c r="P13"/>
  <c r="Q13" s="1"/>
  <c r="O13"/>
  <c r="E13"/>
  <c r="AW12"/>
  <c r="BY12" s="1"/>
  <c r="AV12"/>
  <c r="AU12"/>
  <c r="BX12" s="1"/>
  <c r="AT12"/>
  <c r="AS12"/>
  <c r="BW12" s="1"/>
  <c r="AR12"/>
  <c r="AQ12"/>
  <c r="BV12" s="1"/>
  <c r="AP12"/>
  <c r="AO12"/>
  <c r="BU12" s="1"/>
  <c r="AN12"/>
  <c r="AM12"/>
  <c r="BT12" s="1"/>
  <c r="AL12"/>
  <c r="AK12"/>
  <c r="BS12" s="1"/>
  <c r="AJ12"/>
  <c r="AI12"/>
  <c r="BR12" s="1"/>
  <c r="AH12"/>
  <c r="AG12"/>
  <c r="BQ12" s="1"/>
  <c r="BZ12" s="1"/>
  <c r="AF12"/>
  <c r="AE12"/>
  <c r="AC12"/>
  <c r="AD12" s="1"/>
  <c r="CG12" s="1"/>
  <c r="AA12"/>
  <c r="AB12" s="1"/>
  <c r="CF12" s="1"/>
  <c r="Y12"/>
  <c r="Z12" s="1"/>
  <c r="CE12" s="1"/>
  <c r="W12"/>
  <c r="X12" s="1"/>
  <c r="CD12" s="1"/>
  <c r="V12"/>
  <c r="U12"/>
  <c r="CS12" s="1"/>
  <c r="T12"/>
  <c r="S12"/>
  <c r="CU12" s="1"/>
  <c r="R12"/>
  <c r="Q12"/>
  <c r="CT12" s="1"/>
  <c r="P12"/>
  <c r="O12"/>
  <c r="E12"/>
  <c r="AV11"/>
  <c r="AW11" s="1"/>
  <c r="BY11" s="1"/>
  <c r="AT11"/>
  <c r="AU11" s="1"/>
  <c r="BX11" s="1"/>
  <c r="AR11"/>
  <c r="AS11" s="1"/>
  <c r="BW11" s="1"/>
  <c r="AP11"/>
  <c r="AQ11" s="1"/>
  <c r="BV11" s="1"/>
  <c r="AN11"/>
  <c r="AO11" s="1"/>
  <c r="BU11" s="1"/>
  <c r="AL11"/>
  <c r="AM11" s="1"/>
  <c r="BT11" s="1"/>
  <c r="AJ11"/>
  <c r="AK11" s="1"/>
  <c r="BS11" s="1"/>
  <c r="AH11"/>
  <c r="AI11" s="1"/>
  <c r="BR11" s="1"/>
  <c r="AF11"/>
  <c r="AG11" s="1"/>
  <c r="BQ11" s="1"/>
  <c r="AD11"/>
  <c r="CG11" s="1"/>
  <c r="AC11"/>
  <c r="AB11"/>
  <c r="CF11" s="1"/>
  <c r="AA11"/>
  <c r="Z11"/>
  <c r="CE11" s="1"/>
  <c r="Y11"/>
  <c r="X11"/>
  <c r="CD11" s="1"/>
  <c r="W11"/>
  <c r="V11"/>
  <c r="AE11" s="1"/>
  <c r="T11"/>
  <c r="U11" s="1"/>
  <c r="R11"/>
  <c r="S11" s="1"/>
  <c r="P11"/>
  <c r="Q11" s="1"/>
  <c r="O11"/>
  <c r="E11"/>
  <c r="AW10"/>
  <c r="BY10" s="1"/>
  <c r="AV10"/>
  <c r="AU10"/>
  <c r="BX10" s="1"/>
  <c r="AT10"/>
  <c r="AS10"/>
  <c r="BW10" s="1"/>
  <c r="AR10"/>
  <c r="AQ10"/>
  <c r="BV10" s="1"/>
  <c r="AP10"/>
  <c r="AO10"/>
  <c r="BU10" s="1"/>
  <c r="AN10"/>
  <c r="AM10"/>
  <c r="BT10" s="1"/>
  <c r="AL10"/>
  <c r="AK10"/>
  <c r="BS10" s="1"/>
  <c r="AJ10"/>
  <c r="AI10"/>
  <c r="BR10" s="1"/>
  <c r="AH10"/>
  <c r="AG10"/>
  <c r="BQ10" s="1"/>
  <c r="BZ10" s="1"/>
  <c r="AF10"/>
  <c r="AE10"/>
  <c r="AC10"/>
  <c r="AD10" s="1"/>
  <c r="CG10" s="1"/>
  <c r="AA10"/>
  <c r="AB10" s="1"/>
  <c r="CF10" s="1"/>
  <c r="Y10"/>
  <c r="Z10" s="1"/>
  <c r="CE10" s="1"/>
  <c r="W10"/>
  <c r="X10" s="1"/>
  <c r="CD10" s="1"/>
  <c r="V10"/>
  <c r="U10"/>
  <c r="CS10" s="1"/>
  <c r="T10"/>
  <c r="S10"/>
  <c r="CU10" s="1"/>
  <c r="R10"/>
  <c r="Q10"/>
  <c r="CT10" s="1"/>
  <c r="P10"/>
  <c r="O10"/>
  <c r="E10"/>
  <c r="AV9"/>
  <c r="AW9" s="1"/>
  <c r="BY9" s="1"/>
  <c r="AT9"/>
  <c r="AU9" s="1"/>
  <c r="BX9" s="1"/>
  <c r="AR9"/>
  <c r="AS9" s="1"/>
  <c r="BW9" s="1"/>
  <c r="AP9"/>
  <c r="AQ9" s="1"/>
  <c r="BV9" s="1"/>
  <c r="AN9"/>
  <c r="AO9" s="1"/>
  <c r="BU9" s="1"/>
  <c r="AL9"/>
  <c r="AM9" s="1"/>
  <c r="BT9" s="1"/>
  <c r="AJ9"/>
  <c r="AK9" s="1"/>
  <c r="BS9" s="1"/>
  <c r="AH9"/>
  <c r="AI9" s="1"/>
  <c r="BR9" s="1"/>
  <c r="AF9"/>
  <c r="AG9" s="1"/>
  <c r="BQ9" s="1"/>
  <c r="BZ9" s="1"/>
  <c r="AD9"/>
  <c r="CG9" s="1"/>
  <c r="AC9"/>
  <c r="AB9"/>
  <c r="CF9" s="1"/>
  <c r="AA9"/>
  <c r="Z9"/>
  <c r="CE9" s="1"/>
  <c r="Y9"/>
  <c r="X9"/>
  <c r="CD9" s="1"/>
  <c r="W9"/>
  <c r="V9"/>
  <c r="AE9" s="1"/>
  <c r="T9"/>
  <c r="U9" s="1"/>
  <c r="R9"/>
  <c r="S9" s="1"/>
  <c r="P9"/>
  <c r="Q9" s="1"/>
  <c r="O9"/>
  <c r="E9"/>
  <c r="AW8"/>
  <c r="BY8" s="1"/>
  <c r="AV8"/>
  <c r="AU8"/>
  <c r="BX8" s="1"/>
  <c r="AT8"/>
  <c r="AS8"/>
  <c r="BW8" s="1"/>
  <c r="AR8"/>
  <c r="AQ8"/>
  <c r="BV8" s="1"/>
  <c r="AP8"/>
  <c r="AO8"/>
  <c r="BU8" s="1"/>
  <c r="AN8"/>
  <c r="AM8"/>
  <c r="BT8" s="1"/>
  <c r="AL8"/>
  <c r="AK8"/>
  <c r="BS8" s="1"/>
  <c r="AJ8"/>
  <c r="AI8"/>
  <c r="BR8" s="1"/>
  <c r="AH8"/>
  <c r="AG8"/>
  <c r="BQ8" s="1"/>
  <c r="BZ8" s="1"/>
  <c r="AF8"/>
  <c r="AE8"/>
  <c r="AC8"/>
  <c r="AD8" s="1"/>
  <c r="CG8" s="1"/>
  <c r="AA8"/>
  <c r="AB8" s="1"/>
  <c r="CF8" s="1"/>
  <c r="Y8"/>
  <c r="Z8" s="1"/>
  <c r="CE8" s="1"/>
  <c r="W8"/>
  <c r="X8" s="1"/>
  <c r="CD8" s="1"/>
  <c r="V8"/>
  <c r="U8"/>
  <c r="CS8" s="1"/>
  <c r="T8"/>
  <c r="S8"/>
  <c r="CU8" s="1"/>
  <c r="R8"/>
  <c r="Q8"/>
  <c r="CT8" s="1"/>
  <c r="P8"/>
  <c r="O8"/>
  <c r="AW7"/>
  <c r="BY7" s="1"/>
  <c r="AV7"/>
  <c r="AU7"/>
  <c r="BX7" s="1"/>
  <c r="AT7"/>
  <c r="AS7"/>
  <c r="BW7" s="1"/>
  <c r="AR7"/>
  <c r="AQ7"/>
  <c r="BV7" s="1"/>
  <c r="AP7"/>
  <c r="AO7"/>
  <c r="BU7" s="1"/>
  <c r="AN7"/>
  <c r="AM7"/>
  <c r="BT7" s="1"/>
  <c r="AL7"/>
  <c r="AK7"/>
  <c r="BS7" s="1"/>
  <c r="AJ7"/>
  <c r="AI7"/>
  <c r="BR7" s="1"/>
  <c r="AH7"/>
  <c r="AG7"/>
  <c r="BQ7" s="1"/>
  <c r="BZ7" s="1"/>
  <c r="AF7"/>
  <c r="AE7"/>
  <c r="AC7"/>
  <c r="AD7" s="1"/>
  <c r="CG7" s="1"/>
  <c r="AA7"/>
  <c r="AB7" s="1"/>
  <c r="CF7" s="1"/>
  <c r="Y7"/>
  <c r="Z7" s="1"/>
  <c r="CE7" s="1"/>
  <c r="W7"/>
  <c r="X7" s="1"/>
  <c r="CD7" s="1"/>
  <c r="V7"/>
  <c r="U7"/>
  <c r="CS7" s="1"/>
  <c r="T7"/>
  <c r="S7"/>
  <c r="CU7" s="1"/>
  <c r="R7"/>
  <c r="Q7"/>
  <c r="CT7" s="1"/>
  <c r="P7"/>
  <c r="O7"/>
  <c r="E7"/>
  <c r="AV6"/>
  <c r="AW6" s="1"/>
  <c r="BY6" s="1"/>
  <c r="AT6"/>
  <c r="AU6" s="1"/>
  <c r="BX6" s="1"/>
  <c r="AR6"/>
  <c r="AS6" s="1"/>
  <c r="BW6" s="1"/>
  <c r="AP6"/>
  <c r="AQ6" s="1"/>
  <c r="BV6" s="1"/>
  <c r="AN6"/>
  <c r="AO6" s="1"/>
  <c r="BU6" s="1"/>
  <c r="AL6"/>
  <c r="AM6" s="1"/>
  <c r="BT6" s="1"/>
  <c r="AJ6"/>
  <c r="AK6" s="1"/>
  <c r="BS6" s="1"/>
  <c r="AH6"/>
  <c r="AI6" s="1"/>
  <c r="BR6" s="1"/>
  <c r="AF6"/>
  <c r="AG6" s="1"/>
  <c r="BQ6" s="1"/>
  <c r="BZ6" s="1"/>
  <c r="AD6"/>
  <c r="CG6" s="1"/>
  <c r="AC6"/>
  <c r="AB6"/>
  <c r="CF6" s="1"/>
  <c r="AA6"/>
  <c r="Z6"/>
  <c r="CE6" s="1"/>
  <c r="Y6"/>
  <c r="X6"/>
  <c r="CD6" s="1"/>
  <c r="W6"/>
  <c r="V6"/>
  <c r="AE6" s="1"/>
  <c r="T6"/>
  <c r="U6" s="1"/>
  <c r="R6"/>
  <c r="S6" s="1"/>
  <c r="P6"/>
  <c r="Q6" s="1"/>
  <c r="O6"/>
  <c r="E6"/>
  <c r="AW5"/>
  <c r="BY5" s="1"/>
  <c r="AV5"/>
  <c r="AU5"/>
  <c r="BX5" s="1"/>
  <c r="AT5"/>
  <c r="AS5"/>
  <c r="BW5" s="1"/>
  <c r="AR5"/>
  <c r="AQ5"/>
  <c r="BV5" s="1"/>
  <c r="AP5"/>
  <c r="AO5"/>
  <c r="BU5" s="1"/>
  <c r="AN5"/>
  <c r="AM5"/>
  <c r="BT5" s="1"/>
  <c r="AL5"/>
  <c r="AK5"/>
  <c r="BS5" s="1"/>
  <c r="AJ5"/>
  <c r="AI5"/>
  <c r="BR5" s="1"/>
  <c r="AH5"/>
  <c r="AG5"/>
  <c r="BQ5" s="1"/>
  <c r="BZ5" s="1"/>
  <c r="AF5"/>
  <c r="AE5"/>
  <c r="AC5"/>
  <c r="AD5" s="1"/>
  <c r="CG5" s="1"/>
  <c r="AA5"/>
  <c r="AB5" s="1"/>
  <c r="CF5" s="1"/>
  <c r="Y5"/>
  <c r="Z5" s="1"/>
  <c r="CE5" s="1"/>
  <c r="W5"/>
  <c r="X5" s="1"/>
  <c r="CD5" s="1"/>
  <c r="V5"/>
  <c r="U5"/>
  <c r="CS5" s="1"/>
  <c r="T5"/>
  <c r="S5"/>
  <c r="CU5" s="1"/>
  <c r="R5"/>
  <c r="Q5"/>
  <c r="CT5" s="1"/>
  <c r="P5"/>
  <c r="O5"/>
  <c r="E5"/>
  <c r="AV4"/>
  <c r="AW4" s="1"/>
  <c r="BY4" s="1"/>
  <c r="AT4"/>
  <c r="AU4" s="1"/>
  <c r="BX4" s="1"/>
  <c r="AR4"/>
  <c r="AS4" s="1"/>
  <c r="BW4" s="1"/>
  <c r="AP4"/>
  <c r="AQ4" s="1"/>
  <c r="BV4" s="1"/>
  <c r="AN4"/>
  <c r="AO4" s="1"/>
  <c r="BU4" s="1"/>
  <c r="AL4"/>
  <c r="AM4" s="1"/>
  <c r="BT4" s="1"/>
  <c r="AJ4"/>
  <c r="AK4" s="1"/>
  <c r="BS4" s="1"/>
  <c r="AH4"/>
  <c r="AI4" s="1"/>
  <c r="BR4" s="1"/>
  <c r="AF4"/>
  <c r="AG4" s="1"/>
  <c r="BQ4" s="1"/>
  <c r="AD4"/>
  <c r="CG4" s="1"/>
  <c r="AC4"/>
  <c r="AB4"/>
  <c r="CF4" s="1"/>
  <c r="AA4"/>
  <c r="Z4"/>
  <c r="CE4" s="1"/>
  <c r="Y4"/>
  <c r="X4"/>
  <c r="CD4" s="1"/>
  <c r="W4"/>
  <c r="V4"/>
  <c r="AE4" s="1"/>
  <c r="T4"/>
  <c r="U4" s="1"/>
  <c r="R4"/>
  <c r="S4" s="1"/>
  <c r="P4"/>
  <c r="Q4" s="1"/>
  <c r="O4"/>
  <c r="E4"/>
  <c r="AK1"/>
  <c r="Z1"/>
  <c r="T1"/>
  <c r="U48" i="4"/>
  <c r="T48"/>
  <c r="U47"/>
  <c r="T47"/>
  <c r="U46"/>
  <c r="T46"/>
  <c r="U45"/>
  <c r="T45"/>
  <c r="U44"/>
  <c r="T44"/>
  <c r="U43"/>
  <c r="T43"/>
  <c r="U42"/>
  <c r="T42"/>
  <c r="U41"/>
  <c r="T41"/>
  <c r="U40"/>
  <c r="T40"/>
  <c r="U39"/>
  <c r="T39"/>
  <c r="U38"/>
  <c r="T38"/>
  <c r="J38"/>
  <c r="I38"/>
  <c r="U37"/>
  <c r="T37"/>
  <c r="J37"/>
  <c r="I37"/>
  <c r="U36"/>
  <c r="T36"/>
  <c r="J36"/>
  <c r="I36"/>
  <c r="U35"/>
  <c r="T35"/>
  <c r="J35"/>
  <c r="I35"/>
  <c r="CI34"/>
  <c r="CH34"/>
  <c r="U34"/>
  <c r="T34"/>
  <c r="J34"/>
  <c r="I34"/>
  <c r="CI33"/>
  <c r="CH33"/>
  <c r="U33"/>
  <c r="T33"/>
  <c r="J33"/>
  <c r="I33"/>
  <c r="CI32"/>
  <c r="CH32"/>
  <c r="U32"/>
  <c r="T32"/>
  <c r="J32"/>
  <c r="I32"/>
  <c r="CI31"/>
  <c r="CH31"/>
  <c r="U31"/>
  <c r="T31"/>
  <c r="J31"/>
  <c r="I31"/>
  <c r="CI30"/>
  <c r="CH30"/>
  <c r="U30"/>
  <c r="T30"/>
  <c r="J30"/>
  <c r="I30"/>
  <c r="CI29"/>
  <c r="CH29"/>
  <c r="U29"/>
  <c r="T29"/>
  <c r="J29"/>
  <c r="I29"/>
  <c r="CI28"/>
  <c r="CH28"/>
  <c r="U28"/>
  <c r="T28"/>
  <c r="J28"/>
  <c r="I28"/>
  <c r="CI27"/>
  <c r="CH27"/>
  <c r="U27"/>
  <c r="T27"/>
  <c r="J27"/>
  <c r="I27"/>
  <c r="CI26"/>
  <c r="CH26"/>
  <c r="U26"/>
  <c r="T26"/>
  <c r="J26"/>
  <c r="I26"/>
  <c r="CI25"/>
  <c r="CH25"/>
  <c r="BX25"/>
  <c r="BW25"/>
  <c r="U25"/>
  <c r="T25"/>
  <c r="J25"/>
  <c r="I25"/>
  <c r="CI24"/>
  <c r="CH24"/>
  <c r="BX24"/>
  <c r="BW24"/>
  <c r="U24"/>
  <c r="T24"/>
  <c r="J24"/>
  <c r="I24"/>
  <c r="CI23"/>
  <c r="CH23"/>
  <c r="BX23"/>
  <c r="BW23"/>
  <c r="BM23"/>
  <c r="BL23"/>
  <c r="U23"/>
  <c r="T23"/>
  <c r="J23"/>
  <c r="I23"/>
  <c r="CI22"/>
  <c r="CH22"/>
  <c r="BX22"/>
  <c r="BW22"/>
  <c r="BM22"/>
  <c r="BL22"/>
  <c r="U22"/>
  <c r="T22"/>
  <c r="J22"/>
  <c r="I22"/>
  <c r="CI21"/>
  <c r="CH21"/>
  <c r="BX21"/>
  <c r="BW21"/>
  <c r="BM21"/>
  <c r="BL21"/>
  <c r="U21"/>
  <c r="T21"/>
  <c r="J21"/>
  <c r="I21"/>
  <c r="CI20"/>
  <c r="CH20"/>
  <c r="BX20"/>
  <c r="BW20"/>
  <c r="BM20"/>
  <c r="BL20"/>
  <c r="U20"/>
  <c r="T20"/>
  <c r="J20"/>
  <c r="I20"/>
  <c r="CI19"/>
  <c r="CH19"/>
  <c r="BX19"/>
  <c r="BW19"/>
  <c r="BM19"/>
  <c r="BL19"/>
  <c r="U19"/>
  <c r="T19"/>
  <c r="J19"/>
  <c r="I19"/>
  <c r="CI18"/>
  <c r="CH18"/>
  <c r="BX18"/>
  <c r="BW18"/>
  <c r="BM18"/>
  <c r="BL18"/>
  <c r="BB18"/>
  <c r="BA18"/>
  <c r="U18"/>
  <c r="T18"/>
  <c r="J18"/>
  <c r="I18"/>
  <c r="CI17"/>
  <c r="CH17"/>
  <c r="BX17"/>
  <c r="BW17"/>
  <c r="BM17"/>
  <c r="BL17"/>
  <c r="BB17"/>
  <c r="BA17"/>
  <c r="U17"/>
  <c r="T17"/>
  <c r="J17"/>
  <c r="I17"/>
  <c r="CT16"/>
  <c r="CS16"/>
  <c r="CI16"/>
  <c r="CH16"/>
  <c r="BX16"/>
  <c r="BW16"/>
  <c r="BM16"/>
  <c r="BL16"/>
  <c r="BB16"/>
  <c r="BA16"/>
  <c r="U16"/>
  <c r="T16"/>
  <c r="J16"/>
  <c r="I16"/>
  <c r="CT15"/>
  <c r="CS15"/>
  <c r="CI15"/>
  <c r="CH15"/>
  <c r="BX15"/>
  <c r="BW15"/>
  <c r="BM15"/>
  <c r="BL15"/>
  <c r="BB15"/>
  <c r="BA15"/>
  <c r="U15"/>
  <c r="T15"/>
  <c r="J15"/>
  <c r="I15"/>
  <c r="DP14"/>
  <c r="DE14"/>
  <c r="DD14"/>
  <c r="CT14"/>
  <c r="CS14"/>
  <c r="CI14"/>
  <c r="CH14"/>
  <c r="BX14"/>
  <c r="BW14"/>
  <c r="BM14"/>
  <c r="BL14"/>
  <c r="BB14"/>
  <c r="BA14"/>
  <c r="AF14"/>
  <c r="AE14"/>
  <c r="U14"/>
  <c r="T14"/>
  <c r="J14"/>
  <c r="I14"/>
  <c r="DP13"/>
  <c r="DE13"/>
  <c r="DD13"/>
  <c r="CT13"/>
  <c r="CS13"/>
  <c r="CI13"/>
  <c r="CH13"/>
  <c r="BX13"/>
  <c r="BW13"/>
  <c r="BM13"/>
  <c r="BL13"/>
  <c r="BB13"/>
  <c r="BA13"/>
  <c r="AF13"/>
  <c r="AE13"/>
  <c r="U13"/>
  <c r="T13"/>
  <c r="J13"/>
  <c r="I13"/>
  <c r="DP12"/>
  <c r="DE12"/>
  <c r="DD12"/>
  <c r="CT12"/>
  <c r="CS12"/>
  <c r="CI12"/>
  <c r="CH12"/>
  <c r="BX12"/>
  <c r="BW12"/>
  <c r="BM12"/>
  <c r="BL12"/>
  <c r="BB12"/>
  <c r="BA12"/>
  <c r="AQ12"/>
  <c r="AP12"/>
  <c r="AF12"/>
  <c r="AE12"/>
  <c r="U12"/>
  <c r="T12"/>
  <c r="J12"/>
  <c r="I12"/>
  <c r="DP11"/>
  <c r="DO11"/>
  <c r="DE11"/>
  <c r="DD11"/>
  <c r="CT11"/>
  <c r="CS11"/>
  <c r="CI11"/>
  <c r="CH11"/>
  <c r="BX11"/>
  <c r="BW11"/>
  <c r="BM11"/>
  <c r="BL11"/>
  <c r="BB11"/>
  <c r="BA11"/>
  <c r="AQ11"/>
  <c r="AP11"/>
  <c r="AF11"/>
  <c r="AE11"/>
  <c r="U11"/>
  <c r="T11"/>
  <c r="J11"/>
  <c r="I11"/>
  <c r="DP10"/>
  <c r="DO10"/>
  <c r="DE10"/>
  <c r="DD10"/>
  <c r="CT10"/>
  <c r="CS10"/>
  <c r="CI10"/>
  <c r="CH10"/>
  <c r="BX10"/>
  <c r="BW10"/>
  <c r="BM10"/>
  <c r="BL10"/>
  <c r="BB10"/>
  <c r="BA10"/>
  <c r="AQ10"/>
  <c r="AP10"/>
  <c r="AF10"/>
  <c r="AE10"/>
  <c r="U10"/>
  <c r="T10"/>
  <c r="J10"/>
  <c r="I10"/>
  <c r="DP9"/>
  <c r="DO9"/>
  <c r="DE9"/>
  <c r="DD9"/>
  <c r="CT9"/>
  <c r="CS9"/>
  <c r="CI9"/>
  <c r="CH9"/>
  <c r="BX9"/>
  <c r="BW9"/>
  <c r="BM9"/>
  <c r="BL9"/>
  <c r="BB9"/>
  <c r="BA9"/>
  <c r="AQ9"/>
  <c r="AP9"/>
  <c r="AF9"/>
  <c r="AE9"/>
  <c r="U9"/>
  <c r="T9"/>
  <c r="J9"/>
  <c r="I9"/>
  <c r="DP8"/>
  <c r="DO8"/>
  <c r="DE8"/>
  <c r="DD8"/>
  <c r="CT8"/>
  <c r="CS8"/>
  <c r="CI8"/>
  <c r="CH8"/>
  <c r="BX8"/>
  <c r="BW8"/>
  <c r="BM8"/>
  <c r="BL8"/>
  <c r="BB8"/>
  <c r="BA8"/>
  <c r="AQ8"/>
  <c r="AP8"/>
  <c r="AF8"/>
  <c r="AE8"/>
  <c r="U8"/>
  <c r="T8"/>
  <c r="J8"/>
  <c r="I8"/>
  <c r="DP7"/>
  <c r="DO7"/>
  <c r="DE7"/>
  <c r="DD7"/>
  <c r="CT7"/>
  <c r="CS7"/>
  <c r="CI7"/>
  <c r="CH7"/>
  <c r="BX7"/>
  <c r="BW7"/>
  <c r="BM7"/>
  <c r="BL7"/>
  <c r="BB7"/>
  <c r="BA7"/>
  <c r="AQ7"/>
  <c r="AP7"/>
  <c r="AF7"/>
  <c r="AE7"/>
  <c r="U7"/>
  <c r="T7"/>
  <c r="J7"/>
  <c r="I7"/>
  <c r="DP6"/>
  <c r="DO6"/>
  <c r="DE6"/>
  <c r="DD6"/>
  <c r="CT6"/>
  <c r="CS6"/>
  <c r="CI6"/>
  <c r="CH6"/>
  <c r="BX6"/>
  <c r="BW6"/>
  <c r="BM6"/>
  <c r="BL6"/>
  <c r="BB6"/>
  <c r="BA6"/>
  <c r="AQ6"/>
  <c r="AP6"/>
  <c r="AF6"/>
  <c r="AE6"/>
  <c r="U6"/>
  <c r="T6"/>
  <c r="J6"/>
  <c r="I6"/>
  <c r="DP5"/>
  <c r="DO5"/>
  <c r="DE5"/>
  <c r="DD5"/>
  <c r="CT5"/>
  <c r="CS5"/>
  <c r="CI5"/>
  <c r="CH5"/>
  <c r="BX5"/>
  <c r="BW5"/>
  <c r="BM5"/>
  <c r="BL5"/>
  <c r="BB5"/>
  <c r="BA5"/>
  <c r="AQ5"/>
  <c r="AP5"/>
  <c r="AF5"/>
  <c r="AE5"/>
  <c r="U5"/>
  <c r="T5"/>
  <c r="J5"/>
  <c r="I5"/>
  <c r="DP4"/>
  <c r="DO4"/>
  <c r="DE4"/>
  <c r="DD4"/>
  <c r="CT4"/>
  <c r="CS4"/>
  <c r="CI4"/>
  <c r="CH4"/>
  <c r="BX4"/>
  <c r="BW4"/>
  <c r="BM4"/>
  <c r="BL4"/>
  <c r="BB4"/>
  <c r="BA4"/>
  <c r="AQ4"/>
  <c r="AP4"/>
  <c r="AF4"/>
  <c r="AE4"/>
  <c r="U4"/>
  <c r="T4"/>
  <c r="J4"/>
  <c r="I4"/>
  <c r="Q56" i="3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H21"/>
  <c r="Q20"/>
  <c r="H20"/>
  <c r="Q19"/>
  <c r="H19"/>
  <c r="Q18"/>
  <c r="H18"/>
  <c r="BA17"/>
  <c r="Q17"/>
  <c r="H17"/>
  <c r="BA16"/>
  <c r="Q16"/>
  <c r="H16"/>
  <c r="BA15"/>
  <c r="Q15"/>
  <c r="H15"/>
  <c r="BA14"/>
  <c r="Q14"/>
  <c r="H14"/>
  <c r="BA13"/>
  <c r="Q13"/>
  <c r="H13"/>
  <c r="BS12"/>
  <c r="BA12"/>
  <c r="Q12"/>
  <c r="H12"/>
  <c r="BS11"/>
  <c r="BJ11"/>
  <c r="BA11"/>
  <c r="Q11"/>
  <c r="H11"/>
  <c r="CB10"/>
  <c r="BS10"/>
  <c r="BJ10"/>
  <c r="BA10"/>
  <c r="Q10"/>
  <c r="H10"/>
  <c r="CT9"/>
  <c r="CK9"/>
  <c r="CB9"/>
  <c r="BS9"/>
  <c r="BJ9"/>
  <c r="BA9"/>
  <c r="AI9"/>
  <c r="Z9"/>
  <c r="Q9"/>
  <c r="H9"/>
  <c r="CT8"/>
  <c r="CK8"/>
  <c r="CB8"/>
  <c r="BS8"/>
  <c r="BJ8"/>
  <c r="BA8"/>
  <c r="AR8"/>
  <c r="AI8"/>
  <c r="Z8"/>
  <c r="Q8"/>
  <c r="H8"/>
  <c r="CT7"/>
  <c r="CK7"/>
  <c r="CB7"/>
  <c r="BS7"/>
  <c r="BJ7"/>
  <c r="BA7"/>
  <c r="AR7"/>
  <c r="AI7"/>
  <c r="Z7"/>
  <c r="Q7"/>
  <c r="H7"/>
  <c r="CT6"/>
  <c r="CK6"/>
  <c r="CB6"/>
  <c r="BS6"/>
  <c r="BJ6"/>
  <c r="BA6"/>
  <c r="AR6"/>
  <c r="AI6"/>
  <c r="Z6"/>
  <c r="Q6"/>
  <c r="H6"/>
  <c r="CT5"/>
  <c r="CK5"/>
  <c r="CB5"/>
  <c r="BS5"/>
  <c r="BJ5"/>
  <c r="BA5"/>
  <c r="AR5"/>
  <c r="AI5"/>
  <c r="Z5"/>
  <c r="Q5"/>
  <c r="H5"/>
  <c r="CT4"/>
  <c r="CK4"/>
  <c r="CB4"/>
  <c r="BS4"/>
  <c r="BJ4"/>
  <c r="BA4"/>
  <c r="AR4"/>
  <c r="AI4"/>
  <c r="Z4"/>
  <c r="Q4"/>
  <c r="H4"/>
  <c r="BF116" i="2"/>
  <c r="BF115"/>
  <c r="BF114"/>
  <c r="BF113"/>
  <c r="BF112"/>
  <c r="BF111"/>
  <c r="BF110"/>
  <c r="CM109"/>
  <c r="CL109"/>
  <c r="BF109"/>
  <c r="CM108"/>
  <c r="CL108"/>
  <c r="BF108"/>
  <c r="CM107"/>
  <c r="CL107"/>
  <c r="BF107"/>
  <c r="ED106"/>
  <c r="CM106"/>
  <c r="CL106"/>
  <c r="BF106"/>
  <c r="ED105"/>
  <c r="CM105"/>
  <c r="CL105"/>
  <c r="BF105"/>
  <c r="ED104"/>
  <c r="CM104"/>
  <c r="CL104"/>
  <c r="BF104"/>
  <c r="ED103"/>
  <c r="CM103"/>
  <c r="CL103"/>
  <c r="BF103"/>
  <c r="ED102"/>
  <c r="CM102"/>
  <c r="CL102"/>
  <c r="BF102"/>
  <c r="ED101"/>
  <c r="CM101"/>
  <c r="CL101"/>
  <c r="BF101"/>
  <c r="ED100"/>
  <c r="CM100"/>
  <c r="CL100"/>
  <c r="BF100"/>
  <c r="ED99"/>
  <c r="CM99"/>
  <c r="CL99"/>
  <c r="BF99"/>
  <c r="EE98"/>
  <c r="ED98"/>
  <c r="CM98"/>
  <c r="CL98"/>
  <c r="BF98"/>
  <c r="EE97"/>
  <c r="ED97"/>
  <c r="CM97"/>
  <c r="CL97"/>
  <c r="BF97"/>
  <c r="EE96"/>
  <c r="ED96"/>
  <c r="CM96"/>
  <c r="CL96"/>
  <c r="BF96"/>
  <c r="EE95"/>
  <c r="ED95"/>
  <c r="CM95"/>
  <c r="CL95"/>
  <c r="BF95"/>
  <c r="EE94"/>
  <c r="ED94"/>
  <c r="CM94"/>
  <c r="CL94"/>
  <c r="BF94"/>
  <c r="K94"/>
  <c r="J94"/>
  <c r="I94"/>
  <c r="EE93"/>
  <c r="ED93"/>
  <c r="CX93"/>
  <c r="CW93"/>
  <c r="CM93"/>
  <c r="CL93"/>
  <c r="BF93"/>
  <c r="K93"/>
  <c r="J93"/>
  <c r="I93"/>
  <c r="EE92"/>
  <c r="ED92"/>
  <c r="CX92"/>
  <c r="CW92"/>
  <c r="CM92"/>
  <c r="CL92"/>
  <c r="BQ92"/>
  <c r="BP92"/>
  <c r="BF92"/>
  <c r="K92"/>
  <c r="J92"/>
  <c r="I92"/>
  <c r="EE91"/>
  <c r="ED91"/>
  <c r="CX91"/>
  <c r="CW91"/>
  <c r="CM91"/>
  <c r="CL91"/>
  <c r="BQ91"/>
  <c r="BP91"/>
  <c r="BF91"/>
  <c r="K91"/>
  <c r="J91"/>
  <c r="I91"/>
  <c r="EE90"/>
  <c r="ED90"/>
  <c r="CX90"/>
  <c r="CW90"/>
  <c r="CM90"/>
  <c r="CL90"/>
  <c r="BQ90"/>
  <c r="BP90"/>
  <c r="BF90"/>
  <c r="K90"/>
  <c r="J90"/>
  <c r="I90"/>
  <c r="EE89"/>
  <c r="ED89"/>
  <c r="CX89"/>
  <c r="CW89"/>
  <c r="CM89"/>
  <c r="CL89"/>
  <c r="BQ89"/>
  <c r="BP89"/>
  <c r="BF89"/>
  <c r="K89"/>
  <c r="J89"/>
  <c r="I89"/>
  <c r="EE88"/>
  <c r="ED88"/>
  <c r="CX88"/>
  <c r="CW88"/>
  <c r="CM88"/>
  <c r="CL88"/>
  <c r="BQ88"/>
  <c r="BP88"/>
  <c r="BF88"/>
  <c r="K88"/>
  <c r="J88"/>
  <c r="I88"/>
  <c r="EE87"/>
  <c r="ED87"/>
  <c r="CX87"/>
  <c r="CW87"/>
  <c r="CM87"/>
  <c r="CL87"/>
  <c r="BQ87"/>
  <c r="BP87"/>
  <c r="BF87"/>
  <c r="K87"/>
  <c r="J87"/>
  <c r="I87"/>
  <c r="EE86"/>
  <c r="ED86"/>
  <c r="CX86"/>
  <c r="CW86"/>
  <c r="CM86"/>
  <c r="CL86"/>
  <c r="BQ86"/>
  <c r="BP86"/>
  <c r="BF86"/>
  <c r="K86"/>
  <c r="J86"/>
  <c r="I86"/>
  <c r="EE85"/>
  <c r="ED85"/>
  <c r="CX85"/>
  <c r="CW85"/>
  <c r="CM85"/>
  <c r="CL85"/>
  <c r="BQ85"/>
  <c r="BP85"/>
  <c r="BF85"/>
  <c r="K85"/>
  <c r="J85"/>
  <c r="I85"/>
  <c r="EE84"/>
  <c r="ED84"/>
  <c r="CX84"/>
  <c r="CW84"/>
  <c r="CM84"/>
  <c r="CL84"/>
  <c r="BQ84"/>
  <c r="BP84"/>
  <c r="BF84"/>
  <c r="K84"/>
  <c r="J84"/>
  <c r="I84"/>
  <c r="EE83"/>
  <c r="ED83"/>
  <c r="CX83"/>
  <c r="CW83"/>
  <c r="CM83"/>
  <c r="CL83"/>
  <c r="BQ83"/>
  <c r="BP83"/>
  <c r="BF83"/>
  <c r="K83"/>
  <c r="J83"/>
  <c r="I83"/>
  <c r="EE82"/>
  <c r="ED82"/>
  <c r="CX82"/>
  <c r="CW82"/>
  <c r="CM82"/>
  <c r="CL82"/>
  <c r="BQ82"/>
  <c r="BP82"/>
  <c r="BF82"/>
  <c r="K82"/>
  <c r="J82"/>
  <c r="I82"/>
  <c r="EE81"/>
  <c r="ED81"/>
  <c r="CX81"/>
  <c r="CW81"/>
  <c r="CM81"/>
  <c r="CL81"/>
  <c r="BQ81"/>
  <c r="BP81"/>
  <c r="BF81"/>
  <c r="K81"/>
  <c r="J81"/>
  <c r="I81"/>
  <c r="EE80"/>
  <c r="ED80"/>
  <c r="CX80"/>
  <c r="CW80"/>
  <c r="CM80"/>
  <c r="CL80"/>
  <c r="BQ80"/>
  <c r="BP80"/>
  <c r="BF80"/>
  <c r="K80"/>
  <c r="J80"/>
  <c r="I80"/>
  <c r="EE79"/>
  <c r="ED79"/>
  <c r="CX79"/>
  <c r="CW79"/>
  <c r="CM79"/>
  <c r="CL79"/>
  <c r="BQ79"/>
  <c r="BP79"/>
  <c r="BF79"/>
  <c r="K79"/>
  <c r="J79"/>
  <c r="I79"/>
  <c r="EE78"/>
  <c r="ED78"/>
  <c r="CX78"/>
  <c r="CW78"/>
  <c r="CM78"/>
  <c r="CL78"/>
  <c r="BQ78"/>
  <c r="BP78"/>
  <c r="BF78"/>
  <c r="K78"/>
  <c r="J78"/>
  <c r="I78"/>
  <c r="EE77"/>
  <c r="ED77"/>
  <c r="CX77"/>
  <c r="CW77"/>
  <c r="CM77"/>
  <c r="CL77"/>
  <c r="BQ77"/>
  <c r="BP77"/>
  <c r="BF77"/>
  <c r="K77"/>
  <c r="J77"/>
  <c r="I77"/>
  <c r="EE76"/>
  <c r="ED76"/>
  <c r="CX76"/>
  <c r="CW76"/>
  <c r="CM76"/>
  <c r="CL76"/>
  <c r="BQ76"/>
  <c r="BP76"/>
  <c r="BF76"/>
  <c r="K76"/>
  <c r="J76"/>
  <c r="I76"/>
  <c r="EE75"/>
  <c r="ED75"/>
  <c r="DT75"/>
  <c r="DS75"/>
  <c r="CX75"/>
  <c r="CW75"/>
  <c r="CM75"/>
  <c r="CL75"/>
  <c r="BQ75"/>
  <c r="BP75"/>
  <c r="BF75"/>
  <c r="K75"/>
  <c r="J75"/>
  <c r="I75"/>
  <c r="EE74"/>
  <c r="ED74"/>
  <c r="DT74"/>
  <c r="DS74"/>
  <c r="CX74"/>
  <c r="CW74"/>
  <c r="CM74"/>
  <c r="CL74"/>
  <c r="BQ74"/>
  <c r="BP74"/>
  <c r="BF74"/>
  <c r="K74"/>
  <c r="J74"/>
  <c r="I74"/>
  <c r="EE73"/>
  <c r="ED73"/>
  <c r="DT73"/>
  <c r="DS73"/>
  <c r="CX73"/>
  <c r="CW73"/>
  <c r="CM73"/>
  <c r="CL73"/>
  <c r="BQ73"/>
  <c r="BP73"/>
  <c r="BF73"/>
  <c r="K73"/>
  <c r="J73"/>
  <c r="I73"/>
  <c r="EE72"/>
  <c r="ED72"/>
  <c r="DT72"/>
  <c r="DS72"/>
  <c r="CX72"/>
  <c r="CW72"/>
  <c r="CM72"/>
  <c r="CL72"/>
  <c r="BQ72"/>
  <c r="BP72"/>
  <c r="BF72"/>
  <c r="AI72"/>
  <c r="AH72"/>
  <c r="AG72"/>
  <c r="K72"/>
  <c r="J72"/>
  <c r="I72"/>
  <c r="EE71"/>
  <c r="ED71"/>
  <c r="DT71"/>
  <c r="DS71"/>
  <c r="CX71"/>
  <c r="CW71"/>
  <c r="CM71"/>
  <c r="CL71"/>
  <c r="CB71"/>
  <c r="CA71"/>
  <c r="BQ71"/>
  <c r="BP71"/>
  <c r="BF71"/>
  <c r="AI71"/>
  <c r="AH71"/>
  <c r="AG71"/>
  <c r="K71"/>
  <c r="J71"/>
  <c r="I71"/>
  <c r="EE70"/>
  <c r="ED70"/>
  <c r="DT70"/>
  <c r="DS70"/>
  <c r="CX70"/>
  <c r="CW70"/>
  <c r="CM70"/>
  <c r="CL70"/>
  <c r="CB70"/>
  <c r="CA70"/>
  <c r="BQ70"/>
  <c r="BP70"/>
  <c r="BF70"/>
  <c r="AI70"/>
  <c r="AH70"/>
  <c r="AG70"/>
  <c r="K70"/>
  <c r="J70"/>
  <c r="I70"/>
  <c r="EE69"/>
  <c r="ED69"/>
  <c r="DT69"/>
  <c r="DS69"/>
  <c r="CX69"/>
  <c r="CW69"/>
  <c r="CM69"/>
  <c r="CL69"/>
  <c r="CB69"/>
  <c r="CA69"/>
  <c r="BQ69"/>
  <c r="BP69"/>
  <c r="BF69"/>
  <c r="AI69"/>
  <c r="AH69"/>
  <c r="AG69"/>
  <c r="K69"/>
  <c r="J69"/>
  <c r="I69"/>
  <c r="EE68"/>
  <c r="ED68"/>
  <c r="DT68"/>
  <c r="DS68"/>
  <c r="CX68"/>
  <c r="CW68"/>
  <c r="CM68"/>
  <c r="CL68"/>
  <c r="CB68"/>
  <c r="CA68"/>
  <c r="BQ68"/>
  <c r="BP68"/>
  <c r="BF68"/>
  <c r="AI68"/>
  <c r="AH68"/>
  <c r="AG68"/>
  <c r="K68"/>
  <c r="J68"/>
  <c r="I68"/>
  <c r="EE67"/>
  <c r="ED67"/>
  <c r="DT67"/>
  <c r="DS67"/>
  <c r="CX67"/>
  <c r="CW67"/>
  <c r="CM67"/>
  <c r="CL67"/>
  <c r="CB67"/>
  <c r="CA67"/>
  <c r="BQ67"/>
  <c r="BP67"/>
  <c r="BF67"/>
  <c r="AI67"/>
  <c r="AH67"/>
  <c r="AG67"/>
  <c r="K67"/>
  <c r="J67"/>
  <c r="I67"/>
  <c r="EE66"/>
  <c r="ED66"/>
  <c r="DT66"/>
  <c r="DS66"/>
  <c r="CX66"/>
  <c r="CW66"/>
  <c r="CM66"/>
  <c r="CL66"/>
  <c r="CB66"/>
  <c r="CA66"/>
  <c r="BQ66"/>
  <c r="BP66"/>
  <c r="BF66"/>
  <c r="AI66"/>
  <c r="AH66"/>
  <c r="AG66"/>
  <c r="K66"/>
  <c r="J66"/>
  <c r="I66"/>
  <c r="EE65"/>
  <c r="ED65"/>
  <c r="DT65"/>
  <c r="DS65"/>
  <c r="CX65"/>
  <c r="CW65"/>
  <c r="CM65"/>
  <c r="CL65"/>
  <c r="CB65"/>
  <c r="CA65"/>
  <c r="BQ65"/>
  <c r="BP65"/>
  <c r="BF65"/>
  <c r="AI65"/>
  <c r="AH65"/>
  <c r="AG65"/>
  <c r="K65"/>
  <c r="J65"/>
  <c r="I65"/>
  <c r="EE64"/>
  <c r="ED64"/>
  <c r="DT64"/>
  <c r="DS64"/>
  <c r="CX64"/>
  <c r="CW64"/>
  <c r="CM64"/>
  <c r="CL64"/>
  <c r="CB64"/>
  <c r="CA64"/>
  <c r="BQ64"/>
  <c r="BP64"/>
  <c r="BF64"/>
  <c r="AI64"/>
  <c r="AH64"/>
  <c r="AG64"/>
  <c r="K64"/>
  <c r="J64"/>
  <c r="I64"/>
  <c r="EE63"/>
  <c r="ED63"/>
  <c r="DT63"/>
  <c r="DS63"/>
  <c r="CX63"/>
  <c r="CW63"/>
  <c r="CM63"/>
  <c r="CL63"/>
  <c r="CB63"/>
  <c r="CA63"/>
  <c r="BQ63"/>
  <c r="BP63"/>
  <c r="BF63"/>
  <c r="BE63"/>
  <c r="AI63"/>
  <c r="AH63"/>
  <c r="AG63"/>
  <c r="K63"/>
  <c r="J63"/>
  <c r="I63"/>
  <c r="EE62"/>
  <c r="ED62"/>
  <c r="DT62"/>
  <c r="DS62"/>
  <c r="CX62"/>
  <c r="CW62"/>
  <c r="CM62"/>
  <c r="CL62"/>
  <c r="CB62"/>
  <c r="CA62"/>
  <c r="BQ62"/>
  <c r="BP62"/>
  <c r="BF62"/>
  <c r="BE62"/>
  <c r="AI62"/>
  <c r="AH62"/>
  <c r="AG62"/>
  <c r="K62"/>
  <c r="J62"/>
  <c r="I62"/>
  <c r="EE61"/>
  <c r="ED61"/>
  <c r="DT61"/>
  <c r="DS61"/>
  <c r="CX61"/>
  <c r="CW61"/>
  <c r="CM61"/>
  <c r="CL61"/>
  <c r="CB61"/>
  <c r="CA61"/>
  <c r="BQ61"/>
  <c r="BP61"/>
  <c r="BF61"/>
  <c r="BE61"/>
  <c r="AI61"/>
  <c r="AH61"/>
  <c r="AG61"/>
  <c r="K61"/>
  <c r="J61"/>
  <c r="I61"/>
  <c r="EE60"/>
  <c r="ED60"/>
  <c r="DT60"/>
  <c r="DS60"/>
  <c r="CX60"/>
  <c r="CW60"/>
  <c r="CM60"/>
  <c r="CL60"/>
  <c r="CB60"/>
  <c r="CA60"/>
  <c r="BQ60"/>
  <c r="BP60"/>
  <c r="BF60"/>
  <c r="BE60"/>
  <c r="AI60"/>
  <c r="AH60"/>
  <c r="AG60"/>
  <c r="K60"/>
  <c r="J60"/>
  <c r="I60"/>
  <c r="EE59"/>
  <c r="ED59"/>
  <c r="DT59"/>
  <c r="DS59"/>
  <c r="CX59"/>
  <c r="CW59"/>
  <c r="CM59"/>
  <c r="CL59"/>
  <c r="CB59"/>
  <c r="CA59"/>
  <c r="BQ59"/>
  <c r="BP59"/>
  <c r="BF59"/>
  <c r="BE59"/>
  <c r="AI59"/>
  <c r="AH59"/>
  <c r="AG59"/>
  <c r="W59"/>
  <c r="V59"/>
  <c r="U59"/>
  <c r="K59"/>
  <c r="J59"/>
  <c r="I59"/>
  <c r="EE58"/>
  <c r="ED58"/>
  <c r="DT58"/>
  <c r="DS58"/>
  <c r="CX58"/>
  <c r="CW58"/>
  <c r="CM58"/>
  <c r="CL58"/>
  <c r="CB58"/>
  <c r="CA58"/>
  <c r="BQ58"/>
  <c r="BP58"/>
  <c r="BF58"/>
  <c r="BE58"/>
  <c r="AI58"/>
  <c r="AH58"/>
  <c r="AG58"/>
  <c r="W58"/>
  <c r="V58"/>
  <c r="U58"/>
  <c r="K58"/>
  <c r="J58"/>
  <c r="I58"/>
  <c r="EE57"/>
  <c r="ED57"/>
  <c r="DT57"/>
  <c r="DS57"/>
  <c r="CX57"/>
  <c r="CW57"/>
  <c r="CM57"/>
  <c r="CL57"/>
  <c r="CB57"/>
  <c r="CA57"/>
  <c r="BQ57"/>
  <c r="BP57"/>
  <c r="BF57"/>
  <c r="BE57"/>
  <c r="AI57"/>
  <c r="AH57"/>
  <c r="AG57"/>
  <c r="W57"/>
  <c r="V57"/>
  <c r="U57"/>
  <c r="K57"/>
  <c r="J57"/>
  <c r="I57"/>
  <c r="EE56"/>
  <c r="ED56"/>
  <c r="DT56"/>
  <c r="DS56"/>
  <c r="CX56"/>
  <c r="CW56"/>
  <c r="CM56"/>
  <c r="CL56"/>
  <c r="CB56"/>
  <c r="CA56"/>
  <c r="BQ56"/>
  <c r="BP56"/>
  <c r="BF56"/>
  <c r="BE56"/>
  <c r="AI56"/>
  <c r="AH56"/>
  <c r="AG56"/>
  <c r="W56"/>
  <c r="V56"/>
  <c r="U56"/>
  <c r="K56"/>
  <c r="J56"/>
  <c r="I56"/>
  <c r="EE55"/>
  <c r="ED55"/>
  <c r="DT55"/>
  <c r="DS55"/>
  <c r="DI55"/>
  <c r="CX55"/>
  <c r="CW55"/>
  <c r="CM55"/>
  <c r="CL55"/>
  <c r="CB55"/>
  <c r="CA55"/>
  <c r="BQ55"/>
  <c r="BP55"/>
  <c r="BF55"/>
  <c r="BE55"/>
  <c r="AI55"/>
  <c r="AH55"/>
  <c r="AG55"/>
  <c r="W55"/>
  <c r="V55"/>
  <c r="U55"/>
  <c r="K55"/>
  <c r="J55"/>
  <c r="I55"/>
  <c r="EE54"/>
  <c r="ED54"/>
  <c r="DT54"/>
  <c r="DS54"/>
  <c r="DI54"/>
  <c r="CX54"/>
  <c r="CW54"/>
  <c r="CM54"/>
  <c r="CL54"/>
  <c r="CB54"/>
  <c r="CA54"/>
  <c r="BQ54"/>
  <c r="BP54"/>
  <c r="BF54"/>
  <c r="BE54"/>
  <c r="AI54"/>
  <c r="AH54"/>
  <c r="AG54"/>
  <c r="W54"/>
  <c r="V54"/>
  <c r="U54"/>
  <c r="K54"/>
  <c r="J54"/>
  <c r="I54"/>
  <c r="EE53"/>
  <c r="ED53"/>
  <c r="DT53"/>
  <c r="DS53"/>
  <c r="DI53"/>
  <c r="DH53"/>
  <c r="CX53"/>
  <c r="CW53"/>
  <c r="CM53"/>
  <c r="CL53"/>
  <c r="CB53"/>
  <c r="CA53"/>
  <c r="BQ53"/>
  <c r="BP53"/>
  <c r="BF53"/>
  <c r="BE53"/>
  <c r="AI53"/>
  <c r="AH53"/>
  <c r="AG53"/>
  <c r="W53"/>
  <c r="V53"/>
  <c r="U53"/>
  <c r="K53"/>
  <c r="J53"/>
  <c r="I53"/>
  <c r="EE52"/>
  <c r="ED52"/>
  <c r="DT52"/>
  <c r="DS52"/>
  <c r="DI52"/>
  <c r="DH52"/>
  <c r="CX52"/>
  <c r="CW52"/>
  <c r="CM52"/>
  <c r="CL52"/>
  <c r="CB52"/>
  <c r="CA52"/>
  <c r="BQ52"/>
  <c r="BP52"/>
  <c r="BF52"/>
  <c r="BE52"/>
  <c r="AI52"/>
  <c r="AH52"/>
  <c r="AG52"/>
  <c r="W52"/>
  <c r="V52"/>
  <c r="U52"/>
  <c r="K52"/>
  <c r="J52"/>
  <c r="I52"/>
  <c r="EE51"/>
  <c r="ED51"/>
  <c r="DT51"/>
  <c r="DS51"/>
  <c r="DI51"/>
  <c r="DH51"/>
  <c r="CX51"/>
  <c r="CW51"/>
  <c r="CM51"/>
  <c r="CL51"/>
  <c r="CB51"/>
  <c r="CA51"/>
  <c r="BQ51"/>
  <c r="BP51"/>
  <c r="BF51"/>
  <c r="BE51"/>
  <c r="AI51"/>
  <c r="AH51"/>
  <c r="AG51"/>
  <c r="W51"/>
  <c r="V51"/>
  <c r="U51"/>
  <c r="K51"/>
  <c r="J51"/>
  <c r="I51"/>
  <c r="EE50"/>
  <c r="ED50"/>
  <c r="DT50"/>
  <c r="DS50"/>
  <c r="DI50"/>
  <c r="DH50"/>
  <c r="CX50"/>
  <c r="CW50"/>
  <c r="CM50"/>
  <c r="CL50"/>
  <c r="CB50"/>
  <c r="CA50"/>
  <c r="BQ50"/>
  <c r="BP50"/>
  <c r="BF50"/>
  <c r="BE50"/>
  <c r="AI50"/>
  <c r="AH50"/>
  <c r="AG50"/>
  <c r="W50"/>
  <c r="V50"/>
  <c r="U50"/>
  <c r="K50"/>
  <c r="J50"/>
  <c r="I50"/>
  <c r="EE49"/>
  <c r="ED49"/>
  <c r="DT49"/>
  <c r="DS49"/>
  <c r="DI49"/>
  <c r="DH49"/>
  <c r="CX49"/>
  <c r="CW49"/>
  <c r="CM49"/>
  <c r="CL49"/>
  <c r="CB49"/>
  <c r="CA49"/>
  <c r="BQ49"/>
  <c r="BP49"/>
  <c r="BF49"/>
  <c r="BE49"/>
  <c r="AI49"/>
  <c r="AH49"/>
  <c r="AG49"/>
  <c r="W49"/>
  <c r="V49"/>
  <c r="U49"/>
  <c r="K49"/>
  <c r="J49"/>
  <c r="I49"/>
  <c r="EE48"/>
  <c r="ED48"/>
  <c r="DT48"/>
  <c r="DS48"/>
  <c r="DI48"/>
  <c r="DH48"/>
  <c r="CX48"/>
  <c r="CW48"/>
  <c r="CM48"/>
  <c r="CL48"/>
  <c r="CB48"/>
  <c r="CA48"/>
  <c r="BQ48"/>
  <c r="BP48"/>
  <c r="BF48"/>
  <c r="BE48"/>
  <c r="AI48"/>
  <c r="AH48"/>
  <c r="AG48"/>
  <c r="W48"/>
  <c r="V48"/>
  <c r="U48"/>
  <c r="K48"/>
  <c r="J48"/>
  <c r="I48"/>
  <c r="EE47"/>
  <c r="ED47"/>
  <c r="DT47"/>
  <c r="DS47"/>
  <c r="DI47"/>
  <c r="DH47"/>
  <c r="CX47"/>
  <c r="CW47"/>
  <c r="CM47"/>
  <c r="CL47"/>
  <c r="CB47"/>
  <c r="CA47"/>
  <c r="BQ47"/>
  <c r="BP47"/>
  <c r="BF47"/>
  <c r="BE47"/>
  <c r="AI47"/>
  <c r="AH47"/>
  <c r="AG47"/>
  <c r="W47"/>
  <c r="V47"/>
  <c r="U47"/>
  <c r="K47"/>
  <c r="J47"/>
  <c r="I47"/>
  <c r="EE46"/>
  <c r="ED46"/>
  <c r="DT46"/>
  <c r="DS46"/>
  <c r="DI46"/>
  <c r="DH46"/>
  <c r="CX46"/>
  <c r="CW46"/>
  <c r="CM46"/>
  <c r="CL46"/>
  <c r="CB46"/>
  <c r="CA46"/>
  <c r="BQ46"/>
  <c r="BP46"/>
  <c r="BF46"/>
  <c r="BE46"/>
  <c r="AI46"/>
  <c r="AH46"/>
  <c r="AG46"/>
  <c r="W46"/>
  <c r="V46"/>
  <c r="U46"/>
  <c r="K46"/>
  <c r="J46"/>
  <c r="I46"/>
  <c r="EE45"/>
  <c r="ED45"/>
  <c r="DT45"/>
  <c r="DS45"/>
  <c r="DI45"/>
  <c r="DH45"/>
  <c r="CX45"/>
  <c r="CW45"/>
  <c r="CM45"/>
  <c r="CL45"/>
  <c r="CB45"/>
  <c r="CA45"/>
  <c r="BQ45"/>
  <c r="BP45"/>
  <c r="BF45"/>
  <c r="BE45"/>
  <c r="AI45"/>
  <c r="AH45"/>
  <c r="AG45"/>
  <c r="W45"/>
  <c r="V45"/>
  <c r="U45"/>
  <c r="K45"/>
  <c r="J45"/>
  <c r="I45"/>
  <c r="EE44"/>
  <c r="ED44"/>
  <c r="DT44"/>
  <c r="DS44"/>
  <c r="DI44"/>
  <c r="DH44"/>
  <c r="CX44"/>
  <c r="CW44"/>
  <c r="CM44"/>
  <c r="CL44"/>
  <c r="CB44"/>
  <c r="CA44"/>
  <c r="BQ44"/>
  <c r="BP44"/>
  <c r="BF44"/>
  <c r="BE44"/>
  <c r="AI44"/>
  <c r="AH44"/>
  <c r="AG44"/>
  <c r="W44"/>
  <c r="V44"/>
  <c r="U44"/>
  <c r="K44"/>
  <c r="J44"/>
  <c r="I44"/>
  <c r="EE43"/>
  <c r="ED43"/>
  <c r="DT43"/>
  <c r="DS43"/>
  <c r="DI43"/>
  <c r="DH43"/>
  <c r="CX43"/>
  <c r="CW43"/>
  <c r="CM43"/>
  <c r="CL43"/>
  <c r="CB43"/>
  <c r="CA43"/>
  <c r="BQ43"/>
  <c r="BP43"/>
  <c r="BF43"/>
  <c r="BE43"/>
  <c r="AI43"/>
  <c r="AH43"/>
  <c r="AG43"/>
  <c r="W43"/>
  <c r="V43"/>
  <c r="U43"/>
  <c r="K43"/>
  <c r="J43"/>
  <c r="I43"/>
  <c r="EE42"/>
  <c r="ED42"/>
  <c r="DT42"/>
  <c r="DS42"/>
  <c r="DI42"/>
  <c r="DH42"/>
  <c r="CX42"/>
  <c r="CW42"/>
  <c r="CM42"/>
  <c r="CL42"/>
  <c r="CB42"/>
  <c r="CA42"/>
  <c r="BQ42"/>
  <c r="BP42"/>
  <c r="BF42"/>
  <c r="BE42"/>
  <c r="AI42"/>
  <c r="AH42"/>
  <c r="AG42"/>
  <c r="W42"/>
  <c r="V42"/>
  <c r="U42"/>
  <c r="K42"/>
  <c r="J42"/>
  <c r="I42"/>
  <c r="EE41"/>
  <c r="ED41"/>
  <c r="DT41"/>
  <c r="DS41"/>
  <c r="DI41"/>
  <c r="DH41"/>
  <c r="CX41"/>
  <c r="CW41"/>
  <c r="CM41"/>
  <c r="CL41"/>
  <c r="CB41"/>
  <c r="CA41"/>
  <c r="BQ41"/>
  <c r="BP41"/>
  <c r="BF41"/>
  <c r="BE41"/>
  <c r="AI41"/>
  <c r="AH41"/>
  <c r="AG41"/>
  <c r="W41"/>
  <c r="V41"/>
  <c r="U41"/>
  <c r="K41"/>
  <c r="J41"/>
  <c r="I41"/>
  <c r="EE40"/>
  <c r="ED40"/>
  <c r="DT40"/>
  <c r="DS40"/>
  <c r="DI40"/>
  <c r="DH40"/>
  <c r="CX40"/>
  <c r="CW40"/>
  <c r="CM40"/>
  <c r="CL40"/>
  <c r="CB40"/>
  <c r="CA40"/>
  <c r="BQ40"/>
  <c r="BP40"/>
  <c r="BF40"/>
  <c r="BE40"/>
  <c r="AI40"/>
  <c r="AH40"/>
  <c r="AG40"/>
  <c r="W40"/>
  <c r="V40"/>
  <c r="U40"/>
  <c r="K40"/>
  <c r="J40"/>
  <c r="I40"/>
  <c r="EE39"/>
  <c r="ED39"/>
  <c r="DT39"/>
  <c r="DS39"/>
  <c r="DI39"/>
  <c r="DH39"/>
  <c r="CX39"/>
  <c r="CW39"/>
  <c r="CM39"/>
  <c r="CL39"/>
  <c r="CB39"/>
  <c r="CA39"/>
  <c r="BQ39"/>
  <c r="BP39"/>
  <c r="BF39"/>
  <c r="BE39"/>
  <c r="AI39"/>
  <c r="AH39"/>
  <c r="AG39"/>
  <c r="W39"/>
  <c r="V39"/>
  <c r="U39"/>
  <c r="K39"/>
  <c r="J39"/>
  <c r="I39"/>
  <c r="EE38"/>
  <c r="ED38"/>
  <c r="DT38"/>
  <c r="DS38"/>
  <c r="DI38"/>
  <c r="DH38"/>
  <c r="CX38"/>
  <c r="CW38"/>
  <c r="CM38"/>
  <c r="CL38"/>
  <c r="CB38"/>
  <c r="CA38"/>
  <c r="BQ38"/>
  <c r="BP38"/>
  <c r="BF38"/>
  <c r="BE38"/>
  <c r="AI38"/>
  <c r="AH38"/>
  <c r="AG38"/>
  <c r="W38"/>
  <c r="V38"/>
  <c r="U38"/>
  <c r="K38"/>
  <c r="J38"/>
  <c r="I38"/>
  <c r="EE37"/>
  <c r="ED37"/>
  <c r="DT37"/>
  <c r="DS37"/>
  <c r="DI37"/>
  <c r="DH37"/>
  <c r="CX37"/>
  <c r="CW37"/>
  <c r="CM37"/>
  <c r="CL37"/>
  <c r="CB37"/>
  <c r="CA37"/>
  <c r="BQ37"/>
  <c r="BP37"/>
  <c r="BF37"/>
  <c r="BE37"/>
  <c r="AU37"/>
  <c r="AT37"/>
  <c r="AS37"/>
  <c r="AI37"/>
  <c r="AH37"/>
  <c r="AG37"/>
  <c r="W37"/>
  <c r="V37"/>
  <c r="U37"/>
  <c r="K37"/>
  <c r="J37"/>
  <c r="I37"/>
  <c r="EE36"/>
  <c r="ED36"/>
  <c r="DT36"/>
  <c r="DS36"/>
  <c r="DI36"/>
  <c r="DH36"/>
  <c r="CX36"/>
  <c r="CW36"/>
  <c r="CM36"/>
  <c r="CL36"/>
  <c r="CB36"/>
  <c r="CA36"/>
  <c r="BQ36"/>
  <c r="BP36"/>
  <c r="BF36"/>
  <c r="BE36"/>
  <c r="AU36"/>
  <c r="AT36"/>
  <c r="AS36"/>
  <c r="AI36"/>
  <c r="AH36"/>
  <c r="AG36"/>
  <c r="W36"/>
  <c r="V36"/>
  <c r="U36"/>
  <c r="K36"/>
  <c r="J36"/>
  <c r="I36"/>
  <c r="EE35"/>
  <c r="ED35"/>
  <c r="DT35"/>
  <c r="DS35"/>
  <c r="DI35"/>
  <c r="DH35"/>
  <c r="CX35"/>
  <c r="CW35"/>
  <c r="CM35"/>
  <c r="CL35"/>
  <c r="CB35"/>
  <c r="CA35"/>
  <c r="BQ35"/>
  <c r="BP35"/>
  <c r="BF35"/>
  <c r="BE35"/>
  <c r="AU35"/>
  <c r="AT35"/>
  <c r="AS35"/>
  <c r="AI35"/>
  <c r="AH35"/>
  <c r="AG35"/>
  <c r="W35"/>
  <c r="V35"/>
  <c r="U35"/>
  <c r="K35"/>
  <c r="J35"/>
  <c r="I35"/>
  <c r="EE34"/>
  <c r="ED34"/>
  <c r="DT34"/>
  <c r="DS34"/>
  <c r="DI34"/>
  <c r="DH34"/>
  <c r="CX34"/>
  <c r="CW34"/>
  <c r="CM34"/>
  <c r="CL34"/>
  <c r="CB34"/>
  <c r="CA34"/>
  <c r="BQ34"/>
  <c r="BP34"/>
  <c r="BF34"/>
  <c r="BE34"/>
  <c r="AU34"/>
  <c r="AT34"/>
  <c r="AS34"/>
  <c r="AI34"/>
  <c r="AH34"/>
  <c r="AG34"/>
  <c r="W34"/>
  <c r="V34"/>
  <c r="U34"/>
  <c r="K34"/>
  <c r="J34"/>
  <c r="I34"/>
  <c r="EE33"/>
  <c r="ED33"/>
  <c r="DT33"/>
  <c r="DS33"/>
  <c r="DI33"/>
  <c r="DH33"/>
  <c r="CX33"/>
  <c r="CW33"/>
  <c r="CM33"/>
  <c r="CL33"/>
  <c r="CB33"/>
  <c r="CA33"/>
  <c r="BQ33"/>
  <c r="BP33"/>
  <c r="BF33"/>
  <c r="BE33"/>
  <c r="AU33"/>
  <c r="AT33"/>
  <c r="AS33"/>
  <c r="AI33"/>
  <c r="AH33"/>
  <c r="AG33"/>
  <c r="W33"/>
  <c r="V33"/>
  <c r="U33"/>
  <c r="K33"/>
  <c r="J33"/>
  <c r="I33"/>
  <c r="EE32"/>
  <c r="ED32"/>
  <c r="DT32"/>
  <c r="DS32"/>
  <c r="DI32"/>
  <c r="DH32"/>
  <c r="CX32"/>
  <c r="CW32"/>
  <c r="CM32"/>
  <c r="CL32"/>
  <c r="CB32"/>
  <c r="CA32"/>
  <c r="BQ32"/>
  <c r="BP32"/>
  <c r="BF32"/>
  <c r="BE32"/>
  <c r="AU32"/>
  <c r="AT32"/>
  <c r="AS32"/>
  <c r="AI32"/>
  <c r="AH32"/>
  <c r="AG32"/>
  <c r="W32"/>
  <c r="V32"/>
  <c r="U32"/>
  <c r="K32"/>
  <c r="J32"/>
  <c r="I32"/>
  <c r="EE31"/>
  <c r="ED31"/>
  <c r="DT31"/>
  <c r="DS31"/>
  <c r="DI31"/>
  <c r="DH31"/>
  <c r="CX31"/>
  <c r="CW31"/>
  <c r="CM31"/>
  <c r="CL31"/>
  <c r="CB31"/>
  <c r="CA31"/>
  <c r="BQ31"/>
  <c r="BP31"/>
  <c r="BF31"/>
  <c r="BE31"/>
  <c r="AU31"/>
  <c r="AT31"/>
  <c r="AS31"/>
  <c r="AI31"/>
  <c r="AH31"/>
  <c r="AG31"/>
  <c r="W31"/>
  <c r="V31"/>
  <c r="U31"/>
  <c r="K31"/>
  <c r="J31"/>
  <c r="I31"/>
  <c r="EE30"/>
  <c r="ED30"/>
  <c r="DT30"/>
  <c r="DS30"/>
  <c r="DI30"/>
  <c r="DH30"/>
  <c r="CX30"/>
  <c r="CW30"/>
  <c r="CM30"/>
  <c r="CL30"/>
  <c r="CB30"/>
  <c r="CA30"/>
  <c r="BQ30"/>
  <c r="BP30"/>
  <c r="BF30"/>
  <c r="BE30"/>
  <c r="AU30"/>
  <c r="AT30"/>
  <c r="AS30"/>
  <c r="AI30"/>
  <c r="AH30"/>
  <c r="AG30"/>
  <c r="W30"/>
  <c r="V30"/>
  <c r="U30"/>
  <c r="K30"/>
  <c r="J30"/>
  <c r="I30"/>
  <c r="EE29"/>
  <c r="ED29"/>
  <c r="DT29"/>
  <c r="DS29"/>
  <c r="DI29"/>
  <c r="DH29"/>
  <c r="CX29"/>
  <c r="CW29"/>
  <c r="CM29"/>
  <c r="CL29"/>
  <c r="CB29"/>
  <c r="CA29"/>
  <c r="BQ29"/>
  <c r="BP29"/>
  <c r="BF29"/>
  <c r="BE29"/>
  <c r="AU29"/>
  <c r="AT29"/>
  <c r="AS29"/>
  <c r="AI29"/>
  <c r="AH29"/>
  <c r="AG29"/>
  <c r="W29"/>
  <c r="V29"/>
  <c r="U29"/>
  <c r="K29"/>
  <c r="J29"/>
  <c r="I29"/>
  <c r="EE28"/>
  <c r="ED28"/>
  <c r="DT28"/>
  <c r="DS28"/>
  <c r="DI28"/>
  <c r="DH28"/>
  <c r="CX28"/>
  <c r="CW28"/>
  <c r="CM28"/>
  <c r="CL28"/>
  <c r="CB28"/>
  <c r="CA28"/>
  <c r="BQ28"/>
  <c r="BP28"/>
  <c r="BF28"/>
  <c r="BE28"/>
  <c r="AU28"/>
  <c r="AT28"/>
  <c r="AS28"/>
  <c r="AI28"/>
  <c r="AH28"/>
  <c r="AG28"/>
  <c r="W28"/>
  <c r="V28"/>
  <c r="U28"/>
  <c r="K28"/>
  <c r="J28"/>
  <c r="I28"/>
  <c r="EE27"/>
  <c r="ED27"/>
  <c r="DT27"/>
  <c r="DS27"/>
  <c r="DI27"/>
  <c r="DH27"/>
  <c r="CX27"/>
  <c r="CW27"/>
  <c r="CM27"/>
  <c r="CL27"/>
  <c r="CB27"/>
  <c r="CA27"/>
  <c r="BQ27"/>
  <c r="BP27"/>
  <c r="BF27"/>
  <c r="BE27"/>
  <c r="AU27"/>
  <c r="AT27"/>
  <c r="AS27"/>
  <c r="AI27"/>
  <c r="AH27"/>
  <c r="AG27"/>
  <c r="W27"/>
  <c r="V27"/>
  <c r="U27"/>
  <c r="K27"/>
  <c r="J27"/>
  <c r="I27"/>
  <c r="EE26"/>
  <c r="ED26"/>
  <c r="DT26"/>
  <c r="DS26"/>
  <c r="DI26"/>
  <c r="DH26"/>
  <c r="CX26"/>
  <c r="CW26"/>
  <c r="CM26"/>
  <c r="CL26"/>
  <c r="CB26"/>
  <c r="CA26"/>
  <c r="BQ26"/>
  <c r="BP26"/>
  <c r="BF26"/>
  <c r="BE26"/>
  <c r="AU26"/>
  <c r="AT26"/>
  <c r="AS26"/>
  <c r="AI26"/>
  <c r="AH26"/>
  <c r="AG26"/>
  <c r="W26"/>
  <c r="V26"/>
  <c r="U26"/>
  <c r="K26"/>
  <c r="J26"/>
  <c r="I26"/>
  <c r="EE25"/>
  <c r="ED25"/>
  <c r="DT25"/>
  <c r="DS25"/>
  <c r="DI25"/>
  <c r="DH25"/>
  <c r="CX25"/>
  <c r="CW25"/>
  <c r="CM25"/>
  <c r="CL25"/>
  <c r="CB25"/>
  <c r="CA25"/>
  <c r="BQ25"/>
  <c r="BP25"/>
  <c r="BF25"/>
  <c r="BE25"/>
  <c r="AU25"/>
  <c r="AT25"/>
  <c r="AS25"/>
  <c r="AI25"/>
  <c r="AH25"/>
  <c r="AG25"/>
  <c r="W25"/>
  <c r="V25"/>
  <c r="U25"/>
  <c r="K25"/>
  <c r="J25"/>
  <c r="I25"/>
  <c r="EE24"/>
  <c r="ED24"/>
  <c r="DT24"/>
  <c r="DS24"/>
  <c r="DI24"/>
  <c r="DH24"/>
  <c r="CX24"/>
  <c r="CW24"/>
  <c r="CM24"/>
  <c r="CL24"/>
  <c r="CB24"/>
  <c r="CA24"/>
  <c r="BQ24"/>
  <c r="BP24"/>
  <c r="BF24"/>
  <c r="BE24"/>
  <c r="AU24"/>
  <c r="AT24"/>
  <c r="AS24"/>
  <c r="AI24"/>
  <c r="AH24"/>
  <c r="AG24"/>
  <c r="W24"/>
  <c r="V24"/>
  <c r="U24"/>
  <c r="K24"/>
  <c r="J24"/>
  <c r="I24"/>
  <c r="EE23"/>
  <c r="ED23"/>
  <c r="DT23"/>
  <c r="DS23"/>
  <c r="DI23"/>
  <c r="DH23"/>
  <c r="CX23"/>
  <c r="CW23"/>
  <c r="CM23"/>
  <c r="CL23"/>
  <c r="CB23"/>
  <c r="CA23"/>
  <c r="BQ23"/>
  <c r="BP23"/>
  <c r="BF23"/>
  <c r="BE23"/>
  <c r="AU23"/>
  <c r="AT23"/>
  <c r="AS23"/>
  <c r="AI23"/>
  <c r="AH23"/>
  <c r="AG23"/>
  <c r="W23"/>
  <c r="V23"/>
  <c r="U23"/>
  <c r="K23"/>
  <c r="J23"/>
  <c r="I23"/>
  <c r="EE22"/>
  <c r="ED22"/>
  <c r="DT22"/>
  <c r="DS22"/>
  <c r="DI22"/>
  <c r="DH22"/>
  <c r="CX22"/>
  <c r="CW22"/>
  <c r="CM22"/>
  <c r="CL22"/>
  <c r="CB22"/>
  <c r="CA22"/>
  <c r="BQ22"/>
  <c r="BP22"/>
  <c r="BF22"/>
  <c r="BE22"/>
  <c r="AU22"/>
  <c r="AT22"/>
  <c r="AS22"/>
  <c r="AI22"/>
  <c r="AH22"/>
  <c r="AG22"/>
  <c r="W22"/>
  <c r="V22"/>
  <c r="U22"/>
  <c r="K22"/>
  <c r="J22"/>
  <c r="I22"/>
  <c r="EE21"/>
  <c r="ED21"/>
  <c r="DT21"/>
  <c r="DS21"/>
  <c r="DI21"/>
  <c r="DH21"/>
  <c r="CX21"/>
  <c r="CW21"/>
  <c r="CM21"/>
  <c r="CL21"/>
  <c r="CB21"/>
  <c r="CA21"/>
  <c r="BQ21"/>
  <c r="BP21"/>
  <c r="BF21"/>
  <c r="BE21"/>
  <c r="AU21"/>
  <c r="AT21"/>
  <c r="AS21"/>
  <c r="AI21"/>
  <c r="AH21"/>
  <c r="AG21"/>
  <c r="W21"/>
  <c r="V21"/>
  <c r="U21"/>
  <c r="K21"/>
  <c r="J21"/>
  <c r="I21"/>
  <c r="EE20"/>
  <c r="ED20"/>
  <c r="DT20"/>
  <c r="DS20"/>
  <c r="DI20"/>
  <c r="DH20"/>
  <c r="CX20"/>
  <c r="CW20"/>
  <c r="CM20"/>
  <c r="CL20"/>
  <c r="CB20"/>
  <c r="CA20"/>
  <c r="BQ20"/>
  <c r="BP20"/>
  <c r="BF20"/>
  <c r="BE20"/>
  <c r="AU20"/>
  <c r="AT20"/>
  <c r="AS20"/>
  <c r="AI20"/>
  <c r="AH20"/>
  <c r="AG20"/>
  <c r="W20"/>
  <c r="V20"/>
  <c r="U20"/>
  <c r="K20"/>
  <c r="J20"/>
  <c r="I20"/>
  <c r="EE19"/>
  <c r="ED19"/>
  <c r="DT19"/>
  <c r="DS19"/>
  <c r="DI19"/>
  <c r="DH19"/>
  <c r="CX19"/>
  <c r="CW19"/>
  <c r="CM19"/>
  <c r="CL19"/>
  <c r="CB19"/>
  <c r="CA19"/>
  <c r="BQ19"/>
  <c r="BP19"/>
  <c r="BF19"/>
  <c r="BE19"/>
  <c r="AU19"/>
  <c r="AT19"/>
  <c r="AS19"/>
  <c r="AI19"/>
  <c r="AH19"/>
  <c r="AG19"/>
  <c r="W19"/>
  <c r="V19"/>
  <c r="U19"/>
  <c r="K19"/>
  <c r="J19"/>
  <c r="I19"/>
  <c r="EE18"/>
  <c r="ED18"/>
  <c r="DT18"/>
  <c r="DS18"/>
  <c r="DI18"/>
  <c r="DH18"/>
  <c r="CX18"/>
  <c r="CW18"/>
  <c r="CM18"/>
  <c r="CL18"/>
  <c r="CB18"/>
  <c r="CA18"/>
  <c r="BQ18"/>
  <c r="BP18"/>
  <c r="BF18"/>
  <c r="BE18"/>
  <c r="AU18"/>
  <c r="AT18"/>
  <c r="AS18"/>
  <c r="AI18"/>
  <c r="AH18"/>
  <c r="AG18"/>
  <c r="W18"/>
  <c r="V18"/>
  <c r="U18"/>
  <c r="K18"/>
  <c r="J18"/>
  <c r="I18"/>
  <c r="EE17"/>
  <c r="ED17"/>
  <c r="DT17"/>
  <c r="DS17"/>
  <c r="DI17"/>
  <c r="DH17"/>
  <c r="CX17"/>
  <c r="CW17"/>
  <c r="CM17"/>
  <c r="CL17"/>
  <c r="CB17"/>
  <c r="CA17"/>
  <c r="BQ17"/>
  <c r="BP17"/>
  <c r="BF17"/>
  <c r="BE17"/>
  <c r="AU17"/>
  <c r="AT17"/>
  <c r="AS17"/>
  <c r="AI17"/>
  <c r="AH17"/>
  <c r="AG17"/>
  <c r="W17"/>
  <c r="V17"/>
  <c r="U17"/>
  <c r="K17"/>
  <c r="J17"/>
  <c r="I17"/>
  <c r="EE16"/>
  <c r="ED16"/>
  <c r="DT16"/>
  <c r="DS16"/>
  <c r="DI16"/>
  <c r="DH16"/>
  <c r="CX16"/>
  <c r="CW16"/>
  <c r="CM16"/>
  <c r="CL16"/>
  <c r="CB16"/>
  <c r="CA16"/>
  <c r="BQ16"/>
  <c r="BP16"/>
  <c r="BF16"/>
  <c r="BE16"/>
  <c r="AU16"/>
  <c r="AT16"/>
  <c r="AS16"/>
  <c r="AI16"/>
  <c r="AH16"/>
  <c r="AG16"/>
  <c r="W16"/>
  <c r="V16"/>
  <c r="U16"/>
  <c r="K16"/>
  <c r="J16"/>
  <c r="I16"/>
  <c r="EE15"/>
  <c r="ED15"/>
  <c r="DT15"/>
  <c r="DS15"/>
  <c r="DI15"/>
  <c r="DH15"/>
  <c r="CX15"/>
  <c r="CW15"/>
  <c r="CM15"/>
  <c r="CL15"/>
  <c r="CB15"/>
  <c r="CA15"/>
  <c r="BQ15"/>
  <c r="BP15"/>
  <c r="BF15"/>
  <c r="BE15"/>
  <c r="AU15"/>
  <c r="AT15"/>
  <c r="AS15"/>
  <c r="AI15"/>
  <c r="AH15"/>
  <c r="AG15"/>
  <c r="W15"/>
  <c r="V15"/>
  <c r="U15"/>
  <c r="K15"/>
  <c r="J15"/>
  <c r="I15"/>
  <c r="EE14"/>
  <c r="ED14"/>
  <c r="DT14"/>
  <c r="DS14"/>
  <c r="DI14"/>
  <c r="DH14"/>
  <c r="CX14"/>
  <c r="CW14"/>
  <c r="CM14"/>
  <c r="CL14"/>
  <c r="CB14"/>
  <c r="CA14"/>
  <c r="BQ14"/>
  <c r="BP14"/>
  <c r="BF14"/>
  <c r="BE14"/>
  <c r="AU14"/>
  <c r="AT14"/>
  <c r="AS14"/>
  <c r="AI14"/>
  <c r="AH14"/>
  <c r="AG14"/>
  <c r="W14"/>
  <c r="V14"/>
  <c r="U14"/>
  <c r="K14"/>
  <c r="J14"/>
  <c r="I14"/>
  <c r="EE13"/>
  <c r="ED13"/>
  <c r="DT13"/>
  <c r="DS13"/>
  <c r="DI13"/>
  <c r="DH13"/>
  <c r="CX13"/>
  <c r="CW13"/>
  <c r="CM13"/>
  <c r="CL13"/>
  <c r="CB13"/>
  <c r="CA13"/>
  <c r="BQ13"/>
  <c r="BP13"/>
  <c r="BF13"/>
  <c r="BE13"/>
  <c r="AU13"/>
  <c r="AT13"/>
  <c r="AS13"/>
  <c r="AI13"/>
  <c r="AH13"/>
  <c r="AG13"/>
  <c r="W13"/>
  <c r="V13"/>
  <c r="U13"/>
  <c r="K13"/>
  <c r="J13"/>
  <c r="I13"/>
  <c r="EE12"/>
  <c r="ED12"/>
  <c r="DT12"/>
  <c r="DS12"/>
  <c r="DI12"/>
  <c r="DH12"/>
  <c r="CX12"/>
  <c r="CW12"/>
  <c r="CM12"/>
  <c r="CL12"/>
  <c r="CB12"/>
  <c r="CA12"/>
  <c r="BQ12"/>
  <c r="BP12"/>
  <c r="BF12"/>
  <c r="BE12"/>
  <c r="AU12"/>
  <c r="AT12"/>
  <c r="AS12"/>
  <c r="AI12"/>
  <c r="AH12"/>
  <c r="AG12"/>
  <c r="W12"/>
  <c r="V12"/>
  <c r="U12"/>
  <c r="K12"/>
  <c r="J12"/>
  <c r="I12"/>
  <c r="EE11"/>
  <c r="ED11"/>
  <c r="DT11"/>
  <c r="DS11"/>
  <c r="DI11"/>
  <c r="DH11"/>
  <c r="CX11"/>
  <c r="CW11"/>
  <c r="CM11"/>
  <c r="CL11"/>
  <c r="CB11"/>
  <c r="CA11"/>
  <c r="BQ11"/>
  <c r="BP11"/>
  <c r="BF11"/>
  <c r="BE11"/>
  <c r="AU11"/>
  <c r="AT11"/>
  <c r="AS11"/>
  <c r="AI11"/>
  <c r="AH11"/>
  <c r="AG11"/>
  <c r="W11"/>
  <c r="V11"/>
  <c r="U11"/>
  <c r="K11"/>
  <c r="J11"/>
  <c r="I11"/>
  <c r="EE10"/>
  <c r="ED10"/>
  <c r="DT10"/>
  <c r="DS10"/>
  <c r="DI10"/>
  <c r="DH10"/>
  <c r="CX10"/>
  <c r="CW10"/>
  <c r="CM10"/>
  <c r="CL10"/>
  <c r="CB10"/>
  <c r="CA10"/>
  <c r="BQ10"/>
  <c r="BP10"/>
  <c r="BF10"/>
  <c r="BE10"/>
  <c r="AU10"/>
  <c r="AT10"/>
  <c r="AS10"/>
  <c r="AI10"/>
  <c r="AH10"/>
  <c r="AG10"/>
  <c r="W10"/>
  <c r="V10"/>
  <c r="U10"/>
  <c r="K10"/>
  <c r="J10"/>
  <c r="I10"/>
  <c r="EE9"/>
  <c r="ED9"/>
  <c r="DT9"/>
  <c r="DS9"/>
  <c r="DI9"/>
  <c r="DH9"/>
  <c r="CX9"/>
  <c r="CW9"/>
  <c r="CM9"/>
  <c r="CL9"/>
  <c r="CB9"/>
  <c r="CA9"/>
  <c r="BQ9"/>
  <c r="BP9"/>
  <c r="BF9"/>
  <c r="BE9"/>
  <c r="AU9"/>
  <c r="AT9"/>
  <c r="AS9"/>
  <c r="AI9"/>
  <c r="AH9"/>
  <c r="AG9"/>
  <c r="W9"/>
  <c r="V9"/>
  <c r="U9"/>
  <c r="K9"/>
  <c r="J9"/>
  <c r="I9"/>
  <c r="EE8"/>
  <c r="ED8"/>
  <c r="DT8"/>
  <c r="DS8"/>
  <c r="DI8"/>
  <c r="DH8"/>
  <c r="CX8"/>
  <c r="CW8"/>
  <c r="CM8"/>
  <c r="CL8"/>
  <c r="CB8"/>
  <c r="CA8"/>
  <c r="BQ8"/>
  <c r="BP8"/>
  <c r="BF8"/>
  <c r="BE8"/>
  <c r="AU8"/>
  <c r="AT8"/>
  <c r="AS8"/>
  <c r="AI8"/>
  <c r="AH8"/>
  <c r="AG8"/>
  <c r="W8"/>
  <c r="V8"/>
  <c r="U8"/>
  <c r="K8"/>
  <c r="J8"/>
  <c r="I8"/>
  <c r="EE7"/>
  <c r="ED7"/>
  <c r="DT7"/>
  <c r="DS7"/>
  <c r="DI7"/>
  <c r="DH7"/>
  <c r="CX7"/>
  <c r="CW7"/>
  <c r="CM7"/>
  <c r="CL7"/>
  <c r="CB7"/>
  <c r="CA7"/>
  <c r="BQ7"/>
  <c r="BP7"/>
  <c r="BF7"/>
  <c r="BE7"/>
  <c r="AU7"/>
  <c r="AT7"/>
  <c r="AS7"/>
  <c r="AI7"/>
  <c r="AH7"/>
  <c r="AG7"/>
  <c r="W7"/>
  <c r="V7"/>
  <c r="U7"/>
  <c r="K7"/>
  <c r="J7"/>
  <c r="I7"/>
  <c r="EE6"/>
  <c r="ED6"/>
  <c r="DT6"/>
  <c r="DS6"/>
  <c r="DI6"/>
  <c r="DH6"/>
  <c r="CX6"/>
  <c r="CW6"/>
  <c r="CM6"/>
  <c r="CL6"/>
  <c r="CB6"/>
  <c r="CA6"/>
  <c r="BQ6"/>
  <c r="BP6"/>
  <c r="BF6"/>
  <c r="BE6"/>
  <c r="AU6"/>
  <c r="AT6"/>
  <c r="AS6"/>
  <c r="AI6"/>
  <c r="AH6"/>
  <c r="AG6"/>
  <c r="W6"/>
  <c r="V6"/>
  <c r="U6"/>
  <c r="K6"/>
  <c r="J6"/>
  <c r="I6"/>
  <c r="EE5"/>
  <c r="ED5"/>
  <c r="DT5"/>
  <c r="DS5"/>
  <c r="DI5"/>
  <c r="DH5"/>
  <c r="CX5"/>
  <c r="CW5"/>
  <c r="CM5"/>
  <c r="CL5"/>
  <c r="CB5"/>
  <c r="CA5"/>
  <c r="BQ5"/>
  <c r="BP5"/>
  <c r="BI5"/>
  <c r="BH5"/>
  <c r="BG5"/>
  <c r="BF5"/>
  <c r="BE5"/>
  <c r="BD5"/>
  <c r="BC5"/>
  <c r="BB5"/>
  <c r="BA5"/>
  <c r="AZ5"/>
  <c r="AY5"/>
  <c r="AX5"/>
  <c r="AW5"/>
  <c r="AV5"/>
  <c r="AU5"/>
  <c r="AT5"/>
  <c r="AS5"/>
  <c r="AJ5"/>
  <c r="AI5"/>
  <c r="AH5"/>
  <c r="AG5"/>
  <c r="W5"/>
  <c r="V5"/>
  <c r="U5"/>
  <c r="K5"/>
  <c r="J5"/>
  <c r="I5"/>
  <c r="AF83" i="1"/>
  <c r="AE83"/>
  <c r="AF82"/>
  <c r="AE82"/>
  <c r="AF81"/>
  <c r="AE81"/>
  <c r="AF80"/>
  <c r="AE80"/>
  <c r="AF79"/>
  <c r="AE79"/>
  <c r="AF78"/>
  <c r="AE78"/>
  <c r="AF77"/>
  <c r="AE77"/>
  <c r="AF76"/>
  <c r="AE76"/>
  <c r="AF75"/>
  <c r="AE75"/>
  <c r="AF74"/>
  <c r="AE74"/>
  <c r="AF73"/>
  <c r="AE73"/>
  <c r="AF72"/>
  <c r="AE72"/>
  <c r="AF71"/>
  <c r="AE71"/>
  <c r="AF70"/>
  <c r="AE70"/>
  <c r="AF69"/>
  <c r="AE69"/>
  <c r="AF68"/>
  <c r="AE68"/>
  <c r="AF67"/>
  <c r="AE67"/>
  <c r="AF66"/>
  <c r="AE66"/>
  <c r="AF65"/>
  <c r="AE65"/>
  <c r="AF64"/>
  <c r="AE64"/>
  <c r="AF63"/>
  <c r="AE63"/>
  <c r="AF62"/>
  <c r="AE62"/>
  <c r="AF61"/>
  <c r="AE61"/>
  <c r="AF60"/>
  <c r="AE60"/>
  <c r="AF59"/>
  <c r="AE59"/>
  <c r="AF58"/>
  <c r="AE58"/>
  <c r="AF57"/>
  <c r="AE57"/>
  <c r="AF56"/>
  <c r="AE56"/>
  <c r="AF55"/>
  <c r="AE55"/>
  <c r="AF54"/>
  <c r="AE54"/>
  <c r="AF53"/>
  <c r="AE53"/>
  <c r="AF52"/>
  <c r="AE52"/>
  <c r="AF51"/>
  <c r="AE51"/>
  <c r="AF50"/>
  <c r="AE50"/>
  <c r="AF49"/>
  <c r="AE49"/>
  <c r="AF48"/>
  <c r="AE48"/>
  <c r="AF47"/>
  <c r="AE47"/>
  <c r="AF46"/>
  <c r="AE46"/>
  <c r="U46"/>
  <c r="T46"/>
  <c r="AF45"/>
  <c r="AE45"/>
  <c r="U45"/>
  <c r="T45"/>
  <c r="AF44"/>
  <c r="AE44"/>
  <c r="U44"/>
  <c r="T44"/>
  <c r="AF43"/>
  <c r="AE43"/>
  <c r="U43"/>
  <c r="T43"/>
  <c r="BX42"/>
  <c r="BW42"/>
  <c r="AF42"/>
  <c r="AE42"/>
  <c r="U42"/>
  <c r="T42"/>
  <c r="BX41"/>
  <c r="BW41"/>
  <c r="AF41"/>
  <c r="AE41"/>
  <c r="U41"/>
  <c r="T41"/>
  <c r="BX40"/>
  <c r="BW40"/>
  <c r="AF40"/>
  <c r="AE40"/>
  <c r="U40"/>
  <c r="T40"/>
  <c r="J40"/>
  <c r="I40"/>
  <c r="BX39"/>
  <c r="BW39"/>
  <c r="AF39"/>
  <c r="AE39"/>
  <c r="U39"/>
  <c r="T39"/>
  <c r="J39"/>
  <c r="I39"/>
  <c r="BX38"/>
  <c r="BW38"/>
  <c r="AF38"/>
  <c r="AE38"/>
  <c r="U38"/>
  <c r="T38"/>
  <c r="J38"/>
  <c r="I38"/>
  <c r="BX37"/>
  <c r="BW37"/>
  <c r="AF37"/>
  <c r="AE37"/>
  <c r="U37"/>
  <c r="T37"/>
  <c r="J37"/>
  <c r="I37"/>
  <c r="BX36"/>
  <c r="BW36"/>
  <c r="AF36"/>
  <c r="AE36"/>
  <c r="U36"/>
  <c r="T36"/>
  <c r="J36"/>
  <c r="I36"/>
  <c r="BX35"/>
  <c r="BW35"/>
  <c r="AF35"/>
  <c r="AE35"/>
  <c r="U35"/>
  <c r="T35"/>
  <c r="J35"/>
  <c r="I35"/>
  <c r="BX34"/>
  <c r="BW34"/>
  <c r="AF34"/>
  <c r="AE34"/>
  <c r="U34"/>
  <c r="T34"/>
  <c r="J34"/>
  <c r="I34"/>
  <c r="BX33"/>
  <c r="BW33"/>
  <c r="AF33"/>
  <c r="AE33"/>
  <c r="U33"/>
  <c r="T33"/>
  <c r="J33"/>
  <c r="I33"/>
  <c r="BX32"/>
  <c r="BW32"/>
  <c r="AF32"/>
  <c r="AE32"/>
  <c r="U32"/>
  <c r="T32"/>
  <c r="J32"/>
  <c r="I32"/>
  <c r="BX31"/>
  <c r="BW31"/>
  <c r="AF31"/>
  <c r="AE31"/>
  <c r="U31"/>
  <c r="T31"/>
  <c r="J31"/>
  <c r="I31"/>
  <c r="BX30"/>
  <c r="BW30"/>
  <c r="AF30"/>
  <c r="AE30"/>
  <c r="U30"/>
  <c r="T30"/>
  <c r="J30"/>
  <c r="I30"/>
  <c r="BX29"/>
  <c r="BW29"/>
  <c r="AF29"/>
  <c r="AE29"/>
  <c r="U29"/>
  <c r="T29"/>
  <c r="J29"/>
  <c r="I29"/>
  <c r="BX28"/>
  <c r="BW28"/>
  <c r="AF28"/>
  <c r="AE28"/>
  <c r="U28"/>
  <c r="T28"/>
  <c r="J28"/>
  <c r="I28"/>
  <c r="BX27"/>
  <c r="BW27"/>
  <c r="AF27"/>
  <c r="AE27"/>
  <c r="U27"/>
  <c r="T27"/>
  <c r="J27"/>
  <c r="I27"/>
  <c r="BX26"/>
  <c r="BW26"/>
  <c r="AF26"/>
  <c r="AE26"/>
  <c r="U26"/>
  <c r="T26"/>
  <c r="J26"/>
  <c r="I26"/>
  <c r="CI25"/>
  <c r="CH25"/>
  <c r="BX25"/>
  <c r="BW25"/>
  <c r="AF25"/>
  <c r="AE25"/>
  <c r="U25"/>
  <c r="T25"/>
  <c r="J25"/>
  <c r="I25"/>
  <c r="CI24"/>
  <c r="CH24"/>
  <c r="BX24"/>
  <c r="BW24"/>
  <c r="AF24"/>
  <c r="AE24"/>
  <c r="U24"/>
  <c r="T24"/>
  <c r="J24"/>
  <c r="I24"/>
  <c r="EA23"/>
  <c r="DZ23"/>
  <c r="DP23"/>
  <c r="DO23"/>
  <c r="CI23"/>
  <c r="CH23"/>
  <c r="BX23"/>
  <c r="BW23"/>
  <c r="BM23"/>
  <c r="BB23"/>
  <c r="BA23"/>
  <c r="AF23"/>
  <c r="AE23"/>
  <c r="U23"/>
  <c r="T23"/>
  <c r="J23"/>
  <c r="I23"/>
  <c r="EA22"/>
  <c r="DZ22"/>
  <c r="DP22"/>
  <c r="DO22"/>
  <c r="CI22"/>
  <c r="CH22"/>
  <c r="BX22"/>
  <c r="BW22"/>
  <c r="BM22"/>
  <c r="BL22"/>
  <c r="BB22"/>
  <c r="BA22"/>
  <c r="AF22"/>
  <c r="AE22"/>
  <c r="U22"/>
  <c r="T22"/>
  <c r="J22"/>
  <c r="I22"/>
  <c r="EA21"/>
  <c r="DZ21"/>
  <c r="DP21"/>
  <c r="DO21"/>
  <c r="CI21"/>
  <c r="CH21"/>
  <c r="BX21"/>
  <c r="BW21"/>
  <c r="BM21"/>
  <c r="BL21"/>
  <c r="BB21"/>
  <c r="BA21"/>
  <c r="AF21"/>
  <c r="AE21"/>
  <c r="U21"/>
  <c r="T21"/>
  <c r="J21"/>
  <c r="I21"/>
  <c r="EA20"/>
  <c r="DZ20"/>
  <c r="DP20"/>
  <c r="DO20"/>
  <c r="DE20"/>
  <c r="DD20"/>
  <c r="CT20"/>
  <c r="CS20"/>
  <c r="CI20"/>
  <c r="CH20"/>
  <c r="BX20"/>
  <c r="BW20"/>
  <c r="BM20"/>
  <c r="BL20"/>
  <c r="BB20"/>
  <c r="BA20"/>
  <c r="AF20"/>
  <c r="AE20"/>
  <c r="U20"/>
  <c r="T20"/>
  <c r="J20"/>
  <c r="I20"/>
  <c r="EA19"/>
  <c r="DZ19"/>
  <c r="DP19"/>
  <c r="DO19"/>
  <c r="DE19"/>
  <c r="DD19"/>
  <c r="CT19"/>
  <c r="CS19"/>
  <c r="CI19"/>
  <c r="CH19"/>
  <c r="BX19"/>
  <c r="BW19"/>
  <c r="BM19"/>
  <c r="BL19"/>
  <c r="BB19"/>
  <c r="BA19"/>
  <c r="AF19"/>
  <c r="AE19"/>
  <c r="U19"/>
  <c r="T19"/>
  <c r="J19"/>
  <c r="I19"/>
  <c r="EA18"/>
  <c r="DZ18"/>
  <c r="DP18"/>
  <c r="DO18"/>
  <c r="DE18"/>
  <c r="DD18"/>
  <c r="CT18"/>
  <c r="CS18"/>
  <c r="CI18"/>
  <c r="CH18"/>
  <c r="BX18"/>
  <c r="BW18"/>
  <c r="BM18"/>
  <c r="BL18"/>
  <c r="BB18"/>
  <c r="BA18"/>
  <c r="AF18"/>
  <c r="AE18"/>
  <c r="U18"/>
  <c r="T18"/>
  <c r="J18"/>
  <c r="I18"/>
  <c r="EA17"/>
  <c r="DZ17"/>
  <c r="DP17"/>
  <c r="DO17"/>
  <c r="DE17"/>
  <c r="DD17"/>
  <c r="CT17"/>
  <c r="CS17"/>
  <c r="CI17"/>
  <c r="CH17"/>
  <c r="BX17"/>
  <c r="BW17"/>
  <c r="BM17"/>
  <c r="BL17"/>
  <c r="BB17"/>
  <c r="BA17"/>
  <c r="AF17"/>
  <c r="AE17"/>
  <c r="U17"/>
  <c r="T17"/>
  <c r="J17"/>
  <c r="I17"/>
  <c r="EA16"/>
  <c r="DZ16"/>
  <c r="DP16"/>
  <c r="DO16"/>
  <c r="DE16"/>
  <c r="DD16"/>
  <c r="CT16"/>
  <c r="CS16"/>
  <c r="CI16"/>
  <c r="CH16"/>
  <c r="BX16"/>
  <c r="BW16"/>
  <c r="BM16"/>
  <c r="BL16"/>
  <c r="BB16"/>
  <c r="BA16"/>
  <c r="AQ16"/>
  <c r="AP16"/>
  <c r="AF16"/>
  <c r="AE16"/>
  <c r="U16"/>
  <c r="T16"/>
  <c r="J16"/>
  <c r="I16"/>
  <c r="EA15"/>
  <c r="DZ15"/>
  <c r="DP15"/>
  <c r="DO15"/>
  <c r="DE15"/>
  <c r="DD15"/>
  <c r="CT15"/>
  <c r="CS15"/>
  <c r="CI15"/>
  <c r="CH15"/>
  <c r="BX15"/>
  <c r="BW15"/>
  <c r="BM15"/>
  <c r="BL15"/>
  <c r="BB15"/>
  <c r="BA15"/>
  <c r="AQ15"/>
  <c r="AP15"/>
  <c r="AF15"/>
  <c r="AE15"/>
  <c r="U15"/>
  <c r="T15"/>
  <c r="J15"/>
  <c r="I15"/>
  <c r="EA14"/>
  <c r="DZ14"/>
  <c r="DP14"/>
  <c r="DO14"/>
  <c r="DE14"/>
  <c r="DD14"/>
  <c r="CT14"/>
  <c r="CS14"/>
  <c r="CI14"/>
  <c r="CH14"/>
  <c r="BX14"/>
  <c r="BW14"/>
  <c r="BM14"/>
  <c r="BL14"/>
  <c r="BB14"/>
  <c r="BA14"/>
  <c r="AQ14"/>
  <c r="AP14"/>
  <c r="AF14"/>
  <c r="AE14"/>
  <c r="U14"/>
  <c r="T14"/>
  <c r="J14"/>
  <c r="I14"/>
  <c r="EA13"/>
  <c r="DZ13"/>
  <c r="DP13"/>
  <c r="DO13"/>
  <c r="DE13"/>
  <c r="DD13"/>
  <c r="CT13"/>
  <c r="CS13"/>
  <c r="CI13"/>
  <c r="CH13"/>
  <c r="BX13"/>
  <c r="BW13"/>
  <c r="BM13"/>
  <c r="BL13"/>
  <c r="BB13"/>
  <c r="BA13"/>
  <c r="AQ13"/>
  <c r="AP13"/>
  <c r="AF13"/>
  <c r="AE13"/>
  <c r="U13"/>
  <c r="T13"/>
  <c r="J13"/>
  <c r="I13"/>
  <c r="EA12"/>
  <c r="DZ12"/>
  <c r="DP12"/>
  <c r="DO12"/>
  <c r="DE12"/>
  <c r="DD12"/>
  <c r="CT12"/>
  <c r="CS12"/>
  <c r="CI12"/>
  <c r="CH12"/>
  <c r="BX12"/>
  <c r="BW12"/>
  <c r="BM12"/>
  <c r="BL12"/>
  <c r="BB12"/>
  <c r="BA12"/>
  <c r="AQ12"/>
  <c r="AP12"/>
  <c r="AF12"/>
  <c r="AE12"/>
  <c r="U12"/>
  <c r="T12"/>
  <c r="J12"/>
  <c r="I12"/>
  <c r="EA11"/>
  <c r="DZ11"/>
  <c r="DP11"/>
  <c r="DO11"/>
  <c r="DE11"/>
  <c r="DD11"/>
  <c r="CT11"/>
  <c r="CS11"/>
  <c r="CI11"/>
  <c r="CH11"/>
  <c r="BX11"/>
  <c r="BW11"/>
  <c r="BM11"/>
  <c r="BL11"/>
  <c r="BB11"/>
  <c r="BA11"/>
  <c r="AQ11"/>
  <c r="AP11"/>
  <c r="AF11"/>
  <c r="AE11"/>
  <c r="U11"/>
  <c r="T11"/>
  <c r="J11"/>
  <c r="I11"/>
  <c r="EA10"/>
  <c r="DZ10"/>
  <c r="DP10"/>
  <c r="DO10"/>
  <c r="DE10"/>
  <c r="DD10"/>
  <c r="CT10"/>
  <c r="CS10"/>
  <c r="CI10"/>
  <c r="CH10"/>
  <c r="BX10"/>
  <c r="BW10"/>
  <c r="BM10"/>
  <c r="BL10"/>
  <c r="BB10"/>
  <c r="BA10"/>
  <c r="AQ10"/>
  <c r="AP10"/>
  <c r="AF10"/>
  <c r="AE10"/>
  <c r="U10"/>
  <c r="T10"/>
  <c r="J10"/>
  <c r="I10"/>
  <c r="EA9"/>
  <c r="DZ9"/>
  <c r="DP9"/>
  <c r="DO9"/>
  <c r="DE9"/>
  <c r="DD9"/>
  <c r="CT9"/>
  <c r="CS9"/>
  <c r="CI9"/>
  <c r="CH9"/>
  <c r="BX9"/>
  <c r="BW9"/>
  <c r="BM9"/>
  <c r="BL9"/>
  <c r="BB9"/>
  <c r="BA9"/>
  <c r="AQ9"/>
  <c r="AP9"/>
  <c r="AF9"/>
  <c r="AE9"/>
  <c r="U9"/>
  <c r="T9"/>
  <c r="J9"/>
  <c r="I9"/>
  <c r="EA8"/>
  <c r="DZ8"/>
  <c r="DP8"/>
  <c r="DO8"/>
  <c r="DE8"/>
  <c r="DD8"/>
  <c r="CT8"/>
  <c r="CS8"/>
  <c r="CI8"/>
  <c r="CH8"/>
  <c r="BX8"/>
  <c r="BW8"/>
  <c r="BM8"/>
  <c r="BL8"/>
  <c r="BB8"/>
  <c r="BA8"/>
  <c r="AQ8"/>
  <c r="AP8"/>
  <c r="AF8"/>
  <c r="AE8"/>
  <c r="U8"/>
  <c r="T8"/>
  <c r="J8"/>
  <c r="I8"/>
  <c r="EA7"/>
  <c r="DZ7"/>
  <c r="DP7"/>
  <c r="DO7"/>
  <c r="DE7"/>
  <c r="DD7"/>
  <c r="CT7"/>
  <c r="CS7"/>
  <c r="CI7"/>
  <c r="CH7"/>
  <c r="BX7"/>
  <c r="BW7"/>
  <c r="BM7"/>
  <c r="BL7"/>
  <c r="BB7"/>
  <c r="BA7"/>
  <c r="AQ7"/>
  <c r="AP7"/>
  <c r="AF7"/>
  <c r="AE7"/>
  <c r="U7"/>
  <c r="T7"/>
  <c r="J7"/>
  <c r="I7"/>
  <c r="EA6"/>
  <c r="DZ6"/>
  <c r="DP6"/>
  <c r="DO6"/>
  <c r="DE6"/>
  <c r="DD6"/>
  <c r="CT6"/>
  <c r="CS6"/>
  <c r="CI6"/>
  <c r="CH6"/>
  <c r="BX6"/>
  <c r="BW6"/>
  <c r="BM6"/>
  <c r="BL6"/>
  <c r="BB6"/>
  <c r="BA6"/>
  <c r="AQ6"/>
  <c r="AP6"/>
  <c r="AF6"/>
  <c r="AE6"/>
  <c r="U6"/>
  <c r="T6"/>
  <c r="J6"/>
  <c r="I6"/>
  <c r="EA5"/>
  <c r="DZ5"/>
  <c r="DP5"/>
  <c r="DO5"/>
  <c r="DE5"/>
  <c r="DD5"/>
  <c r="CT5"/>
  <c r="CS5"/>
  <c r="CI5"/>
  <c r="CH5"/>
  <c r="BX5"/>
  <c r="BW5"/>
  <c r="BM5"/>
  <c r="BL5"/>
  <c r="BB5"/>
  <c r="BA5"/>
  <c r="AQ5"/>
  <c r="AP5"/>
  <c r="AF5"/>
  <c r="AE5"/>
  <c r="U5"/>
  <c r="T5"/>
  <c r="J5"/>
  <c r="I5"/>
  <c r="EA4"/>
  <c r="DZ4"/>
  <c r="DP4"/>
  <c r="DO4"/>
  <c r="DE4"/>
  <c r="DD4"/>
  <c r="CT4"/>
  <c r="CS4"/>
  <c r="CI4"/>
  <c r="CH4"/>
  <c r="BX4"/>
  <c r="BW4"/>
  <c r="BM4"/>
  <c r="BL4"/>
  <c r="BB4"/>
  <c r="BA4"/>
  <c r="AQ4"/>
  <c r="AP4"/>
  <c r="AF4"/>
  <c r="AE4"/>
  <c r="U4"/>
  <c r="T4"/>
  <c r="J4"/>
  <c r="I4"/>
  <c r="CQ4" i="7" l="1"/>
  <c r="CY4" s="1"/>
  <c r="M4" s="1"/>
  <c r="DJ5"/>
  <c r="DM5" s="1"/>
  <c r="DK5"/>
  <c r="DH6"/>
  <c r="CT6"/>
  <c r="DG8"/>
  <c r="CU8"/>
  <c r="DG10"/>
  <c r="CU10"/>
  <c r="DJ11"/>
  <c r="DM11" s="1"/>
  <c r="DK11"/>
  <c r="DH12"/>
  <c r="CT12"/>
  <c r="DJ13"/>
  <c r="DM13" s="1"/>
  <c r="DK13"/>
  <c r="DH14"/>
  <c r="CT14"/>
  <c r="CT4"/>
  <c r="CZ4" s="1"/>
  <c r="N4" s="1"/>
  <c r="CQ5"/>
  <c r="CZ5" s="1"/>
  <c r="N5" s="1"/>
  <c r="CP8"/>
  <c r="CQ8"/>
  <c r="CP10"/>
  <c r="CQ10"/>
  <c r="CQ11"/>
  <c r="CZ11" s="1"/>
  <c r="N11" s="1"/>
  <c r="CQ13"/>
  <c r="CX13" s="1"/>
  <c r="L13" s="1"/>
  <c r="CQ14"/>
  <c r="DG4"/>
  <c r="CU4"/>
  <c r="DG6"/>
  <c r="CU6"/>
  <c r="CY6" s="1"/>
  <c r="M6" s="1"/>
  <c r="CW6"/>
  <c r="CX6"/>
  <c r="L6" s="1"/>
  <c r="DJ7"/>
  <c r="DK7"/>
  <c r="DH8"/>
  <c r="CT8"/>
  <c r="DJ9"/>
  <c r="DK9"/>
  <c r="DH10"/>
  <c r="CT10"/>
  <c r="DG12"/>
  <c r="CU12"/>
  <c r="CY12" s="1"/>
  <c r="M12" s="1"/>
  <c r="CW12"/>
  <c r="CX12"/>
  <c r="L12" s="1"/>
  <c r="DG14"/>
  <c r="CU14"/>
  <c r="CP14"/>
  <c r="DH15"/>
  <c r="DJ15" s="1"/>
  <c r="CT15"/>
  <c r="DH16"/>
  <c r="CT16"/>
  <c r="DG16"/>
  <c r="CU16"/>
  <c r="CZ16"/>
  <c r="N16" s="1"/>
  <c r="CX16"/>
  <c r="L16" s="1"/>
  <c r="CY16"/>
  <c r="M16" s="1"/>
  <c r="CW16"/>
  <c r="DH17"/>
  <c r="CT17"/>
  <c r="DG19"/>
  <c r="CU19"/>
  <c r="DJ20"/>
  <c r="DM20" s="1"/>
  <c r="DK20"/>
  <c r="DH21"/>
  <c r="CT21"/>
  <c r="DJ22"/>
  <c r="DM22" s="1"/>
  <c r="DK22"/>
  <c r="CT5"/>
  <c r="CT7"/>
  <c r="CX7" s="1"/>
  <c r="L7" s="1"/>
  <c r="CT9"/>
  <c r="CX9" s="1"/>
  <c r="L9" s="1"/>
  <c r="CT11"/>
  <c r="CT13"/>
  <c r="CZ13" s="1"/>
  <c r="N13" s="1"/>
  <c r="CU15"/>
  <c r="CP19"/>
  <c r="CQ22"/>
  <c r="CX22" s="1"/>
  <c r="L22" s="1"/>
  <c r="DG17"/>
  <c r="CU17"/>
  <c r="CY17" s="1"/>
  <c r="M17" s="1"/>
  <c r="CW17"/>
  <c r="CX17"/>
  <c r="L17" s="1"/>
  <c r="DJ18"/>
  <c r="DK18"/>
  <c r="DH19"/>
  <c r="CT19"/>
  <c r="DG21"/>
  <c r="CU21"/>
  <c r="CU5"/>
  <c r="CU7"/>
  <c r="CU9"/>
  <c r="CU11"/>
  <c r="CU13"/>
  <c r="CP15"/>
  <c r="CP21"/>
  <c r="CT18"/>
  <c r="CX18" s="1"/>
  <c r="L18" s="1"/>
  <c r="CT20"/>
  <c r="CZ20" s="1"/>
  <c r="N20" s="1"/>
  <c r="CT22"/>
  <c r="CZ22" s="1"/>
  <c r="N22" s="1"/>
  <c r="DK23"/>
  <c r="DM23" s="1"/>
  <c r="CU18"/>
  <c r="CU20"/>
  <c r="CU22"/>
  <c r="DJ4" i="6"/>
  <c r="CX4"/>
  <c r="DJ6"/>
  <c r="CX6"/>
  <c r="DJ8"/>
  <c r="CX8"/>
  <c r="DJ10"/>
  <c r="CX10"/>
  <c r="DJ12"/>
  <c r="CX12"/>
  <c r="DJ14"/>
  <c r="CX14"/>
  <c r="DJ16"/>
  <c r="CX16"/>
  <c r="CR4"/>
  <c r="CS5"/>
  <c r="CZ5" s="1"/>
  <c r="CR6"/>
  <c r="CS7"/>
  <c r="CZ7" s="1"/>
  <c r="CR8"/>
  <c r="CS9"/>
  <c r="CZ9" s="1"/>
  <c r="CR10"/>
  <c r="CS11"/>
  <c r="CZ11" s="1"/>
  <c r="CR12"/>
  <c r="CS13"/>
  <c r="CZ13" s="1"/>
  <c r="CR14"/>
  <c r="CS15"/>
  <c r="CZ15" s="1"/>
  <c r="CR16"/>
  <c r="DK4"/>
  <c r="CW4"/>
  <c r="DN5"/>
  <c r="DM5"/>
  <c r="DP5" s="1"/>
  <c r="DK6"/>
  <c r="CW6"/>
  <c r="DN7"/>
  <c r="DM7"/>
  <c r="DP7" s="1"/>
  <c r="DK8"/>
  <c r="CW8"/>
  <c r="DN9"/>
  <c r="DM9"/>
  <c r="DP9" s="1"/>
  <c r="DK10"/>
  <c r="CW10"/>
  <c r="DN11"/>
  <c r="DM11"/>
  <c r="DP11" s="1"/>
  <c r="DK12"/>
  <c r="CW12"/>
  <c r="DN13"/>
  <c r="DM13"/>
  <c r="DP13" s="1"/>
  <c r="DK14"/>
  <c r="CW14"/>
  <c r="DN15"/>
  <c r="DM15"/>
  <c r="DP15" s="1"/>
  <c r="DK16"/>
  <c r="CW16"/>
  <c r="DM18"/>
  <c r="DK18"/>
  <c r="DN18" s="1"/>
  <c r="CW18"/>
  <c r="CZ18" s="1"/>
  <c r="DK20"/>
  <c r="CW20"/>
  <c r="DJ20"/>
  <c r="CX20"/>
  <c r="DK21"/>
  <c r="CW21"/>
  <c r="DN22"/>
  <c r="DM22"/>
  <c r="DP22" s="1"/>
  <c r="DK23"/>
  <c r="CW23"/>
  <c r="DN24"/>
  <c r="DM24"/>
  <c r="DP24" s="1"/>
  <c r="DK25"/>
  <c r="CW25"/>
  <c r="DN26"/>
  <c r="DM26"/>
  <c r="DP26" s="1"/>
  <c r="DK27"/>
  <c r="CW27"/>
  <c r="DN28"/>
  <c r="DM28"/>
  <c r="DP28" s="1"/>
  <c r="DK29"/>
  <c r="CW29"/>
  <c r="DN30"/>
  <c r="DM30"/>
  <c r="DP30" s="1"/>
  <c r="CX5"/>
  <c r="CX7"/>
  <c r="CX9"/>
  <c r="CX11"/>
  <c r="DC11" s="1"/>
  <c r="N11" s="1"/>
  <c r="CX13"/>
  <c r="CX15"/>
  <c r="DB15" s="1"/>
  <c r="M15" s="1"/>
  <c r="CW17"/>
  <c r="CX18"/>
  <c r="CW19"/>
  <c r="DJ17"/>
  <c r="CX17"/>
  <c r="DJ19"/>
  <c r="CX19"/>
  <c r="DB20"/>
  <c r="M20" s="1"/>
  <c r="DC20"/>
  <c r="N20" s="1"/>
  <c r="DJ21"/>
  <c r="CX21"/>
  <c r="DJ23"/>
  <c r="CX23"/>
  <c r="DJ25"/>
  <c r="CX25"/>
  <c r="DJ27"/>
  <c r="CX27"/>
  <c r="DJ29"/>
  <c r="CX29"/>
  <c r="CW5"/>
  <c r="DB5" s="1"/>
  <c r="M5" s="1"/>
  <c r="CW7"/>
  <c r="DB7" s="1"/>
  <c r="M7" s="1"/>
  <c r="CW9"/>
  <c r="DB9" s="1"/>
  <c r="M9" s="1"/>
  <c r="CW11"/>
  <c r="DB11" s="1"/>
  <c r="M11" s="1"/>
  <c r="CW13"/>
  <c r="DB13" s="1"/>
  <c r="M13" s="1"/>
  <c r="CW15"/>
  <c r="CR17"/>
  <c r="CS18"/>
  <c r="DB18" s="1"/>
  <c r="M18" s="1"/>
  <c r="CR19"/>
  <c r="CS20"/>
  <c r="CZ20" s="1"/>
  <c r="CR21"/>
  <c r="CS22"/>
  <c r="CZ22" s="1"/>
  <c r="CR23"/>
  <c r="CS24"/>
  <c r="CZ24" s="1"/>
  <c r="CR25"/>
  <c r="CR27"/>
  <c r="CS28"/>
  <c r="CZ28" s="1"/>
  <c r="CR29"/>
  <c r="DK31"/>
  <c r="DM31" s="1"/>
  <c r="CW31"/>
  <c r="DK33"/>
  <c r="CW33"/>
  <c r="DJ33"/>
  <c r="CX33"/>
  <c r="DK34"/>
  <c r="CW34"/>
  <c r="DK35"/>
  <c r="CW35"/>
  <c r="DK36"/>
  <c r="CW36"/>
  <c r="DN37"/>
  <c r="DM37"/>
  <c r="DK38"/>
  <c r="CW38"/>
  <c r="DN39"/>
  <c r="DM39"/>
  <c r="DK40"/>
  <c r="CW40"/>
  <c r="CX22"/>
  <c r="DB22" s="1"/>
  <c r="M22" s="1"/>
  <c r="CX24"/>
  <c r="CX26"/>
  <c r="DB26" s="1"/>
  <c r="M26" s="1"/>
  <c r="CX28"/>
  <c r="CX30"/>
  <c r="DB30" s="1"/>
  <c r="M30" s="1"/>
  <c r="CX31"/>
  <c r="CW32"/>
  <c r="DJ32"/>
  <c r="CX32"/>
  <c r="DJ34"/>
  <c r="CX34"/>
  <c r="DJ35"/>
  <c r="CX35"/>
  <c r="DJ36"/>
  <c r="CX36"/>
  <c r="DJ38"/>
  <c r="CX38"/>
  <c r="CZ39"/>
  <c r="DA39"/>
  <c r="L39" s="1"/>
  <c r="DJ40"/>
  <c r="CX40"/>
  <c r="CW22"/>
  <c r="CW24"/>
  <c r="DB24" s="1"/>
  <c r="M24" s="1"/>
  <c r="CW26"/>
  <c r="CZ26" s="1"/>
  <c r="CW28"/>
  <c r="CW30"/>
  <c r="CZ30" s="1"/>
  <c r="CS31"/>
  <c r="CZ31" s="1"/>
  <c r="CR32"/>
  <c r="CS33"/>
  <c r="DC33" s="1"/>
  <c r="N33" s="1"/>
  <c r="CR34"/>
  <c r="CS34"/>
  <c r="CR35"/>
  <c r="CR36"/>
  <c r="CS37"/>
  <c r="DB37" s="1"/>
  <c r="M37" s="1"/>
  <c r="CR38"/>
  <c r="CS39"/>
  <c r="DB39" s="1"/>
  <c r="M39" s="1"/>
  <c r="CR40"/>
  <c r="CS40"/>
  <c r="DB41"/>
  <c r="M41" s="1"/>
  <c r="DC41"/>
  <c r="N41" s="1"/>
  <c r="DB43"/>
  <c r="M43" s="1"/>
  <c r="DC43"/>
  <c r="N43" s="1"/>
  <c r="DB45"/>
  <c r="M45" s="1"/>
  <c r="DC45"/>
  <c r="N45" s="1"/>
  <c r="DB47"/>
  <c r="M47" s="1"/>
  <c r="DC47"/>
  <c r="N47" s="1"/>
  <c r="CX37"/>
  <c r="CX39"/>
  <c r="DK41"/>
  <c r="CW41"/>
  <c r="CZ41" s="1"/>
  <c r="DJ41"/>
  <c r="CX41"/>
  <c r="DN42"/>
  <c r="DM42"/>
  <c r="DN43"/>
  <c r="DM43"/>
  <c r="DN44"/>
  <c r="DM44"/>
  <c r="DN45"/>
  <c r="DM45"/>
  <c r="DN46"/>
  <c r="DM46"/>
  <c r="DN47"/>
  <c r="DM47"/>
  <c r="CW37"/>
  <c r="CZ37" s="1"/>
  <c r="CW39"/>
  <c r="CX42"/>
  <c r="CX43"/>
  <c r="CX44"/>
  <c r="CX45"/>
  <c r="CX46"/>
  <c r="CX47"/>
  <c r="CW42"/>
  <c r="CZ42" s="1"/>
  <c r="CW43"/>
  <c r="CZ43" s="1"/>
  <c r="CW44"/>
  <c r="CZ44" s="1"/>
  <c r="CW45"/>
  <c r="CZ45" s="1"/>
  <c r="CW46"/>
  <c r="CZ46" s="1"/>
  <c r="CW47"/>
  <c r="CZ47" s="1"/>
  <c r="CT4" i="5"/>
  <c r="CB4"/>
  <c r="CS4"/>
  <c r="CA4"/>
  <c r="CX5"/>
  <c r="CW5"/>
  <c r="CZ5" s="1"/>
  <c r="CU6"/>
  <c r="CC6"/>
  <c r="CX8"/>
  <c r="CW8"/>
  <c r="CZ8" s="1"/>
  <c r="CU9"/>
  <c r="CC9"/>
  <c r="CT11"/>
  <c r="CB11"/>
  <c r="CS11"/>
  <c r="CA11"/>
  <c r="CX12"/>
  <c r="CW12"/>
  <c r="CZ12" s="1"/>
  <c r="CU13"/>
  <c r="CC13"/>
  <c r="CU14"/>
  <c r="CC14"/>
  <c r="CU15"/>
  <c r="CC15"/>
  <c r="CT17"/>
  <c r="CB17"/>
  <c r="CS17"/>
  <c r="CA17"/>
  <c r="CK17" s="1"/>
  <c r="M17" s="1"/>
  <c r="CX18"/>
  <c r="CW18"/>
  <c r="CZ18" s="1"/>
  <c r="CU19"/>
  <c r="CC19"/>
  <c r="BZ4"/>
  <c r="BZ11"/>
  <c r="CU4"/>
  <c r="CC4"/>
  <c r="CT6"/>
  <c r="CB6"/>
  <c r="CS6"/>
  <c r="CA6"/>
  <c r="CK6" s="1"/>
  <c r="M6" s="1"/>
  <c r="CI6"/>
  <c r="CJ6"/>
  <c r="L6" s="1"/>
  <c r="CX7"/>
  <c r="CW7"/>
  <c r="CZ7" s="1"/>
  <c r="CT9"/>
  <c r="CB9"/>
  <c r="CS9"/>
  <c r="CA9"/>
  <c r="CK9" s="1"/>
  <c r="M9" s="1"/>
  <c r="CI9"/>
  <c r="CJ9"/>
  <c r="L9" s="1"/>
  <c r="CX10"/>
  <c r="CW10"/>
  <c r="CZ10" s="1"/>
  <c r="CU11"/>
  <c r="CC11"/>
  <c r="CT13"/>
  <c r="CB13"/>
  <c r="CS13"/>
  <c r="CA13"/>
  <c r="CT14"/>
  <c r="CB14"/>
  <c r="CS14"/>
  <c r="CA14"/>
  <c r="CT15"/>
  <c r="CB15"/>
  <c r="CS15"/>
  <c r="CA15"/>
  <c r="CX16"/>
  <c r="CW16"/>
  <c r="CZ16" s="1"/>
  <c r="CU17"/>
  <c r="CC17"/>
  <c r="CI17" s="1"/>
  <c r="CT19"/>
  <c r="CB19"/>
  <c r="CS19"/>
  <c r="CA19"/>
  <c r="CX20"/>
  <c r="CX22"/>
  <c r="CX24"/>
  <c r="CX26"/>
  <c r="BZ13"/>
  <c r="BZ14"/>
  <c r="BZ15"/>
  <c r="BZ19"/>
  <c r="CT21"/>
  <c r="CX21" s="1"/>
  <c r="CB21"/>
  <c r="CU23"/>
  <c r="CC23"/>
  <c r="CS23"/>
  <c r="CA23"/>
  <c r="CJ23" s="1"/>
  <c r="L23" s="1"/>
  <c r="CU25"/>
  <c r="CC25"/>
  <c r="CS25"/>
  <c r="CA25"/>
  <c r="CJ25" s="1"/>
  <c r="L25" s="1"/>
  <c r="CU27"/>
  <c r="CC27"/>
  <c r="CS27"/>
  <c r="CA27"/>
  <c r="CJ27" s="1"/>
  <c r="L27" s="1"/>
  <c r="CU28"/>
  <c r="CC28"/>
  <c r="CT30"/>
  <c r="CB30"/>
  <c r="CS30"/>
  <c r="CA30"/>
  <c r="CL30" s="1"/>
  <c r="N30" s="1"/>
  <c r="CT31"/>
  <c r="CB31"/>
  <c r="CS31"/>
  <c r="CA31"/>
  <c r="CW32"/>
  <c r="CX32"/>
  <c r="CU33"/>
  <c r="CC33"/>
  <c r="CW35"/>
  <c r="CX35"/>
  <c r="CU36"/>
  <c r="CC36"/>
  <c r="CU37"/>
  <c r="CC37"/>
  <c r="CB5"/>
  <c r="CB7"/>
  <c r="CB8"/>
  <c r="CB10"/>
  <c r="CJ10" s="1"/>
  <c r="L10" s="1"/>
  <c r="CB12"/>
  <c r="CB16"/>
  <c r="CJ16" s="1"/>
  <c r="L16" s="1"/>
  <c r="CB18"/>
  <c r="BZ20"/>
  <c r="CC20"/>
  <c r="CA21"/>
  <c r="CI21" s="1"/>
  <c r="BZ22"/>
  <c r="CC22"/>
  <c r="CB23"/>
  <c r="BZ24"/>
  <c r="CC24"/>
  <c r="CB25"/>
  <c r="BZ26"/>
  <c r="CC26"/>
  <c r="CB27"/>
  <c r="BZ31"/>
  <c r="CT20"/>
  <c r="CW20" s="1"/>
  <c r="CZ20" s="1"/>
  <c r="CB20"/>
  <c r="CT22"/>
  <c r="CW22" s="1"/>
  <c r="CZ22" s="1"/>
  <c r="CB22"/>
  <c r="CT24"/>
  <c r="CW24" s="1"/>
  <c r="CZ24" s="1"/>
  <c r="CB24"/>
  <c r="CT26"/>
  <c r="CW26" s="1"/>
  <c r="CZ26" s="1"/>
  <c r="CB26"/>
  <c r="CT28"/>
  <c r="CB28"/>
  <c r="CS28"/>
  <c r="CA28"/>
  <c r="CW29"/>
  <c r="CX29"/>
  <c r="CU30"/>
  <c r="CC30"/>
  <c r="CJ30" s="1"/>
  <c r="L30" s="1"/>
  <c r="CU31"/>
  <c r="CC31"/>
  <c r="CT33"/>
  <c r="CB33"/>
  <c r="CS33"/>
  <c r="CA33"/>
  <c r="CL33" s="1"/>
  <c r="N33" s="1"/>
  <c r="CJ33"/>
  <c r="L33" s="1"/>
  <c r="CI33"/>
  <c r="CW34"/>
  <c r="CX34"/>
  <c r="CT36"/>
  <c r="CB36"/>
  <c r="CS36"/>
  <c r="CA36"/>
  <c r="CL36" s="1"/>
  <c r="N36" s="1"/>
  <c r="CJ36"/>
  <c r="L36" s="1"/>
  <c r="CI36"/>
  <c r="CT37"/>
  <c r="CB37"/>
  <c r="CS37"/>
  <c r="CA37"/>
  <c r="CL37" s="1"/>
  <c r="N37" s="1"/>
  <c r="CJ37"/>
  <c r="L37" s="1"/>
  <c r="CK37"/>
  <c r="M37" s="1"/>
  <c r="CA5"/>
  <c r="CJ5" s="1"/>
  <c r="L5" s="1"/>
  <c r="CC5"/>
  <c r="CA7"/>
  <c r="CJ7" s="1"/>
  <c r="L7" s="1"/>
  <c r="CC7"/>
  <c r="CA8"/>
  <c r="CJ8" s="1"/>
  <c r="L8" s="1"/>
  <c r="CC8"/>
  <c r="CA10"/>
  <c r="CL10" s="1"/>
  <c r="N10" s="1"/>
  <c r="CC10"/>
  <c r="CA12"/>
  <c r="CJ12" s="1"/>
  <c r="L12" s="1"/>
  <c r="CC12"/>
  <c r="CA16"/>
  <c r="CL16" s="1"/>
  <c r="N16" s="1"/>
  <c r="CC16"/>
  <c r="CA18"/>
  <c r="CJ18" s="1"/>
  <c r="L18" s="1"/>
  <c r="CC18"/>
  <c r="CA20"/>
  <c r="CC21"/>
  <c r="CA22"/>
  <c r="CA24"/>
  <c r="CA26"/>
  <c r="BZ28"/>
  <c r="CT39"/>
  <c r="CB39"/>
  <c r="CS39"/>
  <c r="CA39"/>
  <c r="CT40"/>
  <c r="CB40"/>
  <c r="CS40"/>
  <c r="CA40"/>
  <c r="CT41"/>
  <c r="CB41"/>
  <c r="CS41"/>
  <c r="CA41"/>
  <c r="CW42"/>
  <c r="CX42"/>
  <c r="CU43"/>
  <c r="CC43"/>
  <c r="CI43" s="1"/>
  <c r="CC44"/>
  <c r="CU44"/>
  <c r="CX47"/>
  <c r="CA29"/>
  <c r="CK29" s="1"/>
  <c r="M29" s="1"/>
  <c r="CC29"/>
  <c r="CA32"/>
  <c r="CK32" s="1"/>
  <c r="M32" s="1"/>
  <c r="CC32"/>
  <c r="CI32" s="1"/>
  <c r="CA34"/>
  <c r="CK34" s="1"/>
  <c r="M34" s="1"/>
  <c r="CC34"/>
  <c r="CA35"/>
  <c r="CK35" s="1"/>
  <c r="M35" s="1"/>
  <c r="CC35"/>
  <c r="CI35" s="1"/>
  <c r="BZ39"/>
  <c r="BZ40"/>
  <c r="BZ41"/>
  <c r="BZ45"/>
  <c r="BZ49"/>
  <c r="CU38"/>
  <c r="CC38"/>
  <c r="CS38"/>
  <c r="CA38"/>
  <c r="CL38" s="1"/>
  <c r="N38" s="1"/>
  <c r="CU39"/>
  <c r="CC39"/>
  <c r="CU40"/>
  <c r="CC40"/>
  <c r="CU41"/>
  <c r="CC41"/>
  <c r="CT43"/>
  <c r="CB43"/>
  <c r="CS43"/>
  <c r="CA43"/>
  <c r="CK43"/>
  <c r="M43" s="1"/>
  <c r="CL43"/>
  <c r="N43" s="1"/>
  <c r="CT44"/>
  <c r="CB44"/>
  <c r="CS44"/>
  <c r="CA44"/>
  <c r="CL44"/>
  <c r="N44" s="1"/>
  <c r="CJ44"/>
  <c r="L44" s="1"/>
  <c r="CK44"/>
  <c r="M44" s="1"/>
  <c r="CI44"/>
  <c r="CL46"/>
  <c r="N46" s="1"/>
  <c r="CK46"/>
  <c r="M46" s="1"/>
  <c r="CB29"/>
  <c r="CI29" s="1"/>
  <c r="CB32"/>
  <c r="CB34"/>
  <c r="CI34" s="1"/>
  <c r="CB35"/>
  <c r="CB38"/>
  <c r="CJ38" s="1"/>
  <c r="L38" s="1"/>
  <c r="CU45"/>
  <c r="CC45"/>
  <c r="CS45"/>
  <c r="CA45"/>
  <c r="CT47"/>
  <c r="CW47" s="1"/>
  <c r="CZ47" s="1"/>
  <c r="CB47"/>
  <c r="CU49"/>
  <c r="CC49"/>
  <c r="CS49"/>
  <c r="CA49"/>
  <c r="CU50"/>
  <c r="CC50"/>
  <c r="CI50" s="1"/>
  <c r="CU51"/>
  <c r="CC51"/>
  <c r="CI51" s="1"/>
  <c r="CX53"/>
  <c r="CW53"/>
  <c r="CZ53" s="1"/>
  <c r="CU54"/>
  <c r="CC54"/>
  <c r="CI54" s="1"/>
  <c r="CU55"/>
  <c r="CC55"/>
  <c r="CI55" s="1"/>
  <c r="CX57"/>
  <c r="CW57"/>
  <c r="CZ57" s="1"/>
  <c r="CT59"/>
  <c r="CB59"/>
  <c r="CS59"/>
  <c r="CA59"/>
  <c r="CT60"/>
  <c r="CB60"/>
  <c r="CS60"/>
  <c r="CA60"/>
  <c r="CT61"/>
  <c r="CB61"/>
  <c r="CS61"/>
  <c r="CA61"/>
  <c r="CL61" s="1"/>
  <c r="N61" s="1"/>
  <c r="CJ61"/>
  <c r="L61" s="1"/>
  <c r="CI61"/>
  <c r="CW62"/>
  <c r="CX62"/>
  <c r="CA42"/>
  <c r="CK42" s="1"/>
  <c r="M42" s="1"/>
  <c r="CC42"/>
  <c r="CB45"/>
  <c r="CA47"/>
  <c r="CC48"/>
  <c r="CB49"/>
  <c r="BZ59"/>
  <c r="BZ60"/>
  <c r="BZ62"/>
  <c r="CU46"/>
  <c r="CC46"/>
  <c r="CS46"/>
  <c r="CA46"/>
  <c r="CJ46" s="1"/>
  <c r="L46" s="1"/>
  <c r="CT48"/>
  <c r="CX48" s="1"/>
  <c r="CB48"/>
  <c r="CT50"/>
  <c r="CB50"/>
  <c r="CS50"/>
  <c r="CA50"/>
  <c r="CK50"/>
  <c r="M50" s="1"/>
  <c r="CL50"/>
  <c r="N50" s="1"/>
  <c r="CT51"/>
  <c r="CB51"/>
  <c r="CS51"/>
  <c r="CA51"/>
  <c r="CK51"/>
  <c r="M51" s="1"/>
  <c r="CL51"/>
  <c r="N51" s="1"/>
  <c r="CX52"/>
  <c r="CW52"/>
  <c r="CT54"/>
  <c r="CB54"/>
  <c r="CS54"/>
  <c r="CA54"/>
  <c r="CK54"/>
  <c r="M54" s="1"/>
  <c r="CL54"/>
  <c r="N54" s="1"/>
  <c r="CT55"/>
  <c r="CB55"/>
  <c r="CS55"/>
  <c r="CA55"/>
  <c r="CK55"/>
  <c r="M55" s="1"/>
  <c r="CL55"/>
  <c r="N55" s="1"/>
  <c r="CX56"/>
  <c r="CW56"/>
  <c r="CX58"/>
  <c r="CW58"/>
  <c r="CU59"/>
  <c r="CC59"/>
  <c r="CU60"/>
  <c r="CC60"/>
  <c r="CU61"/>
  <c r="CC61"/>
  <c r="CB42"/>
  <c r="CI42" s="1"/>
  <c r="CB46"/>
  <c r="BZ47"/>
  <c r="CC47"/>
  <c r="CA48"/>
  <c r="CI48" s="1"/>
  <c r="CU63"/>
  <c r="CC63"/>
  <c r="CS64"/>
  <c r="CA64"/>
  <c r="CJ64" s="1"/>
  <c r="L64" s="1"/>
  <c r="CU65"/>
  <c r="CC65"/>
  <c r="CT67"/>
  <c r="CB67"/>
  <c r="CS67"/>
  <c r="CA67"/>
  <c r="CK67" s="1"/>
  <c r="M67" s="1"/>
  <c r="CX68"/>
  <c r="CW68"/>
  <c r="CZ68" s="1"/>
  <c r="CT70"/>
  <c r="CB70"/>
  <c r="CS70"/>
  <c r="CA70"/>
  <c r="CK70" s="1"/>
  <c r="M70" s="1"/>
  <c r="CT72"/>
  <c r="CB72"/>
  <c r="CS72"/>
  <c r="CA72"/>
  <c r="CB52"/>
  <c r="CB53"/>
  <c r="CJ53" s="1"/>
  <c r="L53" s="1"/>
  <c r="CB56"/>
  <c r="CB57"/>
  <c r="CJ57" s="1"/>
  <c r="L57" s="1"/>
  <c r="CB58"/>
  <c r="CA62"/>
  <c r="CC62"/>
  <c r="CB63"/>
  <c r="CT64"/>
  <c r="BZ72"/>
  <c r="CS63"/>
  <c r="CA63"/>
  <c r="CL63" s="1"/>
  <c r="N63" s="1"/>
  <c r="CU64"/>
  <c r="CC64"/>
  <c r="CT65"/>
  <c r="CB65"/>
  <c r="CS65"/>
  <c r="CA65"/>
  <c r="CW66"/>
  <c r="CX66"/>
  <c r="CU67"/>
  <c r="CC67"/>
  <c r="CI67" s="1"/>
  <c r="CW69"/>
  <c r="CX69"/>
  <c r="CU70"/>
  <c r="CC70"/>
  <c r="CI70"/>
  <c r="CJ70"/>
  <c r="L70" s="1"/>
  <c r="CW71"/>
  <c r="CX71"/>
  <c r="CU72"/>
  <c r="CC72"/>
  <c r="CA52"/>
  <c r="CJ52" s="1"/>
  <c r="L52" s="1"/>
  <c r="CC52"/>
  <c r="CL52" s="1"/>
  <c r="N52" s="1"/>
  <c r="CA53"/>
  <c r="CL53" s="1"/>
  <c r="N53" s="1"/>
  <c r="CC53"/>
  <c r="CA56"/>
  <c r="CJ56" s="1"/>
  <c r="L56" s="1"/>
  <c r="CC56"/>
  <c r="CL56" s="1"/>
  <c r="N56" s="1"/>
  <c r="CA57"/>
  <c r="CL57" s="1"/>
  <c r="N57" s="1"/>
  <c r="CC57"/>
  <c r="CA58"/>
  <c r="CJ58" s="1"/>
  <c r="L58" s="1"/>
  <c r="CC58"/>
  <c r="CL58" s="1"/>
  <c r="N58" s="1"/>
  <c r="CB62"/>
  <c r="BZ65"/>
  <c r="BZ66"/>
  <c r="BZ69"/>
  <c r="CA66"/>
  <c r="CC66"/>
  <c r="CB68"/>
  <c r="CA69"/>
  <c r="CC69"/>
  <c r="CA71"/>
  <c r="CK71" s="1"/>
  <c r="M71" s="1"/>
  <c r="CC71"/>
  <c r="CB66"/>
  <c r="CA68"/>
  <c r="CL68" s="1"/>
  <c r="N68" s="1"/>
  <c r="CC68"/>
  <c r="CJ68" s="1"/>
  <c r="L68" s="1"/>
  <c r="CB69"/>
  <c r="CB71"/>
  <c r="CY21" i="7" l="1"/>
  <c r="M21" s="1"/>
  <c r="CW21"/>
  <c r="CZ21"/>
  <c r="N21" s="1"/>
  <c r="CX21"/>
  <c r="L21" s="1"/>
  <c r="DK21"/>
  <c r="DJ21"/>
  <c r="DM21" s="1"/>
  <c r="DK17"/>
  <c r="DJ17"/>
  <c r="DM17" s="1"/>
  <c r="DB16"/>
  <c r="K16"/>
  <c r="CY14"/>
  <c r="M14" s="1"/>
  <c r="CW14"/>
  <c r="CZ14"/>
  <c r="N14" s="1"/>
  <c r="CX14"/>
  <c r="L14" s="1"/>
  <c r="DK14"/>
  <c r="DJ14"/>
  <c r="DM14" s="1"/>
  <c r="DK12"/>
  <c r="DJ12"/>
  <c r="DM12" s="1"/>
  <c r="DK6"/>
  <c r="DJ6"/>
  <c r="DM6" s="1"/>
  <c r="DK4"/>
  <c r="DJ4"/>
  <c r="DM4" s="1"/>
  <c r="CY18"/>
  <c r="M18" s="1"/>
  <c r="CZ18"/>
  <c r="N18" s="1"/>
  <c r="DM18"/>
  <c r="CZ17"/>
  <c r="N17" s="1"/>
  <c r="CW22"/>
  <c r="CW20"/>
  <c r="CX20"/>
  <c r="L20" s="1"/>
  <c r="DK15"/>
  <c r="DM15" s="1"/>
  <c r="CZ12"/>
  <c r="N12" s="1"/>
  <c r="CY9"/>
  <c r="M9" s="1"/>
  <c r="CZ9"/>
  <c r="N9" s="1"/>
  <c r="DM9"/>
  <c r="CY7"/>
  <c r="M7" s="1"/>
  <c r="CZ7"/>
  <c r="N7" s="1"/>
  <c r="DM7"/>
  <c r="CZ6"/>
  <c r="N6" s="1"/>
  <c r="CW13"/>
  <c r="CW11"/>
  <c r="CX11"/>
  <c r="L11" s="1"/>
  <c r="CW5"/>
  <c r="CX5"/>
  <c r="L5" s="1"/>
  <c r="CX4"/>
  <c r="L4" s="1"/>
  <c r="CY15"/>
  <c r="M15" s="1"/>
  <c r="CW15"/>
  <c r="CX15"/>
  <c r="L15" s="1"/>
  <c r="CZ15"/>
  <c r="N15" s="1"/>
  <c r="DB17"/>
  <c r="K17"/>
  <c r="CY19"/>
  <c r="M19" s="1"/>
  <c r="CW19"/>
  <c r="CZ19"/>
  <c r="N19" s="1"/>
  <c r="CX19"/>
  <c r="L19" s="1"/>
  <c r="J22"/>
  <c r="C22"/>
  <c r="J20"/>
  <c r="C20"/>
  <c r="DK19"/>
  <c r="DJ19"/>
  <c r="DM19" s="1"/>
  <c r="DJ16"/>
  <c r="DK16"/>
  <c r="DB12"/>
  <c r="K12"/>
  <c r="K6"/>
  <c r="CY10"/>
  <c r="M10" s="1"/>
  <c r="CW10"/>
  <c r="CZ10"/>
  <c r="N10" s="1"/>
  <c r="CX10"/>
  <c r="L10" s="1"/>
  <c r="CY8"/>
  <c r="M8" s="1"/>
  <c r="CW8"/>
  <c r="CZ8"/>
  <c r="N8" s="1"/>
  <c r="CX8"/>
  <c r="L8" s="1"/>
  <c r="J13"/>
  <c r="C13"/>
  <c r="J11"/>
  <c r="C11"/>
  <c r="DK10"/>
  <c r="DJ10"/>
  <c r="DM10" s="1"/>
  <c r="DK8"/>
  <c r="DJ8"/>
  <c r="DM8" s="1"/>
  <c r="J5"/>
  <c r="C5"/>
  <c r="CW18"/>
  <c r="CY22"/>
  <c r="M22" s="1"/>
  <c r="CY20"/>
  <c r="M20" s="1"/>
  <c r="CW9"/>
  <c r="CW7"/>
  <c r="CY13"/>
  <c r="M13" s="1"/>
  <c r="CY11"/>
  <c r="M11" s="1"/>
  <c r="CY5"/>
  <c r="M5" s="1"/>
  <c r="CW4"/>
  <c r="K47" i="6"/>
  <c r="K45"/>
  <c r="K43"/>
  <c r="K41"/>
  <c r="K30"/>
  <c r="K26"/>
  <c r="K24"/>
  <c r="K22"/>
  <c r="K20"/>
  <c r="K46"/>
  <c r="K44"/>
  <c r="K42"/>
  <c r="K37"/>
  <c r="K31"/>
  <c r="K28"/>
  <c r="K18"/>
  <c r="K15"/>
  <c r="K13"/>
  <c r="K11"/>
  <c r="K9"/>
  <c r="K7"/>
  <c r="K5"/>
  <c r="DN41"/>
  <c r="DM41"/>
  <c r="DP41" s="1"/>
  <c r="DC40"/>
  <c r="N40" s="1"/>
  <c r="DA40"/>
  <c r="L40" s="1"/>
  <c r="DB40"/>
  <c r="M40" s="1"/>
  <c r="CZ40"/>
  <c r="DC38"/>
  <c r="N38" s="1"/>
  <c r="DA38"/>
  <c r="L38" s="1"/>
  <c r="DB38"/>
  <c r="M38" s="1"/>
  <c r="CZ38"/>
  <c r="DC36"/>
  <c r="N36" s="1"/>
  <c r="DA36"/>
  <c r="L36" s="1"/>
  <c r="DB36"/>
  <c r="M36" s="1"/>
  <c r="CZ36"/>
  <c r="K39"/>
  <c r="DM33"/>
  <c r="DN33"/>
  <c r="DC25"/>
  <c r="N25" s="1"/>
  <c r="DA25"/>
  <c r="L25" s="1"/>
  <c r="DB25"/>
  <c r="M25" s="1"/>
  <c r="CZ25"/>
  <c r="DC23"/>
  <c r="N23" s="1"/>
  <c r="DA23"/>
  <c r="L23" s="1"/>
  <c r="DB23"/>
  <c r="M23" s="1"/>
  <c r="CZ23"/>
  <c r="DC21"/>
  <c r="N21" s="1"/>
  <c r="DA21"/>
  <c r="L21" s="1"/>
  <c r="DB21"/>
  <c r="M21" s="1"/>
  <c r="CZ21"/>
  <c r="DC19"/>
  <c r="N19" s="1"/>
  <c r="DA19"/>
  <c r="L19" s="1"/>
  <c r="CZ19"/>
  <c r="DB19"/>
  <c r="M19" s="1"/>
  <c r="DC17"/>
  <c r="N17" s="1"/>
  <c r="DA17"/>
  <c r="L17" s="1"/>
  <c r="CZ17"/>
  <c r="DB17"/>
  <c r="M17" s="1"/>
  <c r="DM29"/>
  <c r="DN29"/>
  <c r="DM27"/>
  <c r="DN27"/>
  <c r="DM25"/>
  <c r="DN25"/>
  <c r="DM23"/>
  <c r="DN23"/>
  <c r="DM21"/>
  <c r="DN21"/>
  <c r="DM19"/>
  <c r="DN19"/>
  <c r="DM17"/>
  <c r="DN17"/>
  <c r="J30"/>
  <c r="C30"/>
  <c r="J28"/>
  <c r="C28"/>
  <c r="J26"/>
  <c r="C26"/>
  <c r="J24"/>
  <c r="C24"/>
  <c r="J22"/>
  <c r="C22"/>
  <c r="J15"/>
  <c r="C15"/>
  <c r="J13"/>
  <c r="C13"/>
  <c r="J11"/>
  <c r="C11"/>
  <c r="J9"/>
  <c r="C9"/>
  <c r="J7"/>
  <c r="C7"/>
  <c r="J5"/>
  <c r="C5"/>
  <c r="DC16"/>
  <c r="N16" s="1"/>
  <c r="DA16"/>
  <c r="L16" s="1"/>
  <c r="DB16"/>
  <c r="M16" s="1"/>
  <c r="CZ16"/>
  <c r="DC14"/>
  <c r="N14" s="1"/>
  <c r="DA14"/>
  <c r="L14" s="1"/>
  <c r="DB14"/>
  <c r="M14" s="1"/>
  <c r="CZ14"/>
  <c r="DC12"/>
  <c r="N12" s="1"/>
  <c r="DA12"/>
  <c r="L12" s="1"/>
  <c r="DB12"/>
  <c r="M12" s="1"/>
  <c r="CZ12"/>
  <c r="DC10"/>
  <c r="N10" s="1"/>
  <c r="DA10"/>
  <c r="L10" s="1"/>
  <c r="DB10"/>
  <c r="M10" s="1"/>
  <c r="CZ10"/>
  <c r="DC8"/>
  <c r="N8" s="1"/>
  <c r="DA8"/>
  <c r="L8" s="1"/>
  <c r="DB8"/>
  <c r="M8" s="1"/>
  <c r="CZ8"/>
  <c r="DC6"/>
  <c r="N6" s="1"/>
  <c r="DA6"/>
  <c r="L6" s="1"/>
  <c r="DB6"/>
  <c r="M6" s="1"/>
  <c r="CZ6"/>
  <c r="DC4"/>
  <c r="N4" s="1"/>
  <c r="DA4"/>
  <c r="L4" s="1"/>
  <c r="DB4"/>
  <c r="M4" s="1"/>
  <c r="CZ4"/>
  <c r="DM16"/>
  <c r="DN16"/>
  <c r="DM14"/>
  <c r="DN14"/>
  <c r="DM12"/>
  <c r="DN12"/>
  <c r="DM10"/>
  <c r="DN10"/>
  <c r="DM8"/>
  <c r="DN8"/>
  <c r="DM6"/>
  <c r="DN6"/>
  <c r="DM4"/>
  <c r="DN4"/>
  <c r="DC46"/>
  <c r="N46" s="1"/>
  <c r="DB46"/>
  <c r="M46" s="1"/>
  <c r="DC44"/>
  <c r="N44" s="1"/>
  <c r="DB44"/>
  <c r="M44" s="1"/>
  <c r="DC42"/>
  <c r="N42" s="1"/>
  <c r="DB42"/>
  <c r="M42" s="1"/>
  <c r="DA37"/>
  <c r="L37" s="1"/>
  <c r="CZ33"/>
  <c r="DA33"/>
  <c r="L33" s="1"/>
  <c r="DA31"/>
  <c r="L31" s="1"/>
  <c r="DB31"/>
  <c r="M31" s="1"/>
  <c r="DN31"/>
  <c r="DP31" s="1"/>
  <c r="DC30"/>
  <c r="N30" s="1"/>
  <c r="DC28"/>
  <c r="N28" s="1"/>
  <c r="DB28"/>
  <c r="M28" s="1"/>
  <c r="DC26"/>
  <c r="N26" s="1"/>
  <c r="DC24"/>
  <c r="N24" s="1"/>
  <c r="DC22"/>
  <c r="N22" s="1"/>
  <c r="DC18"/>
  <c r="N18" s="1"/>
  <c r="DP18"/>
  <c r="DC15"/>
  <c r="N15" s="1"/>
  <c r="DC13"/>
  <c r="N13" s="1"/>
  <c r="DC9"/>
  <c r="N9" s="1"/>
  <c r="DC7"/>
  <c r="N7" s="1"/>
  <c r="DC5"/>
  <c r="N5" s="1"/>
  <c r="DC35"/>
  <c r="N35" s="1"/>
  <c r="DA35"/>
  <c r="L35" s="1"/>
  <c r="DB35"/>
  <c r="M35" s="1"/>
  <c r="CZ35"/>
  <c r="DB34"/>
  <c r="M34" s="1"/>
  <c r="CZ34"/>
  <c r="DC34"/>
  <c r="N34" s="1"/>
  <c r="DA34"/>
  <c r="L34" s="1"/>
  <c r="DC32"/>
  <c r="N32" s="1"/>
  <c r="DA32"/>
  <c r="L32" s="1"/>
  <c r="CZ32"/>
  <c r="DB32"/>
  <c r="M32" s="1"/>
  <c r="DM40"/>
  <c r="DP40" s="1"/>
  <c r="DN40"/>
  <c r="DM38"/>
  <c r="DP38" s="1"/>
  <c r="DN38"/>
  <c r="DM36"/>
  <c r="DP36" s="1"/>
  <c r="DN36"/>
  <c r="DM35"/>
  <c r="DP35" s="1"/>
  <c r="DN35"/>
  <c r="DN34"/>
  <c r="DM34"/>
  <c r="DM32"/>
  <c r="DP32" s="1"/>
  <c r="DN32"/>
  <c r="DC29"/>
  <c r="N29" s="1"/>
  <c r="DA29"/>
  <c r="L29" s="1"/>
  <c r="DB29"/>
  <c r="M29" s="1"/>
  <c r="CZ29"/>
  <c r="DC27"/>
  <c r="N27" s="1"/>
  <c r="DA27"/>
  <c r="L27" s="1"/>
  <c r="DB27"/>
  <c r="M27" s="1"/>
  <c r="CZ27"/>
  <c r="DN20"/>
  <c r="DM20"/>
  <c r="DP47"/>
  <c r="DP46"/>
  <c r="DP45"/>
  <c r="DP44"/>
  <c r="DP43"/>
  <c r="DP42"/>
  <c r="DA47"/>
  <c r="L47" s="1"/>
  <c r="DA46"/>
  <c r="L46" s="1"/>
  <c r="DA45"/>
  <c r="L45" s="1"/>
  <c r="DA44"/>
  <c r="L44" s="1"/>
  <c r="DA43"/>
  <c r="L43" s="1"/>
  <c r="DA42"/>
  <c r="L42" s="1"/>
  <c r="DA41"/>
  <c r="L41" s="1"/>
  <c r="DC39"/>
  <c r="N39" s="1"/>
  <c r="DC37"/>
  <c r="N37" s="1"/>
  <c r="DB33"/>
  <c r="M33" s="1"/>
  <c r="DP39"/>
  <c r="DP37"/>
  <c r="DC31"/>
  <c r="N31" s="1"/>
  <c r="DA30"/>
  <c r="L30" s="1"/>
  <c r="DA28"/>
  <c r="L28" s="1"/>
  <c r="DA26"/>
  <c r="L26" s="1"/>
  <c r="DA24"/>
  <c r="L24" s="1"/>
  <c r="DA22"/>
  <c r="L22" s="1"/>
  <c r="DA20"/>
  <c r="L20" s="1"/>
  <c r="DA18"/>
  <c r="L18" s="1"/>
  <c r="DA15"/>
  <c r="L15" s="1"/>
  <c r="DA13"/>
  <c r="L13" s="1"/>
  <c r="DA11"/>
  <c r="L11" s="1"/>
  <c r="DA9"/>
  <c r="L9" s="1"/>
  <c r="DA7"/>
  <c r="L7" s="1"/>
  <c r="DA5"/>
  <c r="L5" s="1"/>
  <c r="J47" i="5"/>
  <c r="C47"/>
  <c r="K43"/>
  <c r="K21"/>
  <c r="K17"/>
  <c r="K67"/>
  <c r="K48"/>
  <c r="K42"/>
  <c r="K55"/>
  <c r="K54"/>
  <c r="K51"/>
  <c r="K50"/>
  <c r="K34"/>
  <c r="K29"/>
  <c r="K35"/>
  <c r="K32"/>
  <c r="J26"/>
  <c r="C26"/>
  <c r="J24"/>
  <c r="C24"/>
  <c r="C22"/>
  <c r="J22"/>
  <c r="C20"/>
  <c r="J20"/>
  <c r="CK69"/>
  <c r="M69" s="1"/>
  <c r="CI69"/>
  <c r="CL69"/>
  <c r="N69" s="1"/>
  <c r="CJ69"/>
  <c r="L69" s="1"/>
  <c r="CK65"/>
  <c r="M65" s="1"/>
  <c r="CI65"/>
  <c r="CL65"/>
  <c r="N65" s="1"/>
  <c r="CJ65"/>
  <c r="L65" s="1"/>
  <c r="K70"/>
  <c r="CL72"/>
  <c r="N72" s="1"/>
  <c r="CJ72"/>
  <c r="L72" s="1"/>
  <c r="CK72"/>
  <c r="M72" s="1"/>
  <c r="CI72"/>
  <c r="J68"/>
  <c r="C68"/>
  <c r="CK47"/>
  <c r="M47" s="1"/>
  <c r="CI47"/>
  <c r="CL47"/>
  <c r="N47" s="1"/>
  <c r="CJ47"/>
  <c r="L47" s="1"/>
  <c r="CW55"/>
  <c r="CX55"/>
  <c r="CW54"/>
  <c r="CX54"/>
  <c r="CW51"/>
  <c r="CX51"/>
  <c r="CW50"/>
  <c r="CX50"/>
  <c r="CX46"/>
  <c r="CW46"/>
  <c r="CZ46" s="1"/>
  <c r="CK60"/>
  <c r="M60" s="1"/>
  <c r="CI60"/>
  <c r="CL60"/>
  <c r="N60" s="1"/>
  <c r="CJ60"/>
  <c r="L60" s="1"/>
  <c r="K61"/>
  <c r="J57"/>
  <c r="C57"/>
  <c r="J53"/>
  <c r="C53"/>
  <c r="CW44"/>
  <c r="CX44"/>
  <c r="CW43"/>
  <c r="CX43"/>
  <c r="CX38"/>
  <c r="CW38"/>
  <c r="CZ38" s="1"/>
  <c r="CL45"/>
  <c r="N45" s="1"/>
  <c r="CJ45"/>
  <c r="L45" s="1"/>
  <c r="CI45"/>
  <c r="CK45"/>
  <c r="M45" s="1"/>
  <c r="CL40"/>
  <c r="N40" s="1"/>
  <c r="CJ40"/>
  <c r="L40" s="1"/>
  <c r="CK40"/>
  <c r="M40" s="1"/>
  <c r="CI40"/>
  <c r="CL28"/>
  <c r="N28" s="1"/>
  <c r="CJ28"/>
  <c r="L28" s="1"/>
  <c r="CK28"/>
  <c r="M28" s="1"/>
  <c r="CI28"/>
  <c r="K36"/>
  <c r="K33"/>
  <c r="CL31"/>
  <c r="N31" s="1"/>
  <c r="CJ31"/>
  <c r="L31" s="1"/>
  <c r="CK31"/>
  <c r="M31" s="1"/>
  <c r="CI31"/>
  <c r="CK24"/>
  <c r="M24" s="1"/>
  <c r="CI24"/>
  <c r="CJ24"/>
  <c r="L24" s="1"/>
  <c r="CL24"/>
  <c r="N24" s="1"/>
  <c r="CK20"/>
  <c r="M20" s="1"/>
  <c r="CI20"/>
  <c r="CJ20"/>
  <c r="L20" s="1"/>
  <c r="CL20"/>
  <c r="N20" s="1"/>
  <c r="CK19"/>
  <c r="M19" s="1"/>
  <c r="CI19"/>
  <c r="CL19"/>
  <c r="N19" s="1"/>
  <c r="CJ19"/>
  <c r="L19" s="1"/>
  <c r="CK14"/>
  <c r="M14" s="1"/>
  <c r="CI14"/>
  <c r="CL14"/>
  <c r="N14" s="1"/>
  <c r="CJ14"/>
  <c r="L14" s="1"/>
  <c r="J16"/>
  <c r="C16"/>
  <c r="CK66"/>
  <c r="M66" s="1"/>
  <c r="CI66"/>
  <c r="CL66"/>
  <c r="N66" s="1"/>
  <c r="CJ66"/>
  <c r="L66" s="1"/>
  <c r="CW65"/>
  <c r="CX65"/>
  <c r="CX63"/>
  <c r="CW63"/>
  <c r="CZ63" s="1"/>
  <c r="CX72"/>
  <c r="CW72"/>
  <c r="CZ72" s="1"/>
  <c r="CW70"/>
  <c r="CX70"/>
  <c r="CW67"/>
  <c r="CX67"/>
  <c r="CX64"/>
  <c r="CW64"/>
  <c r="CZ64" s="1"/>
  <c r="CK62"/>
  <c r="M62" s="1"/>
  <c r="CI62"/>
  <c r="CL62"/>
  <c r="N62" s="1"/>
  <c r="CJ62"/>
  <c r="L62" s="1"/>
  <c r="CK59"/>
  <c r="M59" s="1"/>
  <c r="CI59"/>
  <c r="CL59"/>
  <c r="N59" s="1"/>
  <c r="CJ59"/>
  <c r="L59" s="1"/>
  <c r="CX61"/>
  <c r="CW61"/>
  <c r="CZ61" s="1"/>
  <c r="CW60"/>
  <c r="CX60"/>
  <c r="CW59"/>
  <c r="CX59"/>
  <c r="CX49"/>
  <c r="CW49"/>
  <c r="CZ49" s="1"/>
  <c r="CX45"/>
  <c r="CW45"/>
  <c r="CZ45" s="1"/>
  <c r="CN44"/>
  <c r="K44"/>
  <c r="CL49"/>
  <c r="N49" s="1"/>
  <c r="CJ49"/>
  <c r="L49" s="1"/>
  <c r="CI49"/>
  <c r="CK49"/>
  <c r="M49" s="1"/>
  <c r="CL41"/>
  <c r="N41" s="1"/>
  <c r="CJ41"/>
  <c r="L41" s="1"/>
  <c r="CK41"/>
  <c r="M41" s="1"/>
  <c r="CI41"/>
  <c r="CL39"/>
  <c r="N39" s="1"/>
  <c r="CJ39"/>
  <c r="L39" s="1"/>
  <c r="CK39"/>
  <c r="M39" s="1"/>
  <c r="CI39"/>
  <c r="CX41"/>
  <c r="CW41"/>
  <c r="CZ41" s="1"/>
  <c r="CX40"/>
  <c r="CW40"/>
  <c r="CZ40" s="1"/>
  <c r="CX39"/>
  <c r="CW39"/>
  <c r="CZ39" s="1"/>
  <c r="CX37"/>
  <c r="CW37"/>
  <c r="CZ37" s="1"/>
  <c r="CX36"/>
  <c r="CW36"/>
  <c r="CZ36" s="1"/>
  <c r="CX33"/>
  <c r="CW33"/>
  <c r="CZ33" s="1"/>
  <c r="CX28"/>
  <c r="CW28"/>
  <c r="CZ28" s="1"/>
  <c r="CK26"/>
  <c r="M26" s="1"/>
  <c r="CI26"/>
  <c r="CJ26"/>
  <c r="L26" s="1"/>
  <c r="CL26"/>
  <c r="N26" s="1"/>
  <c r="CK22"/>
  <c r="M22" s="1"/>
  <c r="CI22"/>
  <c r="CJ22"/>
  <c r="L22" s="1"/>
  <c r="CL22"/>
  <c r="N22" s="1"/>
  <c r="CX31"/>
  <c r="CW31"/>
  <c r="CZ31" s="1"/>
  <c r="CX30"/>
  <c r="CW30"/>
  <c r="CZ30" s="1"/>
  <c r="CW27"/>
  <c r="CX27"/>
  <c r="CX25"/>
  <c r="CW25"/>
  <c r="CZ25" s="1"/>
  <c r="CX23"/>
  <c r="CW23"/>
  <c r="CZ23" s="1"/>
  <c r="CK15"/>
  <c r="M15" s="1"/>
  <c r="CI15"/>
  <c r="CL15"/>
  <c r="N15" s="1"/>
  <c r="CJ15"/>
  <c r="L15" s="1"/>
  <c r="CK13"/>
  <c r="M13" s="1"/>
  <c r="CI13"/>
  <c r="CL13"/>
  <c r="N13" s="1"/>
  <c r="CJ13"/>
  <c r="L13" s="1"/>
  <c r="CW19"/>
  <c r="CX19"/>
  <c r="CW15"/>
  <c r="CX15"/>
  <c r="CW14"/>
  <c r="CX14"/>
  <c r="CW13"/>
  <c r="CX13"/>
  <c r="CW9"/>
  <c r="CX9"/>
  <c r="CW6"/>
  <c r="CX6"/>
  <c r="CK4"/>
  <c r="M4" s="1"/>
  <c r="CI4"/>
  <c r="CL4"/>
  <c r="N4" s="1"/>
  <c r="CJ4"/>
  <c r="L4" s="1"/>
  <c r="CW17"/>
  <c r="CX17"/>
  <c r="CW11"/>
  <c r="CX11"/>
  <c r="CW4"/>
  <c r="CX4"/>
  <c r="CJ71"/>
  <c r="L71" s="1"/>
  <c r="CI71"/>
  <c r="CI68"/>
  <c r="CJ67"/>
  <c r="L67" s="1"/>
  <c r="CI64"/>
  <c r="CL64"/>
  <c r="N64" s="1"/>
  <c r="CK58"/>
  <c r="M58" s="1"/>
  <c r="CK56"/>
  <c r="M56" s="1"/>
  <c r="CK52"/>
  <c r="M52" s="1"/>
  <c r="CI63"/>
  <c r="CJ63"/>
  <c r="L63" s="1"/>
  <c r="CI57"/>
  <c r="CI53"/>
  <c r="CJ48"/>
  <c r="L48" s="1"/>
  <c r="CK48"/>
  <c r="M48" s="1"/>
  <c r="CW48"/>
  <c r="CZ48" s="1"/>
  <c r="CJ42"/>
  <c r="L42" s="1"/>
  <c r="CI38"/>
  <c r="CJ34"/>
  <c r="L34" s="1"/>
  <c r="CJ29"/>
  <c r="L29" s="1"/>
  <c r="CJ35"/>
  <c r="L35" s="1"/>
  <c r="CJ32"/>
  <c r="L32" s="1"/>
  <c r="CI30"/>
  <c r="CI16"/>
  <c r="CI10"/>
  <c r="CZ71"/>
  <c r="CL70"/>
  <c r="N70" s="1"/>
  <c r="CZ69"/>
  <c r="CZ66"/>
  <c r="CL71"/>
  <c r="N71" s="1"/>
  <c r="CK68"/>
  <c r="M68" s="1"/>
  <c r="CL67"/>
  <c r="N67" s="1"/>
  <c r="CK64"/>
  <c r="M64" s="1"/>
  <c r="CI58"/>
  <c r="CZ58"/>
  <c r="CI56"/>
  <c r="CZ56"/>
  <c r="CJ55"/>
  <c r="L55" s="1"/>
  <c r="CJ54"/>
  <c r="L54" s="1"/>
  <c r="CI52"/>
  <c r="CZ52"/>
  <c r="CJ51"/>
  <c r="L51" s="1"/>
  <c r="CJ50"/>
  <c r="L50" s="1"/>
  <c r="CK63"/>
  <c r="M63" s="1"/>
  <c r="CZ62"/>
  <c r="CK61"/>
  <c r="M61" s="1"/>
  <c r="CK57"/>
  <c r="M57" s="1"/>
  <c r="CK53"/>
  <c r="M53" s="1"/>
  <c r="CL48"/>
  <c r="N48" s="1"/>
  <c r="CI46"/>
  <c r="CJ43"/>
  <c r="L43" s="1"/>
  <c r="CL42"/>
  <c r="N42" s="1"/>
  <c r="CZ42"/>
  <c r="CK38"/>
  <c r="M38" s="1"/>
  <c r="CI37"/>
  <c r="CK36"/>
  <c r="M36" s="1"/>
  <c r="CL34"/>
  <c r="N34" s="1"/>
  <c r="CZ34"/>
  <c r="CK33"/>
  <c r="M33" s="1"/>
  <c r="CL29"/>
  <c r="N29" s="1"/>
  <c r="CZ29"/>
  <c r="CL35"/>
  <c r="N35" s="1"/>
  <c r="CZ35"/>
  <c r="CL32"/>
  <c r="N32" s="1"/>
  <c r="CZ32"/>
  <c r="CK30"/>
  <c r="M30" s="1"/>
  <c r="CK16"/>
  <c r="M16" s="1"/>
  <c r="CK10"/>
  <c r="M10" s="1"/>
  <c r="CL9"/>
  <c r="N9" s="1"/>
  <c r="CK7"/>
  <c r="M7" s="1"/>
  <c r="CL7"/>
  <c r="N7" s="1"/>
  <c r="CL6"/>
  <c r="N6" s="1"/>
  <c r="CI27"/>
  <c r="CL27"/>
  <c r="N27" s="1"/>
  <c r="CI25"/>
  <c r="CL25"/>
  <c r="N25" s="1"/>
  <c r="CI23"/>
  <c r="CL23"/>
  <c r="N23" s="1"/>
  <c r="CL21"/>
  <c r="N21" s="1"/>
  <c r="CK21"/>
  <c r="M21" s="1"/>
  <c r="CW21"/>
  <c r="CZ21" s="1"/>
  <c r="CK18"/>
  <c r="M18" s="1"/>
  <c r="CL18"/>
  <c r="N18" s="1"/>
  <c r="CL17"/>
  <c r="N17" s="1"/>
  <c r="CK12"/>
  <c r="M12" s="1"/>
  <c r="CL12"/>
  <c r="N12" s="1"/>
  <c r="CK8"/>
  <c r="M8" s="1"/>
  <c r="CL8"/>
  <c r="N8" s="1"/>
  <c r="CK5"/>
  <c r="M5" s="1"/>
  <c r="CL5"/>
  <c r="N5" s="1"/>
  <c r="J10"/>
  <c r="C10"/>
  <c r="CN9"/>
  <c r="K9"/>
  <c r="J7"/>
  <c r="C7"/>
  <c r="K6"/>
  <c r="CK11"/>
  <c r="M11" s="1"/>
  <c r="CI11"/>
  <c r="CL11"/>
  <c r="N11" s="1"/>
  <c r="CJ11"/>
  <c r="L11" s="1"/>
  <c r="J18"/>
  <c r="C18"/>
  <c r="J12"/>
  <c r="C12"/>
  <c r="J8"/>
  <c r="C8"/>
  <c r="J5"/>
  <c r="C5"/>
  <c r="CI7"/>
  <c r="CK27"/>
  <c r="M27" s="1"/>
  <c r="CK25"/>
  <c r="M25" s="1"/>
  <c r="CK23"/>
  <c r="M23" s="1"/>
  <c r="CJ21"/>
  <c r="L21" s="1"/>
  <c r="CI18"/>
  <c r="CJ17"/>
  <c r="L17" s="1"/>
  <c r="CI12"/>
  <c r="CI8"/>
  <c r="CI5"/>
  <c r="J15" i="7" l="1"/>
  <c r="C15"/>
  <c r="DB9"/>
  <c r="K9"/>
  <c r="C8"/>
  <c r="J8"/>
  <c r="C10"/>
  <c r="J10"/>
  <c r="DB8"/>
  <c r="K8"/>
  <c r="DB10"/>
  <c r="K10"/>
  <c r="C19"/>
  <c r="J19"/>
  <c r="DB19"/>
  <c r="K19"/>
  <c r="DB15"/>
  <c r="K15"/>
  <c r="DB5"/>
  <c r="K5"/>
  <c r="DB11"/>
  <c r="K11"/>
  <c r="J9"/>
  <c r="C9"/>
  <c r="DB20"/>
  <c r="K20"/>
  <c r="C4"/>
  <c r="J4"/>
  <c r="C6"/>
  <c r="J6"/>
  <c r="C12"/>
  <c r="J12"/>
  <c r="C14"/>
  <c r="J14"/>
  <c r="DB14"/>
  <c r="K14"/>
  <c r="C17"/>
  <c r="J17"/>
  <c r="C21"/>
  <c r="J21"/>
  <c r="DB21"/>
  <c r="K21"/>
  <c r="DB4"/>
  <c r="K4"/>
  <c r="DB7"/>
  <c r="K7"/>
  <c r="DB18"/>
  <c r="K18"/>
  <c r="I12"/>
  <c r="B12"/>
  <c r="I17"/>
  <c r="B17"/>
  <c r="DB13"/>
  <c r="K13"/>
  <c r="J7"/>
  <c r="C7"/>
  <c r="DB22"/>
  <c r="K22"/>
  <c r="J18"/>
  <c r="C18"/>
  <c r="B16"/>
  <c r="I16"/>
  <c r="DB6"/>
  <c r="DM16"/>
  <c r="J31" i="6"/>
  <c r="C31"/>
  <c r="J39"/>
  <c r="C39"/>
  <c r="J43"/>
  <c r="C43"/>
  <c r="J45"/>
  <c r="C45"/>
  <c r="J47"/>
  <c r="C47"/>
  <c r="J32"/>
  <c r="C32"/>
  <c r="J35"/>
  <c r="C35"/>
  <c r="C36"/>
  <c r="J36"/>
  <c r="J38"/>
  <c r="C38"/>
  <c r="J40"/>
  <c r="C40"/>
  <c r="K32"/>
  <c r="DE32"/>
  <c r="J18"/>
  <c r="C18"/>
  <c r="DE33"/>
  <c r="K33"/>
  <c r="K4"/>
  <c r="DE4"/>
  <c r="K6"/>
  <c r="DE6"/>
  <c r="K8"/>
  <c r="DE8"/>
  <c r="K10"/>
  <c r="DE10"/>
  <c r="K12"/>
  <c r="DE12"/>
  <c r="K14"/>
  <c r="DE14"/>
  <c r="K16"/>
  <c r="DE16"/>
  <c r="K21"/>
  <c r="DE21"/>
  <c r="K23"/>
  <c r="DE23"/>
  <c r="K25"/>
  <c r="DE25"/>
  <c r="K36"/>
  <c r="DE36"/>
  <c r="K38"/>
  <c r="DE38"/>
  <c r="K40"/>
  <c r="DE40"/>
  <c r="J41"/>
  <c r="C41"/>
  <c r="DE5"/>
  <c r="DE7"/>
  <c r="DE9"/>
  <c r="DE11"/>
  <c r="DE13"/>
  <c r="DE15"/>
  <c r="DE18"/>
  <c r="DE28"/>
  <c r="DE31"/>
  <c r="DE37"/>
  <c r="DE42"/>
  <c r="DE44"/>
  <c r="DE46"/>
  <c r="DE20"/>
  <c r="DE22"/>
  <c r="DE24"/>
  <c r="DE26"/>
  <c r="DE30"/>
  <c r="DE41"/>
  <c r="DE43"/>
  <c r="DE45"/>
  <c r="DE47"/>
  <c r="J37"/>
  <c r="C37"/>
  <c r="J42"/>
  <c r="C42"/>
  <c r="J44"/>
  <c r="C44"/>
  <c r="J46"/>
  <c r="C46"/>
  <c r="K27"/>
  <c r="DE27"/>
  <c r="K29"/>
  <c r="DE29"/>
  <c r="DE34"/>
  <c r="K34"/>
  <c r="K35"/>
  <c r="DE35"/>
  <c r="K17"/>
  <c r="DE17"/>
  <c r="K19"/>
  <c r="DE19"/>
  <c r="DP20"/>
  <c r="DP34"/>
  <c r="DP4"/>
  <c r="DP6"/>
  <c r="DP8"/>
  <c r="DP10"/>
  <c r="DP12"/>
  <c r="DP14"/>
  <c r="DP16"/>
  <c r="DP17"/>
  <c r="DP19"/>
  <c r="DP21"/>
  <c r="DP23"/>
  <c r="DP25"/>
  <c r="DP27"/>
  <c r="DP29"/>
  <c r="DP33"/>
  <c r="DE39"/>
  <c r="CN12" i="5"/>
  <c r="K12"/>
  <c r="CN8"/>
  <c r="K8"/>
  <c r="CN7"/>
  <c r="K7"/>
  <c r="I9"/>
  <c r="B9"/>
  <c r="C21"/>
  <c r="J21"/>
  <c r="CN23"/>
  <c r="K23"/>
  <c r="CN25"/>
  <c r="K25"/>
  <c r="CN27"/>
  <c r="K27"/>
  <c r="J32"/>
  <c r="C32"/>
  <c r="C35"/>
  <c r="J35"/>
  <c r="J29"/>
  <c r="C29"/>
  <c r="CN37"/>
  <c r="K37"/>
  <c r="J42"/>
  <c r="C42"/>
  <c r="J62"/>
  <c r="C62"/>
  <c r="J52"/>
  <c r="C52"/>
  <c r="J56"/>
  <c r="C56"/>
  <c r="J58"/>
  <c r="C58"/>
  <c r="J66"/>
  <c r="C66"/>
  <c r="CN10"/>
  <c r="K10"/>
  <c r="CN30"/>
  <c r="K30"/>
  <c r="CN53"/>
  <c r="K53"/>
  <c r="K64"/>
  <c r="CN64"/>
  <c r="CN68"/>
  <c r="K68"/>
  <c r="CN49"/>
  <c r="K49"/>
  <c r="I44"/>
  <c r="B44"/>
  <c r="CN45"/>
  <c r="K45"/>
  <c r="CN6"/>
  <c r="CZ4"/>
  <c r="CZ11"/>
  <c r="CZ17"/>
  <c r="CZ6"/>
  <c r="CZ9"/>
  <c r="CZ13"/>
  <c r="CZ14"/>
  <c r="CZ15"/>
  <c r="CZ19"/>
  <c r="CZ27"/>
  <c r="CZ59"/>
  <c r="CZ60"/>
  <c r="CZ67"/>
  <c r="CZ70"/>
  <c r="CZ65"/>
  <c r="CN33"/>
  <c r="CN36"/>
  <c r="CZ43"/>
  <c r="CZ44"/>
  <c r="CZ50"/>
  <c r="CZ51"/>
  <c r="CZ54"/>
  <c r="CZ55"/>
  <c r="CN70"/>
  <c r="CN32"/>
  <c r="CN35"/>
  <c r="CN29"/>
  <c r="CN34"/>
  <c r="CN50"/>
  <c r="CN51"/>
  <c r="CN54"/>
  <c r="CN55"/>
  <c r="CN42"/>
  <c r="CN48"/>
  <c r="CN67"/>
  <c r="CN17"/>
  <c r="CN21"/>
  <c r="CN43"/>
  <c r="CN5"/>
  <c r="K5"/>
  <c r="CN18"/>
  <c r="K18"/>
  <c r="CN11"/>
  <c r="K11"/>
  <c r="J34"/>
  <c r="C34"/>
  <c r="K46"/>
  <c r="CN46"/>
  <c r="CN52"/>
  <c r="K52"/>
  <c r="CN56"/>
  <c r="K56"/>
  <c r="CN58"/>
  <c r="K58"/>
  <c r="J69"/>
  <c r="C69"/>
  <c r="J71"/>
  <c r="C71"/>
  <c r="CN16"/>
  <c r="K16"/>
  <c r="K38"/>
  <c r="CN38"/>
  <c r="J48"/>
  <c r="C48"/>
  <c r="CN57"/>
  <c r="K57"/>
  <c r="K63"/>
  <c r="CN63"/>
  <c r="CN71"/>
  <c r="K71"/>
  <c r="CN4"/>
  <c r="K4"/>
  <c r="CN13"/>
  <c r="K13"/>
  <c r="CN15"/>
  <c r="K15"/>
  <c r="J23"/>
  <c r="C23"/>
  <c r="J25"/>
  <c r="C25"/>
  <c r="J30"/>
  <c r="C30"/>
  <c r="J31"/>
  <c r="C31"/>
  <c r="CN22"/>
  <c r="K22"/>
  <c r="CN26"/>
  <c r="K26"/>
  <c r="J28"/>
  <c r="C28"/>
  <c r="J33"/>
  <c r="C33"/>
  <c r="J36"/>
  <c r="C36"/>
  <c r="J37"/>
  <c r="C37"/>
  <c r="J39"/>
  <c r="C39"/>
  <c r="J40"/>
  <c r="C40"/>
  <c r="J41"/>
  <c r="C41"/>
  <c r="CN39"/>
  <c r="K39"/>
  <c r="CN41"/>
  <c r="K41"/>
  <c r="J45"/>
  <c r="C45"/>
  <c r="J49"/>
  <c r="C49"/>
  <c r="C61"/>
  <c r="J61"/>
  <c r="CN59"/>
  <c r="K59"/>
  <c r="CN62"/>
  <c r="K62"/>
  <c r="J64"/>
  <c r="C64"/>
  <c r="J72"/>
  <c r="C72"/>
  <c r="J63"/>
  <c r="C63"/>
  <c r="CN66"/>
  <c r="K66"/>
  <c r="CN14"/>
  <c r="K14"/>
  <c r="CN19"/>
  <c r="K19"/>
  <c r="CN20"/>
  <c r="K20"/>
  <c r="CN24"/>
  <c r="K24"/>
  <c r="CN31"/>
  <c r="K31"/>
  <c r="CN28"/>
  <c r="K28"/>
  <c r="CN40"/>
  <c r="K40"/>
  <c r="J38"/>
  <c r="C38"/>
  <c r="CN60"/>
  <c r="K60"/>
  <c r="J46"/>
  <c r="C46"/>
  <c r="CN47"/>
  <c r="K47"/>
  <c r="CN72"/>
  <c r="K72"/>
  <c r="CN65"/>
  <c r="K65"/>
  <c r="CN69"/>
  <c r="K69"/>
  <c r="CN61"/>
  <c r="I6" i="7" l="1"/>
  <c r="B6"/>
  <c r="B22"/>
  <c r="I22"/>
  <c r="D22" s="1"/>
  <c r="B13"/>
  <c r="I13"/>
  <c r="D13" s="1"/>
  <c r="B18"/>
  <c r="I18"/>
  <c r="D18" s="1"/>
  <c r="B7"/>
  <c r="I7"/>
  <c r="D7" s="1"/>
  <c r="I4"/>
  <c r="B4"/>
  <c r="I21"/>
  <c r="B21"/>
  <c r="I14"/>
  <c r="B14"/>
  <c r="B20"/>
  <c r="I20"/>
  <c r="B11"/>
  <c r="I11"/>
  <c r="D11" s="1"/>
  <c r="B5"/>
  <c r="I5"/>
  <c r="D5" s="1"/>
  <c r="B15"/>
  <c r="I15"/>
  <c r="D15" s="1"/>
  <c r="I19"/>
  <c r="B19"/>
  <c r="I10"/>
  <c r="B10"/>
  <c r="I8"/>
  <c r="B8"/>
  <c r="B9"/>
  <c r="I9"/>
  <c r="D9" s="1"/>
  <c r="D12"/>
  <c r="J16"/>
  <c r="C16"/>
  <c r="J33" i="6"/>
  <c r="C33"/>
  <c r="J27"/>
  <c r="C27"/>
  <c r="J23"/>
  <c r="C23"/>
  <c r="J19"/>
  <c r="C19"/>
  <c r="J16"/>
  <c r="C16"/>
  <c r="J12"/>
  <c r="C12"/>
  <c r="J8"/>
  <c r="C8"/>
  <c r="J4"/>
  <c r="C4"/>
  <c r="J20"/>
  <c r="C20"/>
  <c r="I34"/>
  <c r="B34"/>
  <c r="B45"/>
  <c r="I45"/>
  <c r="B41"/>
  <c r="I41"/>
  <c r="I26"/>
  <c r="B26"/>
  <c r="I22"/>
  <c r="B22"/>
  <c r="B46"/>
  <c r="I46"/>
  <c r="B42"/>
  <c r="I42"/>
  <c r="I31"/>
  <c r="B31"/>
  <c r="I18"/>
  <c r="B18"/>
  <c r="I13"/>
  <c r="B13"/>
  <c r="I9"/>
  <c r="B9"/>
  <c r="I5"/>
  <c r="B5"/>
  <c r="I33"/>
  <c r="B33"/>
  <c r="I39"/>
  <c r="B39"/>
  <c r="J29"/>
  <c r="C29"/>
  <c r="J25"/>
  <c r="C25"/>
  <c r="J21"/>
  <c r="C21"/>
  <c r="C17"/>
  <c r="J17"/>
  <c r="J14"/>
  <c r="C14"/>
  <c r="J10"/>
  <c r="C10"/>
  <c r="J6"/>
  <c r="C6"/>
  <c r="J34"/>
  <c r="C34"/>
  <c r="I19"/>
  <c r="B19"/>
  <c r="I17"/>
  <c r="B17"/>
  <c r="I35"/>
  <c r="B35"/>
  <c r="I29"/>
  <c r="B29"/>
  <c r="I27"/>
  <c r="B27"/>
  <c r="B47"/>
  <c r="I47"/>
  <c r="D47" s="1"/>
  <c r="B43"/>
  <c r="I43"/>
  <c r="I30"/>
  <c r="D30" s="1"/>
  <c r="B30"/>
  <c r="I24"/>
  <c r="B24"/>
  <c r="I20"/>
  <c r="B20"/>
  <c r="B44"/>
  <c r="I44"/>
  <c r="D44" s="1"/>
  <c r="I37"/>
  <c r="B37"/>
  <c r="I28"/>
  <c r="D28" s="1"/>
  <c r="B28"/>
  <c r="I15"/>
  <c r="B15"/>
  <c r="I11"/>
  <c r="B11"/>
  <c r="I7"/>
  <c r="B7"/>
  <c r="I40"/>
  <c r="D40" s="1"/>
  <c r="B40"/>
  <c r="I38"/>
  <c r="B38"/>
  <c r="I36"/>
  <c r="D36" s="1"/>
  <c r="B36"/>
  <c r="I25"/>
  <c r="D25" s="1"/>
  <c r="B25"/>
  <c r="I23"/>
  <c r="B23"/>
  <c r="I21"/>
  <c r="D21" s="1"/>
  <c r="B21"/>
  <c r="I16"/>
  <c r="D16" s="1"/>
  <c r="B16"/>
  <c r="I14"/>
  <c r="D14" s="1"/>
  <c r="B14"/>
  <c r="I12"/>
  <c r="D12" s="1"/>
  <c r="B12"/>
  <c r="I10"/>
  <c r="D10" s="1"/>
  <c r="B10"/>
  <c r="I8"/>
  <c r="D8" s="1"/>
  <c r="B8"/>
  <c r="I6"/>
  <c r="D6" s="1"/>
  <c r="B6"/>
  <c r="I4"/>
  <c r="D4" s="1"/>
  <c r="B4"/>
  <c r="I32"/>
  <c r="D32" s="1"/>
  <c r="B32"/>
  <c r="B69" i="5"/>
  <c r="I69"/>
  <c r="I72"/>
  <c r="D72" s="1"/>
  <c r="B72"/>
  <c r="I47"/>
  <c r="B47"/>
  <c r="I60"/>
  <c r="B60"/>
  <c r="B40"/>
  <c r="I40"/>
  <c r="I28"/>
  <c r="B28"/>
  <c r="I24"/>
  <c r="B24"/>
  <c r="I20"/>
  <c r="B20"/>
  <c r="I19"/>
  <c r="B19"/>
  <c r="I66"/>
  <c r="B66"/>
  <c r="I59"/>
  <c r="B59"/>
  <c r="B41"/>
  <c r="I41"/>
  <c r="I39"/>
  <c r="B39"/>
  <c r="I26"/>
  <c r="B26"/>
  <c r="I22"/>
  <c r="B22"/>
  <c r="I15"/>
  <c r="B15"/>
  <c r="I4"/>
  <c r="B4"/>
  <c r="I71"/>
  <c r="B71"/>
  <c r="B57"/>
  <c r="I57"/>
  <c r="I52"/>
  <c r="B52"/>
  <c r="I11"/>
  <c r="B11"/>
  <c r="I5"/>
  <c r="B5"/>
  <c r="I42"/>
  <c r="B42"/>
  <c r="I63"/>
  <c r="B63"/>
  <c r="B38"/>
  <c r="I38"/>
  <c r="B46"/>
  <c r="I46"/>
  <c r="I43"/>
  <c r="D43" s="1"/>
  <c r="B43"/>
  <c r="I17"/>
  <c r="B17"/>
  <c r="B48"/>
  <c r="I48"/>
  <c r="I55"/>
  <c r="B55"/>
  <c r="I51"/>
  <c r="B51"/>
  <c r="I34"/>
  <c r="B34"/>
  <c r="I35"/>
  <c r="B35"/>
  <c r="I70"/>
  <c r="D70" s="1"/>
  <c r="B70"/>
  <c r="J54"/>
  <c r="C54"/>
  <c r="J50"/>
  <c r="C50"/>
  <c r="J43"/>
  <c r="C43"/>
  <c r="I33"/>
  <c r="B33"/>
  <c r="C70"/>
  <c r="J70"/>
  <c r="C60"/>
  <c r="J60"/>
  <c r="J27"/>
  <c r="C27"/>
  <c r="C15"/>
  <c r="J15"/>
  <c r="J13"/>
  <c r="C13"/>
  <c r="J6"/>
  <c r="C6"/>
  <c r="J11"/>
  <c r="C11"/>
  <c r="I6"/>
  <c r="B6"/>
  <c r="I45"/>
  <c r="B45"/>
  <c r="I49"/>
  <c r="B49"/>
  <c r="I68"/>
  <c r="B68"/>
  <c r="B53"/>
  <c r="I53"/>
  <c r="I30"/>
  <c r="B30"/>
  <c r="I10"/>
  <c r="D10" s="1"/>
  <c r="B10"/>
  <c r="B37"/>
  <c r="I37"/>
  <c r="I27"/>
  <c r="D27" s="1"/>
  <c r="B27"/>
  <c r="I25"/>
  <c r="D25" s="1"/>
  <c r="B25"/>
  <c r="I23"/>
  <c r="D23" s="1"/>
  <c r="B23"/>
  <c r="I7"/>
  <c r="D7" s="1"/>
  <c r="B7"/>
  <c r="B8"/>
  <c r="I8"/>
  <c r="I12"/>
  <c r="B12"/>
  <c r="D44"/>
  <c r="I61"/>
  <c r="D61" s="1"/>
  <c r="B61"/>
  <c r="I65"/>
  <c r="B65"/>
  <c r="B31"/>
  <c r="I31"/>
  <c r="I14"/>
  <c r="B14"/>
  <c r="B62"/>
  <c r="I62"/>
  <c r="I13"/>
  <c r="D13" s="1"/>
  <c r="B13"/>
  <c r="I16"/>
  <c r="B16"/>
  <c r="B58"/>
  <c r="I58"/>
  <c r="I56"/>
  <c r="D56" s="1"/>
  <c r="B56"/>
  <c r="I18"/>
  <c r="D18" s="1"/>
  <c r="B18"/>
  <c r="I21"/>
  <c r="D21" s="1"/>
  <c r="B21"/>
  <c r="I67"/>
  <c r="B67"/>
  <c r="I54"/>
  <c r="D54" s="1"/>
  <c r="B54"/>
  <c r="I50"/>
  <c r="D50" s="1"/>
  <c r="B50"/>
  <c r="I29"/>
  <c r="D29" s="1"/>
  <c r="B29"/>
  <c r="I32"/>
  <c r="D32" s="1"/>
  <c r="B32"/>
  <c r="C55"/>
  <c r="J55"/>
  <c r="C51"/>
  <c r="J51"/>
  <c r="J44"/>
  <c r="C44"/>
  <c r="I36"/>
  <c r="B36"/>
  <c r="J65"/>
  <c r="C65"/>
  <c r="C67"/>
  <c r="J67"/>
  <c r="J59"/>
  <c r="C59"/>
  <c r="J19"/>
  <c r="C19"/>
  <c r="C14"/>
  <c r="J14"/>
  <c r="J9"/>
  <c r="C9"/>
  <c r="J17"/>
  <c r="C17"/>
  <c r="J4"/>
  <c r="C4"/>
  <c r="I64"/>
  <c r="D64" s="1"/>
  <c r="B64"/>
  <c r="D16" i="7" l="1"/>
  <c r="D17" s="1"/>
  <c r="D8"/>
  <c r="D10"/>
  <c r="D19"/>
  <c r="D14"/>
  <c r="D21"/>
  <c r="D4"/>
  <c r="D6"/>
  <c r="D20"/>
  <c r="D7" i="6"/>
  <c r="D11"/>
  <c r="D15"/>
  <c r="D37"/>
  <c r="D20"/>
  <c r="D24"/>
  <c r="D27"/>
  <c r="D29"/>
  <c r="D35"/>
  <c r="D17"/>
  <c r="D19"/>
  <c r="D39"/>
  <c r="D33"/>
  <c r="D5"/>
  <c r="D9"/>
  <c r="D13"/>
  <c r="D18"/>
  <c r="D31"/>
  <c r="D22"/>
  <c r="D23" s="1"/>
  <c r="D26"/>
  <c r="D34"/>
  <c r="D38"/>
  <c r="D43"/>
  <c r="D42"/>
  <c r="D46"/>
  <c r="D41"/>
  <c r="D45"/>
  <c r="D14" i="5"/>
  <c r="D65"/>
  <c r="D68"/>
  <c r="D6"/>
  <c r="D35"/>
  <c r="D34"/>
  <c r="D51"/>
  <c r="D55"/>
  <c r="D17"/>
  <c r="D63"/>
  <c r="D42"/>
  <c r="D5"/>
  <c r="D11"/>
  <c r="D52"/>
  <c r="D71"/>
  <c r="D4"/>
  <c r="D15"/>
  <c r="D22"/>
  <c r="D26"/>
  <c r="D39"/>
  <c r="D59"/>
  <c r="D66"/>
  <c r="D19"/>
  <c r="D20"/>
  <c r="D24"/>
  <c r="D28"/>
  <c r="D60"/>
  <c r="D36"/>
  <c r="D67"/>
  <c r="D16"/>
  <c r="D12"/>
  <c r="D30"/>
  <c r="D49"/>
  <c r="D45"/>
  <c r="D33"/>
  <c r="D62"/>
  <c r="D31"/>
  <c r="D9"/>
  <c r="D8"/>
  <c r="D37"/>
  <c r="D53"/>
  <c r="D46"/>
  <c r="D47" s="1"/>
  <c r="D48" s="1"/>
  <c r="D38"/>
  <c r="D57"/>
  <c r="D58" s="1"/>
  <c r="D41"/>
  <c r="D40"/>
  <c r="D69"/>
</calcChain>
</file>

<file path=xl/sharedStrings.xml><?xml version="1.0" encoding="utf-8"?>
<sst xmlns="http://schemas.openxmlformats.org/spreadsheetml/2006/main" count="11598" uniqueCount="960">
  <si>
    <t>Y14 - NOV</t>
  </si>
  <si>
    <t>Y14 - APR</t>
  </si>
  <si>
    <t>Y14 - NAC JULY</t>
  </si>
  <si>
    <t>Y14 - SYC 1</t>
  </si>
  <si>
    <t>TX</t>
  </si>
  <si>
    <t>Y14 - SYC 3</t>
  </si>
  <si>
    <t>ARIZONA</t>
  </si>
  <si>
    <t>Y14 - SYC 2</t>
  </si>
  <si>
    <t>ROCH</t>
  </si>
  <si>
    <t>Y14 - SYC 4</t>
  </si>
  <si>
    <t>NH</t>
  </si>
  <si>
    <t>Y14 - SYC 5</t>
  </si>
  <si>
    <t>KY</t>
  </si>
  <si>
    <t>Y14 - SYC 6</t>
  </si>
  <si>
    <t>VA</t>
  </si>
  <si>
    <t>Y14 - SYC 7</t>
  </si>
  <si>
    <t>NY</t>
  </si>
  <si>
    <t>Y14 - SYC 8</t>
  </si>
  <si>
    <t>CA</t>
  </si>
  <si>
    <t>Y14 - SYC 9</t>
  </si>
  <si>
    <t>Paste into Point Standings</t>
  </si>
  <si>
    <t>NUMBER</t>
  </si>
  <si>
    <t>PLACE</t>
  </si>
  <si>
    <t>YOB</t>
  </si>
  <si>
    <t>FOREIGN</t>
  </si>
  <si>
    <t>Y14</t>
  </si>
  <si>
    <t>Y12</t>
  </si>
  <si>
    <t>Johnson, Lena E</t>
  </si>
  <si>
    <t>GEORGIA</t>
  </si>
  <si>
    <t>N</t>
  </si>
  <si>
    <t>Palmedo, Sage E</t>
  </si>
  <si>
    <t>OREGON</t>
  </si>
  <si>
    <t>Kessler, Mary</t>
  </si>
  <si>
    <t>Hu, Danya</t>
  </si>
  <si>
    <t>ORANGE CST</t>
  </si>
  <si>
    <t>O'Brien, Regina</t>
  </si>
  <si>
    <t>New England</t>
  </si>
  <si>
    <t>Whang, Jessica</t>
  </si>
  <si>
    <t>Metropolitan NYC</t>
  </si>
  <si>
    <t>Pearson, Elena</t>
  </si>
  <si>
    <t>ORCST</t>
  </si>
  <si>
    <t>Dave, Riya</t>
  </si>
  <si>
    <t>WEST-ROCK</t>
  </si>
  <si>
    <t>Chen, Regina S.</t>
  </si>
  <si>
    <t>CENTRAL CA</t>
  </si>
  <si>
    <t>Barnett, Mary</t>
  </si>
  <si>
    <t xml:space="preserve">Orange Coast, CA                                                                                    </t>
  </si>
  <si>
    <t>Hu, Danya T</t>
  </si>
  <si>
    <t>Martinka, Vanessa</t>
  </si>
  <si>
    <t>VIRGINIA</t>
  </si>
  <si>
    <t>Pineschi, Anastasia</t>
  </si>
  <si>
    <t>SO. CALIF.</t>
  </si>
  <si>
    <t>Kamber, Ilana</t>
  </si>
  <si>
    <t>New Jersey</t>
  </si>
  <si>
    <t>Zhang, Alicia</t>
  </si>
  <si>
    <t>Buggay, Dara</t>
  </si>
  <si>
    <t>AL</t>
  </si>
  <si>
    <t>Sirico, Brooke</t>
  </si>
  <si>
    <t>Capitol</t>
  </si>
  <si>
    <t>Swindells, Kirsten E.</t>
  </si>
  <si>
    <t>Curzon, Madeline</t>
  </si>
  <si>
    <t>Kim, Lauren</t>
  </si>
  <si>
    <t xml:space="preserve">North Texas   </t>
  </si>
  <si>
    <t xml:space="preserve">Pineschi, Anastasia </t>
  </si>
  <si>
    <t>O'Brien, Regina R</t>
  </si>
  <si>
    <t>NEWENGLAND</t>
  </si>
  <si>
    <t xml:space="preserve">Comfort, Leanne </t>
  </si>
  <si>
    <t>MT. VALLEY</t>
  </si>
  <si>
    <t>Moszczynski, Natalie</t>
  </si>
  <si>
    <t>NEW JERSEY</t>
  </si>
  <si>
    <t>Hee, Malia</t>
  </si>
  <si>
    <t>Virginia</t>
  </si>
  <si>
    <t>Orange Coast</t>
  </si>
  <si>
    <t>Lathrop, Sarah</t>
  </si>
  <si>
    <t>NENG</t>
  </si>
  <si>
    <t>Fisher, Haley</t>
  </si>
  <si>
    <t>Georgia</t>
  </si>
  <si>
    <t>O'Brien, Regina R.</t>
  </si>
  <si>
    <t>Johnson, Stirling A.</t>
  </si>
  <si>
    <t>NORTH CA</t>
  </si>
  <si>
    <t>Williams, Joelle</t>
  </si>
  <si>
    <t xml:space="preserve">North Texas                                                                                         </t>
  </si>
  <si>
    <t xml:space="preserve">Dave, Riya </t>
  </si>
  <si>
    <t xml:space="preserve">Merza, Sarah </t>
  </si>
  <si>
    <t>Free, Maria</t>
  </si>
  <si>
    <t>SOUTH TEXA</t>
  </si>
  <si>
    <t>Merza, Sarah</t>
  </si>
  <si>
    <t>Papp, Sara</t>
  </si>
  <si>
    <t>Marturano, Bridget</t>
  </si>
  <si>
    <t>Philadelphia</t>
  </si>
  <si>
    <t>Fedorovsky, Cesca S.</t>
  </si>
  <si>
    <t>Chamberlain, Maia C.</t>
  </si>
  <si>
    <t>Gillen, Hayley T</t>
  </si>
  <si>
    <t xml:space="preserve">Gulf Coast Texas                                                                                    </t>
  </si>
  <si>
    <t>Sapozhnikov, Yelizaveta</t>
  </si>
  <si>
    <t>Fisher, Haley L</t>
  </si>
  <si>
    <t>Danese, MIchelle</t>
  </si>
  <si>
    <t>Westchester-Rockland</t>
  </si>
  <si>
    <t>Orange Coast, CA</t>
  </si>
  <si>
    <t>Hee, Malia K.</t>
  </si>
  <si>
    <t xml:space="preserve"> </t>
  </si>
  <si>
    <t>Lamphere, Mackenna C.</t>
  </si>
  <si>
    <t>Chamberlain, Maia C</t>
  </si>
  <si>
    <t>ORANGE COA</t>
  </si>
  <si>
    <t>Kissel, Julia</t>
  </si>
  <si>
    <t>Tartakovsky, Gabrielle</t>
  </si>
  <si>
    <t>Buckborough, Abby R.</t>
  </si>
  <si>
    <t>Ivanoff, Anastasia</t>
  </si>
  <si>
    <t>Garcia, Valerie L</t>
  </si>
  <si>
    <t>Keehan, Sophie T</t>
  </si>
  <si>
    <t>NATIONAL</t>
  </si>
  <si>
    <t xml:space="preserve">Barnett, Mary </t>
  </si>
  <si>
    <t>Szumilo, Olivia</t>
  </si>
  <si>
    <t xml:space="preserve">Lamphere, Mackenna </t>
  </si>
  <si>
    <t>Fedorovsky, Francesca</t>
  </si>
  <si>
    <t>Rockford, Jessica I.</t>
  </si>
  <si>
    <t>Barnett, Mary E.</t>
  </si>
  <si>
    <t>Whistler, Angie L</t>
  </si>
  <si>
    <t>Tubbs, Jackie M</t>
  </si>
  <si>
    <t>ILLINOIS</t>
  </si>
  <si>
    <t xml:space="preserve">Viqueira, Alexandra </t>
  </si>
  <si>
    <t>Cunningham, Sara</t>
  </si>
  <si>
    <t>Hinds, Eva</t>
  </si>
  <si>
    <t>Ajaz, Nayab</t>
  </si>
  <si>
    <t>Swindells, Kirsten</t>
  </si>
  <si>
    <t>Kudryashov, Katherine</t>
  </si>
  <si>
    <t>Kwan, Carissa</t>
  </si>
  <si>
    <t>Cliett, Bayley A.</t>
  </si>
  <si>
    <t>Hee, Malia K</t>
  </si>
  <si>
    <t>Curzon, Madeline M</t>
  </si>
  <si>
    <t>Dougherty, Hanna</t>
  </si>
  <si>
    <t>Martinka, Vanessa L.</t>
  </si>
  <si>
    <t>Chu, Lillian</t>
  </si>
  <si>
    <t>Nash, Jennifer B</t>
  </si>
  <si>
    <t xml:space="preserve">South Texas                                                                                         </t>
  </si>
  <si>
    <t>Johnson, Stirling A</t>
  </si>
  <si>
    <t>Khaw, Kathryn</t>
  </si>
  <si>
    <t>Litynski, Jackie</t>
  </si>
  <si>
    <t>Hudson-Berkshire</t>
  </si>
  <si>
    <t>Weber-Levine, Carly</t>
  </si>
  <si>
    <t>Long Island</t>
  </si>
  <si>
    <t>Weber-Levine, Carly M.</t>
  </si>
  <si>
    <t>LONG ISLND</t>
  </si>
  <si>
    <t>Chen, Regina S</t>
  </si>
  <si>
    <t>Sirico, Brooke I</t>
  </si>
  <si>
    <t>CAPITOL</t>
  </si>
  <si>
    <t>NORTH TEXA</t>
  </si>
  <si>
    <t>Grigore, Anita</t>
  </si>
  <si>
    <t>Gallagher, Madeline</t>
  </si>
  <si>
    <t>Kahan, Ariella</t>
  </si>
  <si>
    <t>Charpin, Kacy</t>
  </si>
  <si>
    <t>Gillen, Hayley T.</t>
  </si>
  <si>
    <t>GULFCST TX</t>
  </si>
  <si>
    <t xml:space="preserve">Lasota, Marta </t>
  </si>
  <si>
    <t>Kamber, Ilana M</t>
  </si>
  <si>
    <t>Fillipow, Sonia</t>
  </si>
  <si>
    <t>NORTHERN C</t>
  </si>
  <si>
    <t>Wolpert, Mila</t>
  </si>
  <si>
    <t>Lasota, Marta</t>
  </si>
  <si>
    <t>Ameli, Lily</t>
  </si>
  <si>
    <t>Kahan, Ariella F.</t>
  </si>
  <si>
    <t>NORTHEAST</t>
  </si>
  <si>
    <t>Caisse, Sidney</t>
  </si>
  <si>
    <t xml:space="preserve">Chu, Lillian </t>
  </si>
  <si>
    <t>Zoellick, Sarah</t>
  </si>
  <si>
    <t>Obillos, Kyla</t>
  </si>
  <si>
    <t>Outtrim, Esther Lucille</t>
  </si>
  <si>
    <t>Gallagher, Madeline A.</t>
  </si>
  <si>
    <t xml:space="preserve">Fedorovsky, Francesca </t>
  </si>
  <si>
    <t>Gillen, Hayley</t>
  </si>
  <si>
    <t>GULF COAST</t>
  </si>
  <si>
    <t>Lamphere, Mackenna</t>
  </si>
  <si>
    <t>Van Amsterdam, Juliana</t>
  </si>
  <si>
    <t>Litynski, Jacqueline</t>
  </si>
  <si>
    <t>McCarthy, Lian J.</t>
  </si>
  <si>
    <t>Wolpert, Mila S.</t>
  </si>
  <si>
    <t xml:space="preserve">Lamarre, Rachel </t>
  </si>
  <si>
    <t>CANADA</t>
  </si>
  <si>
    <t>Cunningham, Sara L</t>
  </si>
  <si>
    <t>METRO NYC</t>
  </si>
  <si>
    <t>Michel, Violet</t>
  </si>
  <si>
    <t>Michel, Violet N.</t>
  </si>
  <si>
    <t>Norville, Jamie P.</t>
  </si>
  <si>
    <t>Whang, Jessica K</t>
  </si>
  <si>
    <t xml:space="preserve">Tartakovsky, Gabrielle </t>
  </si>
  <si>
    <t>Lamphere, Mackenna C</t>
  </si>
  <si>
    <t>Buckborough, Abagael</t>
  </si>
  <si>
    <t>Kissel, Julia M.</t>
  </si>
  <si>
    <t>Bueermann, Claudia</t>
  </si>
  <si>
    <t>SAN BERNAR</t>
  </si>
  <si>
    <t>Free, Maria L</t>
  </si>
  <si>
    <t>SO. TEXAS</t>
  </si>
  <si>
    <t>Hinds, Eva R</t>
  </si>
  <si>
    <t>Garcia, Valerie</t>
  </si>
  <si>
    <t>DeTore, Caroline</t>
  </si>
  <si>
    <t>Emanuel, Mary Katie</t>
  </si>
  <si>
    <t>Solomon, Ilana M.</t>
  </si>
  <si>
    <t>Fedorovsky, Francesca S.</t>
  </si>
  <si>
    <t xml:space="preserve">Ivanoff, Anastasia </t>
  </si>
  <si>
    <t xml:space="preserve">Moszczynski, Natalie </t>
  </si>
  <si>
    <t>Cliett, Bayley</t>
  </si>
  <si>
    <t>NEW</t>
  </si>
  <si>
    <t>Tiffany, Savanah</t>
  </si>
  <si>
    <t>UTAH/S.IDA</t>
  </si>
  <si>
    <t>Loy, Maia</t>
  </si>
  <si>
    <t>Byrne, Emma</t>
  </si>
  <si>
    <t>Danese, Michelle</t>
  </si>
  <si>
    <t xml:space="preserve">Kwan, Carissa </t>
  </si>
  <si>
    <t>Schneider, Ellie</t>
  </si>
  <si>
    <t>KANSAS</t>
  </si>
  <si>
    <t>Ko, Eunice</t>
  </si>
  <si>
    <t>Donovan, Laura</t>
  </si>
  <si>
    <t>Feller, Elizabeth F.</t>
  </si>
  <si>
    <t>Carey, Dewey</t>
  </si>
  <si>
    <t>Martinka, Vanessa L</t>
  </si>
  <si>
    <t>Zhuang, Jessica</t>
  </si>
  <si>
    <t>Lorion, Isabelle</t>
  </si>
  <si>
    <t>Zoellick, Sarah J.</t>
  </si>
  <si>
    <t>Lum, Lotus</t>
  </si>
  <si>
    <t xml:space="preserve">Szumilo, Olivia </t>
  </si>
  <si>
    <t>Herpfer, Olivia</t>
  </si>
  <si>
    <t>Viqueira, Alexandra</t>
  </si>
  <si>
    <t>Sulkowicz, Olivia</t>
  </si>
  <si>
    <t>Trilling, Claire</t>
  </si>
  <si>
    <t>Soyka, Leanna M.</t>
  </si>
  <si>
    <t>HUDS-BERKS</t>
  </si>
  <si>
    <t>Dougherty, Hanna M.</t>
  </si>
  <si>
    <t>Weber-Levine, Carly M</t>
  </si>
  <si>
    <t>Wolpert, Mila S</t>
  </si>
  <si>
    <t>Lourie, Bryn</t>
  </si>
  <si>
    <t>Renker, Sophie</t>
  </si>
  <si>
    <t>Plunkett, Kerry A.</t>
  </si>
  <si>
    <t>Ogden, Kayla</t>
  </si>
  <si>
    <t>Western New York</t>
  </si>
  <si>
    <t>Abrol, Reva</t>
  </si>
  <si>
    <t>Pascual, Justine R.</t>
  </si>
  <si>
    <t xml:space="preserve">Pearson, Elena </t>
  </si>
  <si>
    <t>Kim, Lauren J.</t>
  </si>
  <si>
    <t>North Texas</t>
  </si>
  <si>
    <t>Nadler, Gillian K.</t>
  </si>
  <si>
    <t>Zoellick, Sarah J</t>
  </si>
  <si>
    <t xml:space="preserve">Charpin, Kacy </t>
  </si>
  <si>
    <t>Tomaszewski, Alicja</t>
  </si>
  <si>
    <t>Gieg, Miranda I.</t>
  </si>
  <si>
    <t>Boitano, Christina</t>
  </si>
  <si>
    <t>Lum, Lotus S</t>
  </si>
  <si>
    <t>Burgess, Samantha</t>
  </si>
  <si>
    <t>Levey, Claudia</t>
  </si>
  <si>
    <t>Byrne, Emma L.</t>
  </si>
  <si>
    <t>Kay, Victoria</t>
  </si>
  <si>
    <t>Canada</t>
  </si>
  <si>
    <t>Canadian</t>
  </si>
  <si>
    <t>Himwich, Zoe</t>
  </si>
  <si>
    <t>Manel, Paige A.</t>
  </si>
  <si>
    <t>Tiffany, Savanah E.</t>
  </si>
  <si>
    <t>Gallagher, Madeline A</t>
  </si>
  <si>
    <t>Norville, Jamie P</t>
  </si>
  <si>
    <t>Nadler, Gillian</t>
  </si>
  <si>
    <t>Chang, Lelina</t>
  </si>
  <si>
    <t xml:space="preserve">Wasag, Alexnadra </t>
  </si>
  <si>
    <t>Pascual, Justine R</t>
  </si>
  <si>
    <t>Papp, Sara B</t>
  </si>
  <si>
    <t>Illig, Melissa</t>
  </si>
  <si>
    <t>Wang, Selina</t>
  </si>
  <si>
    <t>Ramras, Monique</t>
  </si>
  <si>
    <t xml:space="preserve">Grigore, Anita </t>
  </si>
  <si>
    <t xml:space="preserve">Ling, Jennifer </t>
  </si>
  <si>
    <t>Franco, Isabella M.</t>
  </si>
  <si>
    <t>WESTERN NY</t>
  </si>
  <si>
    <t>Devine-Casebolt, Dylan</t>
  </si>
  <si>
    <t xml:space="preserve">Lamarre, Veronique </t>
  </si>
  <si>
    <t>Plunkett, Kerry A</t>
  </si>
  <si>
    <t>Petrovich, Madeleine</t>
  </si>
  <si>
    <t>Shyur, Ann-Chi</t>
  </si>
  <si>
    <t>BOURGET, FREDERIQUE</t>
  </si>
  <si>
    <t>n</t>
  </si>
  <si>
    <t xml:space="preserve">Zhuang, Jessica </t>
  </si>
  <si>
    <t>Kissel, Julia M</t>
  </si>
  <si>
    <t>Franco, Isabella</t>
  </si>
  <si>
    <t>DeTore, Caroline M.</t>
  </si>
  <si>
    <t>Tang, Rebecca A.</t>
  </si>
  <si>
    <t>Emanuel, Mary K</t>
  </si>
  <si>
    <t xml:space="preserve">Khaw, Kathryn </t>
  </si>
  <si>
    <t>Mooney, Fiona</t>
  </si>
  <si>
    <t>Cozzoli, Alexandra A.</t>
  </si>
  <si>
    <t>Zahner, Nicole</t>
  </si>
  <si>
    <t xml:space="preserve">Kudryashov, Katherine </t>
  </si>
  <si>
    <t>Hassett, Tara A</t>
  </si>
  <si>
    <t xml:space="preserve">Boitano, Christina </t>
  </si>
  <si>
    <t>Tomaszewski, Alicja C</t>
  </si>
  <si>
    <t>Buckborough, Abagael R</t>
  </si>
  <si>
    <t xml:space="preserve">Williams, Joelle </t>
  </si>
  <si>
    <t>NORTH TEX</t>
  </si>
  <si>
    <t>Sulkowicz, Olivia L</t>
  </si>
  <si>
    <t>Rockford, Jessica I</t>
  </si>
  <si>
    <t>Dougherty, Hanna D</t>
  </si>
  <si>
    <t>Caisse, Sidney A</t>
  </si>
  <si>
    <t>Wasag, Anna J</t>
  </si>
  <si>
    <t>Devine-Casebolt, Dylan C</t>
  </si>
  <si>
    <t xml:space="preserve">Zhang, Alicia </t>
  </si>
  <si>
    <t>WANG, Selina</t>
  </si>
  <si>
    <t>38T</t>
  </si>
  <si>
    <t>BERSTELL, Daria J.</t>
  </si>
  <si>
    <t>Marturano, Bridget H</t>
  </si>
  <si>
    <t>PHILADELPH</t>
  </si>
  <si>
    <t>Danese, Michelle D</t>
  </si>
  <si>
    <t>Nadler, Gillian K</t>
  </si>
  <si>
    <t>Lee-Chiong, Zoe C</t>
  </si>
  <si>
    <t>COLORADO</t>
  </si>
  <si>
    <t xml:space="preserve">Levey, Claudia </t>
  </si>
  <si>
    <t>Manel, Paige A</t>
  </si>
  <si>
    <t xml:space="preserve">, </t>
  </si>
  <si>
    <t>Carey, Iuliana R</t>
  </si>
  <si>
    <t>Byrne, Emma L</t>
  </si>
  <si>
    <t>Bozich, Madison L</t>
  </si>
  <si>
    <t>Tang, Rebecca A</t>
  </si>
  <si>
    <t>N.CAROLINA</t>
  </si>
  <si>
    <t>Michel, Violet N</t>
  </si>
  <si>
    <t xml:space="preserve">Ramras, Monique </t>
  </si>
  <si>
    <t xml:space="preserve">Ameli, Lily </t>
  </si>
  <si>
    <t xml:space="preserve">Weiss, Olivia </t>
  </si>
  <si>
    <t>WESTERN PA</t>
  </si>
  <si>
    <t>Woods, Haley A</t>
  </si>
  <si>
    <t>NEVADA</t>
  </si>
  <si>
    <t>0, 0</t>
  </si>
  <si>
    <t>Kahan, Ariella F</t>
  </si>
  <si>
    <t xml:space="preserve">Feller, Elizabeth </t>
  </si>
  <si>
    <t>Young, Olivia G</t>
  </si>
  <si>
    <t>Donovan, Laura E</t>
  </si>
  <si>
    <t xml:space="preserve">Kim, Lauren </t>
  </si>
  <si>
    <t>Tiffany, Savanah E</t>
  </si>
  <si>
    <t>McCarthy, Lian J</t>
  </si>
  <si>
    <t>Soyka, Leanna M</t>
  </si>
  <si>
    <t xml:space="preserve">Shyur, Ann-Chi </t>
  </si>
  <si>
    <t>Bentolila, savbEsther</t>
  </si>
  <si>
    <t>GOLDCST FL</t>
  </si>
  <si>
    <t>Bueermann, Claudia R</t>
  </si>
  <si>
    <t>Burri, Emma R</t>
  </si>
  <si>
    <t xml:space="preserve">Kupryjanczuk, Gabriela </t>
  </si>
  <si>
    <t xml:space="preserve">Androvich, Elizabeth </t>
  </si>
  <si>
    <t xml:space="preserve">Cutshall, Caroline </t>
  </si>
  <si>
    <t>Furst, Megan C</t>
  </si>
  <si>
    <t>MICHIGAN</t>
  </si>
  <si>
    <t>Gieg, Miranda I</t>
  </si>
  <si>
    <t>DVI - OCTOBER</t>
  </si>
  <si>
    <t>DVI - DECEMBER</t>
  </si>
  <si>
    <t>DVI - JANUARY</t>
  </si>
  <si>
    <t>DVI - CHAMPS</t>
  </si>
  <si>
    <t>JR NAC JULY</t>
  </si>
  <si>
    <t>JR - NOV</t>
  </si>
  <si>
    <t>JR - JAN</t>
  </si>
  <si>
    <t>JR - JOS</t>
  </si>
  <si>
    <t xml:space="preserve">CDT NAC JULY </t>
  </si>
  <si>
    <t>CDT - NOV</t>
  </si>
  <si>
    <t>CDT - JAN</t>
  </si>
  <si>
    <t>CDT - JOS</t>
  </si>
  <si>
    <t>OK</t>
  </si>
  <si>
    <t>SENIOR</t>
  </si>
  <si>
    <t>JUNIOR</t>
  </si>
  <si>
    <t>CADET</t>
  </si>
  <si>
    <t>Osier, Lian B</t>
  </si>
  <si>
    <t xml:space="preserve">Muhammad, Ibtihaj </t>
  </si>
  <si>
    <t>Powers, Skyla M</t>
  </si>
  <si>
    <t>Thompson, Kamali A</t>
  </si>
  <si>
    <t>Major, Desirae A</t>
  </si>
  <si>
    <t>INDIANA</t>
  </si>
  <si>
    <t>McDonald, Margaret E</t>
  </si>
  <si>
    <t xml:space="preserve">Russo, Francesca </t>
  </si>
  <si>
    <t xml:space="preserve">Aksamit, Monica </t>
  </si>
  <si>
    <t>Wozniak, Dagmara</t>
  </si>
  <si>
    <t>Schneider, Daria H</t>
  </si>
  <si>
    <t xml:space="preserve">Page, Gabriella </t>
  </si>
  <si>
    <t>Y</t>
  </si>
  <si>
    <t>Zhao, Erica K</t>
  </si>
  <si>
    <t xml:space="preserve">Stone, Gracie </t>
  </si>
  <si>
    <t>Hassett, Eileen M</t>
  </si>
  <si>
    <t>Wozniak, Dagmara I</t>
  </si>
  <si>
    <t>Lee, Allison C</t>
  </si>
  <si>
    <t>Muhammad, Faizah J</t>
  </si>
  <si>
    <t>Gomez, Alisha M</t>
  </si>
  <si>
    <t>Ward, Rebecca C</t>
  </si>
  <si>
    <t>McDonald Ms, Margaret E</t>
  </si>
  <si>
    <t>Pak, Sarah S</t>
  </si>
  <si>
    <t>Oh, Cindy H</t>
  </si>
  <si>
    <t>Avery, Cordelia G</t>
  </si>
  <si>
    <t>Borrmann, Sarah V</t>
  </si>
  <si>
    <t xml:space="preserve">Dell'Aquila, Tiffany </t>
  </si>
  <si>
    <t xml:space="preserve">Merza, Celina </t>
  </si>
  <si>
    <t>Lew, Joanna K</t>
  </si>
  <si>
    <t xml:space="preserve">Jarocki, Adrienne </t>
  </si>
  <si>
    <t xml:space="preserve">Wang, Stephanie </t>
  </si>
  <si>
    <t>Roberts, Samantha J</t>
  </si>
  <si>
    <t xml:space="preserve">Glon, Nicole </t>
  </si>
  <si>
    <t>CENTRAL PA</t>
  </si>
  <si>
    <t>Thill, Johanna R</t>
  </si>
  <si>
    <t>MINNESOTA</t>
  </si>
  <si>
    <t xml:space="preserve">Oh, Hee Kyung </t>
  </si>
  <si>
    <t>Miller, Falencia D</t>
  </si>
  <si>
    <t xml:space="preserve">Sassine, Sandra </t>
  </si>
  <si>
    <t>Gilchrist, Caroline D</t>
  </si>
  <si>
    <t>Lee, Kara J</t>
  </si>
  <si>
    <t xml:space="preserve">Yee, Sarah </t>
  </si>
  <si>
    <t>Hassan, Aziza</t>
  </si>
  <si>
    <t>Keehan, Emma J</t>
  </si>
  <si>
    <t xml:space="preserve">Antipas, Alexa </t>
  </si>
  <si>
    <t>Miller, Alison A</t>
  </si>
  <si>
    <t>Nelson, Heather C</t>
  </si>
  <si>
    <t>Nichols, Abigail S</t>
  </si>
  <si>
    <t>Rohan, Alexa B</t>
  </si>
  <si>
    <t xml:space="preserve">Pliego, Paola </t>
  </si>
  <si>
    <t>MEXICO</t>
  </si>
  <si>
    <t>Kulmacz, Claudia P</t>
  </si>
  <si>
    <t>Grainger, Chloe L</t>
  </si>
  <si>
    <t xml:space="preserve">Tschomakova, Margarita </t>
  </si>
  <si>
    <t>BULGARIA</t>
  </si>
  <si>
    <t>Diedro, Loweye L</t>
  </si>
  <si>
    <t xml:space="preserve">Kastor, Tiki </t>
  </si>
  <si>
    <t xml:space="preserve">Lim, Nona </t>
  </si>
  <si>
    <t>SINGAPORE</t>
  </si>
  <si>
    <t>Hunter-Thomas, Laura H</t>
  </si>
  <si>
    <t>GR BRITAIN</t>
  </si>
  <si>
    <t>Diedro, Essane C</t>
  </si>
  <si>
    <t>Carson, Claire A</t>
  </si>
  <si>
    <t xml:space="preserve">Tannous, Alexandra </t>
  </si>
  <si>
    <t>Kim, Jodi Seulg</t>
  </si>
  <si>
    <t xml:space="preserve">Wheeler, Diamond </t>
  </si>
  <si>
    <t>Cheng, Emily K</t>
  </si>
  <si>
    <t>COLUMBUSOH</t>
  </si>
  <si>
    <t>Miller, Kelly L</t>
  </si>
  <si>
    <t xml:space="preserve">Jug, Elizabeth </t>
  </si>
  <si>
    <t xml:space="preserve">Sharahy, Annabel </t>
  </si>
  <si>
    <t>Taylor, Caitlin I</t>
  </si>
  <si>
    <t>AUSTRALIA</t>
  </si>
  <si>
    <t>Litynski, Gillian I</t>
  </si>
  <si>
    <t xml:space="preserve">Parzecki, Ania </t>
  </si>
  <si>
    <t>Walsh, Taylor A</t>
  </si>
  <si>
    <t>SAN DIEGO</t>
  </si>
  <si>
    <t xml:space="preserve">Brisson, Joelle </t>
  </si>
  <si>
    <t>Gruman, Sarah L</t>
  </si>
  <si>
    <t>Akard, Micah M</t>
  </si>
  <si>
    <t>NEW MEXICO</t>
  </si>
  <si>
    <t>Sakowicz, Aleksandra</t>
  </si>
  <si>
    <t xml:space="preserve">Decker, Laura </t>
  </si>
  <si>
    <t>Khan, Petra M</t>
  </si>
  <si>
    <t>Hassan, Aziza R</t>
  </si>
  <si>
    <t>Baratta, Emma L</t>
  </si>
  <si>
    <t>Youngblood, Avery L</t>
  </si>
  <si>
    <t>Allen, Noa L</t>
  </si>
  <si>
    <t>Hee, Kirsten C</t>
  </si>
  <si>
    <t>Barry, Allison J</t>
  </si>
  <si>
    <t xml:space="preserve">Shifrin, Stella </t>
  </si>
  <si>
    <t>Perkins, Grace R.A.</t>
  </si>
  <si>
    <t>Abelsky, Julia B</t>
  </si>
  <si>
    <t>Dzielski, Sarah A</t>
  </si>
  <si>
    <t>Davis, Anika L</t>
  </si>
  <si>
    <t>Adams, Jessica K</t>
  </si>
  <si>
    <t xml:space="preserve">Griffith, Christine </t>
  </si>
  <si>
    <t>Joshi, Shriya R</t>
  </si>
  <si>
    <t>S. JERSEY</t>
  </si>
  <si>
    <t>Grench, Eileen M*</t>
  </si>
  <si>
    <t>PANAMA</t>
  </si>
  <si>
    <t>Martinez, Chelsea J</t>
  </si>
  <si>
    <t xml:space="preserve">Doyle, Alison </t>
  </si>
  <si>
    <t>Uhry, Arabella E</t>
  </si>
  <si>
    <t xml:space="preserve">Oliver, Maddie </t>
  </si>
  <si>
    <t>Kong, Dana S</t>
  </si>
  <si>
    <t>Hunter-Thomas, Laura *</t>
  </si>
  <si>
    <t>Grench, Eileen M</t>
  </si>
  <si>
    <t>Regalia, Melissa D</t>
  </si>
  <si>
    <t>Rotz, Lindsee C</t>
  </si>
  <si>
    <t xml:space="preserve">Ahmad, Hareem </t>
  </si>
  <si>
    <t>Arkebauer, Rachel A</t>
  </si>
  <si>
    <t>NEBR-S.DAK</t>
  </si>
  <si>
    <t>Taylor, Chelsea R</t>
  </si>
  <si>
    <t>Bazzal, Sacha C</t>
  </si>
  <si>
    <t xml:space="preserve">Hester, Kaitlin </t>
  </si>
  <si>
    <t>Pierrynowski, Kathryn *</t>
  </si>
  <si>
    <t>Hofilena, Alyssa G</t>
  </si>
  <si>
    <t>Regan, Mary B</t>
  </si>
  <si>
    <t>CONNECTCUT</t>
  </si>
  <si>
    <t>Barger, Laura A</t>
  </si>
  <si>
    <t xml:space="preserve">Li, Brenda </t>
  </si>
  <si>
    <t>Stone, Gracie</t>
  </si>
  <si>
    <t xml:space="preserve">Rapp, Elizabeth </t>
  </si>
  <si>
    <t>Comstock, Emily C</t>
  </si>
  <si>
    <t>Verzino, Lisa M</t>
  </si>
  <si>
    <t>Lambie, Kayla B</t>
  </si>
  <si>
    <t xml:space="preserve">Hassan, Nehal </t>
  </si>
  <si>
    <t>ST. LOUIS</t>
  </si>
  <si>
    <t xml:space="preserve">Whalen, Christine </t>
  </si>
  <si>
    <t>Bozentka, Meredith A</t>
  </si>
  <si>
    <t>Dashnaw, Natalia A</t>
  </si>
  <si>
    <t>Dodson, Emily R</t>
  </si>
  <si>
    <t>Grodzinski, Natasha H</t>
  </si>
  <si>
    <t>Sulkowicz, Emma C</t>
  </si>
  <si>
    <t>Blaylock, Sophie S</t>
  </si>
  <si>
    <t>Rangel-Friedman, Lauren A</t>
  </si>
  <si>
    <t>Nolen, Graciela L</t>
  </si>
  <si>
    <t>PERU</t>
  </si>
  <si>
    <t>Yang, Beverly R</t>
  </si>
  <si>
    <t>Melnick, Jillian P</t>
  </si>
  <si>
    <t>Dunlap-Smith, Azaline I</t>
  </si>
  <si>
    <t>Stockdale, Cathy A</t>
  </si>
  <si>
    <t>OKLAHOMA</t>
  </si>
  <si>
    <t xml:space="preserve">Sachs, Katherine </t>
  </si>
  <si>
    <t>Persson, Ericka D</t>
  </si>
  <si>
    <t>Jones, Natalie *</t>
  </si>
  <si>
    <t>Howes, Becca A</t>
  </si>
  <si>
    <t>y</t>
  </si>
  <si>
    <t>Gesner, Megan A</t>
  </si>
  <si>
    <t>Palazzoto, Kathryn S</t>
  </si>
  <si>
    <t>Magini, Alessandra</t>
  </si>
  <si>
    <t xml:space="preserve">Turin, Anastasia </t>
  </si>
  <si>
    <t>Nadadur, Sandhya D</t>
  </si>
  <si>
    <t>Rudnicki, Marie H</t>
  </si>
  <si>
    <t>Pinard, Isabelle L</t>
  </si>
  <si>
    <t>Steele, Brianna N</t>
  </si>
  <si>
    <t>Kalina, Rachel C</t>
  </si>
  <si>
    <t>Lepard, Alison M</t>
  </si>
  <si>
    <t xml:space="preserve">Bakos, Imola </t>
  </si>
  <si>
    <t xml:space="preserve">Stoddart, Nicolette </t>
  </si>
  <si>
    <t>Young, Kimberly A</t>
  </si>
  <si>
    <t>Clark, Elena J</t>
  </si>
  <si>
    <t>Caisse, Karinne R</t>
  </si>
  <si>
    <t>So, Isabella P</t>
  </si>
  <si>
    <t>Castro, Grace B</t>
  </si>
  <si>
    <t xml:space="preserve">Jiang, Kelley </t>
  </si>
  <si>
    <t>ALABAMA</t>
  </si>
  <si>
    <t>Mahen, Jillian A</t>
  </si>
  <si>
    <t>Maldonado, Daniela P</t>
  </si>
  <si>
    <t xml:space="preserve">Hua, Catherine </t>
  </si>
  <si>
    <t>Stoodley, Theresa R</t>
  </si>
  <si>
    <t>Meehan, Kaela E</t>
  </si>
  <si>
    <t>AK-LA-MISS</t>
  </si>
  <si>
    <t>Nadler, Lindsey B</t>
  </si>
  <si>
    <t>Sluka, Victoria D</t>
  </si>
  <si>
    <t>Lainoff, Lillie O</t>
  </si>
  <si>
    <t>Huckins, Grace E</t>
  </si>
  <si>
    <t>Boenning, Brittin L</t>
  </si>
  <si>
    <t xml:space="preserve">Dignum, Louise </t>
  </si>
  <si>
    <t>Uhouse, Alaina K</t>
  </si>
  <si>
    <t>Leung, Sara J</t>
  </si>
  <si>
    <t xml:space="preserve">Larios, Angelica </t>
  </si>
  <si>
    <t>Streb, E. Sterlin</t>
  </si>
  <si>
    <t xml:space="preserve">Baye-Cigna, Kodia </t>
  </si>
  <si>
    <t>Haley, Andrea K</t>
  </si>
  <si>
    <t>Hunter, Maya A</t>
  </si>
  <si>
    <t>Curry, Olivia C</t>
  </si>
  <si>
    <t>Lewicki, Eden E</t>
  </si>
  <si>
    <t>Smith, Chaz V</t>
  </si>
  <si>
    <t xml:space="preserve">Boden, Alexandra </t>
  </si>
  <si>
    <t xml:space="preserve">Marks, Amanda </t>
  </si>
  <si>
    <t>Kivel, Olivia M</t>
  </si>
  <si>
    <t>Gesner, Elissa Mun</t>
  </si>
  <si>
    <t>Liu, Cynthia T</t>
  </si>
  <si>
    <t>Oropeza, Isabella N</t>
  </si>
  <si>
    <t>Cubano, Brittany A</t>
  </si>
  <si>
    <t>Zier, Marybeth N</t>
  </si>
  <si>
    <t xml:space="preserve">Tuffelli, Justine </t>
  </si>
  <si>
    <t>Jean, Ashley B</t>
  </si>
  <si>
    <t>Ambalong, Jody P</t>
  </si>
  <si>
    <t>Malone, Caitlin T</t>
  </si>
  <si>
    <t xml:space="preserve">Enochs, Liz </t>
  </si>
  <si>
    <t xml:space="preserve">Agoos, Abi </t>
  </si>
  <si>
    <t>Mijalis, Eleni M</t>
  </si>
  <si>
    <t xml:space="preserve">Dai, Catherine </t>
  </si>
  <si>
    <t>Smith, Gentley N</t>
  </si>
  <si>
    <t xml:space="preserve">Wu, Claire </t>
  </si>
  <si>
    <t>Hisey, Julia A</t>
  </si>
  <si>
    <t>Guilfoyle, Danielle C</t>
  </si>
  <si>
    <t>Rand, Kathleen R</t>
  </si>
  <si>
    <t>Fontaine, Jenna A</t>
  </si>
  <si>
    <t xml:space="preserve">Anderson, Elise </t>
  </si>
  <si>
    <t xml:space="preserve">Helwer, Chantel </t>
  </si>
  <si>
    <t>Curioso, Melissa H</t>
  </si>
  <si>
    <t>Jorissen, Isabella F</t>
  </si>
  <si>
    <t>Wells, Carly E</t>
  </si>
  <si>
    <t>Rudolph, Allison D</t>
  </si>
  <si>
    <t xml:space="preserve">Dodge, Celeta </t>
  </si>
  <si>
    <t>Mazorol, Lydia F</t>
  </si>
  <si>
    <t xml:space="preserve">Michael, Alyson </t>
  </si>
  <si>
    <t>Douglas, Madison M</t>
  </si>
  <si>
    <t>Heldenmuth, Hanna M</t>
  </si>
  <si>
    <t>Chadwick, Taylor L</t>
  </si>
  <si>
    <t>Alunan, Tiffany An</t>
  </si>
  <si>
    <t>Perlman Ms., Carly S</t>
  </si>
  <si>
    <t>Squires, Lindsay P</t>
  </si>
  <si>
    <t>Turner, Delia M</t>
  </si>
  <si>
    <t>Harris, Victoria R</t>
  </si>
  <si>
    <t>Mori, Ashley E</t>
  </si>
  <si>
    <t>Contess, Susan J</t>
  </si>
  <si>
    <t>Pelivan, Marija *</t>
  </si>
  <si>
    <t>CROATIA</t>
  </si>
  <si>
    <t>Grogg, Letitia M</t>
  </si>
  <si>
    <t xml:space="preserve">Hammond, Jaclyn </t>
  </si>
  <si>
    <t>Lourie, Bryn R</t>
  </si>
  <si>
    <t>Han, Kristina L</t>
  </si>
  <si>
    <t xml:space="preserve">Wu, Julia </t>
  </si>
  <si>
    <t xml:space="preserve">Glenn, Katherine </t>
  </si>
  <si>
    <t>MARYLAND</t>
  </si>
  <si>
    <t>Guinn, Shelby M</t>
  </si>
  <si>
    <t>Alunan, Ashley Mar</t>
  </si>
  <si>
    <t>Mayor, Chrysanthi</t>
  </si>
  <si>
    <t>Leff, Julia K</t>
  </si>
  <si>
    <t xml:space="preserve">Attisani, Gabrielle </t>
  </si>
  <si>
    <t>Koepele, Sierra M</t>
  </si>
  <si>
    <t xml:space="preserve">Wall, Madeleine </t>
  </si>
  <si>
    <t xml:space="preserve">Timoshenko, Erika </t>
  </si>
  <si>
    <t xml:space="preserve">To, Zoe </t>
  </si>
  <si>
    <t>Douglass, Trinity R</t>
  </si>
  <si>
    <t>Harris, Victoria</t>
  </si>
  <si>
    <t xml:space="preserve">Lao, Manting </t>
  </si>
  <si>
    <t>Jones, Natalie K</t>
  </si>
  <si>
    <t>Crenshaw, Kaitlin E</t>
  </si>
  <si>
    <t>Wade, Jordyn A</t>
  </si>
  <si>
    <t>Orlando, Victoria A</t>
  </si>
  <si>
    <t>HARRISBURG</t>
  </si>
  <si>
    <t>Hernandez, Cristina</t>
  </si>
  <si>
    <t>KOREA</t>
  </si>
  <si>
    <t xml:space="preserve">Brown, Stephanie </t>
  </si>
  <si>
    <t>Francavilla, Lexi R</t>
  </si>
  <si>
    <t>Schlichtherle, Hannah Cla</t>
  </si>
  <si>
    <t>Simmons, Kelsey D</t>
  </si>
  <si>
    <t xml:space="preserve">Armstrong, Mira </t>
  </si>
  <si>
    <t xml:space="preserve">Razo, Janet </t>
  </si>
  <si>
    <t>Crosby, Mary S</t>
  </si>
  <si>
    <t>Ganzy, Kyra A</t>
  </si>
  <si>
    <t>Barroso, Audrey A</t>
  </si>
  <si>
    <t>Batts, Jessica N</t>
  </si>
  <si>
    <t>Corral, Maressah R</t>
  </si>
  <si>
    <t>CHILE</t>
  </si>
  <si>
    <t>Wu, Meghan T</t>
  </si>
  <si>
    <t xml:space="preserve">Klos, Aislinn </t>
  </si>
  <si>
    <t>Jamroz, Tamson S</t>
  </si>
  <si>
    <t>Rogers, Sarah A</t>
  </si>
  <si>
    <t>Droppelman, Claire E</t>
  </si>
  <si>
    <t>Y10 - APR</t>
  </si>
  <si>
    <t>Y10 - NAC JULY</t>
  </si>
  <si>
    <t>Y10 - SYC 1</t>
  </si>
  <si>
    <t>Y10 - SYC 2</t>
  </si>
  <si>
    <t>Y10 - SYC 3</t>
  </si>
  <si>
    <t>Y10 - SYC 4</t>
  </si>
  <si>
    <t>Y10 - SYC 5</t>
  </si>
  <si>
    <t>Y10 - SYC 6</t>
  </si>
  <si>
    <t>Y10 - SYC 7</t>
  </si>
  <si>
    <t>Y10 - SYC 8</t>
  </si>
  <si>
    <t>Y10 - SYC 9</t>
  </si>
  <si>
    <t>Y10</t>
  </si>
  <si>
    <t xml:space="preserve">Tartakovsky, Elizabeth </t>
  </si>
  <si>
    <t>Czyzewski, Veronica O</t>
  </si>
  <si>
    <t>Izenson, Lark</t>
  </si>
  <si>
    <t>Tartakovsky, Elizabeth</t>
  </si>
  <si>
    <t>Czyzewski, Veronica</t>
  </si>
  <si>
    <t>Darrah, Cale</t>
  </si>
  <si>
    <t>Smith, Jewelia</t>
  </si>
  <si>
    <t>COLM</t>
  </si>
  <si>
    <t>Czyzewski, Veronica O.</t>
  </si>
  <si>
    <t>Fahri, Monir J.</t>
  </si>
  <si>
    <t xml:space="preserve">Northern California                                                                                 </t>
  </si>
  <si>
    <t>Johnson, Edith V</t>
  </si>
  <si>
    <t>Szumilo, Sylvia</t>
  </si>
  <si>
    <t>Brauer, Iris</t>
  </si>
  <si>
    <t>Kitterman, Ella</t>
  </si>
  <si>
    <t>Reynolds, Josephine</t>
  </si>
  <si>
    <t>Johnson, Edith Victoria</t>
  </si>
  <si>
    <t>Chan, Casey</t>
  </si>
  <si>
    <t>Young, Olivia G.</t>
  </si>
  <si>
    <t>Moran, Emma Riley</t>
  </si>
  <si>
    <t xml:space="preserve">Izenson, Lark </t>
  </si>
  <si>
    <t>Parker, Allegra</t>
  </si>
  <si>
    <t>Young, Olivia</t>
  </si>
  <si>
    <t>Balzac, Adira</t>
  </si>
  <si>
    <t>Waymire, Isabella</t>
  </si>
  <si>
    <t>IN</t>
  </si>
  <si>
    <t>Witek, Sophie</t>
  </si>
  <si>
    <t>Brauer, Fiona F.</t>
  </si>
  <si>
    <t>Osherow, Elina</t>
  </si>
  <si>
    <t>South Texas</t>
  </si>
  <si>
    <t>Meehan, Lara</t>
  </si>
  <si>
    <t>ARK-LA-MIS</t>
  </si>
  <si>
    <t>Becker, Kaitlyn</t>
  </si>
  <si>
    <t>Johnson, Victoria</t>
  </si>
  <si>
    <t>Morales, Jessica</t>
  </si>
  <si>
    <t>Zoellick, Haley</t>
  </si>
  <si>
    <t>Darrah, Cale E.</t>
  </si>
  <si>
    <t>Kenison, Aurora Caitlin</t>
  </si>
  <si>
    <t>Johnson, Adelaide J</t>
  </si>
  <si>
    <t xml:space="preserve">Chan, Casey </t>
  </si>
  <si>
    <t>Puckett, Samantha</t>
  </si>
  <si>
    <t>Stein, Katherine</t>
  </si>
  <si>
    <t>Piacentini, Ava</t>
  </si>
  <si>
    <t>Perez, Paloma</t>
  </si>
  <si>
    <t>Piacentini, Ava J J.</t>
  </si>
  <si>
    <t>Daza, Emily</t>
  </si>
  <si>
    <t>Fahri, Monir J</t>
  </si>
  <si>
    <t>Fox-Gitomer, Chloe N</t>
  </si>
  <si>
    <t>Linder, Kara</t>
  </si>
  <si>
    <t>Whang, Rebecca</t>
  </si>
  <si>
    <t>Becker, Kaitlyn S.</t>
  </si>
  <si>
    <t>Perez, Paloma M</t>
  </si>
  <si>
    <t>Fahri, Monir</t>
  </si>
  <si>
    <t>Kaszuba, Marta</t>
  </si>
  <si>
    <t>Illinois</t>
  </si>
  <si>
    <t>Gallagher, Hope</t>
  </si>
  <si>
    <t>Benson-McCarthy, Abigail</t>
  </si>
  <si>
    <t>Linder, Kara E.</t>
  </si>
  <si>
    <t>Piacentini, Ava J</t>
  </si>
  <si>
    <t>BENSON-MCCARTHY, ABIGAIL A</t>
  </si>
  <si>
    <t>Hartman, Sydney</t>
  </si>
  <si>
    <t>Priestley, Cate</t>
  </si>
  <si>
    <t>Hunter, Nina B</t>
  </si>
  <si>
    <t>Daza, Emily M</t>
  </si>
  <si>
    <t>Young, Kylie</t>
  </si>
  <si>
    <t>Manturuk, Elizabeth</t>
  </si>
  <si>
    <t>North Carolina</t>
  </si>
  <si>
    <t>Besedin, Hannah E.</t>
  </si>
  <si>
    <t>Hartman, Sydney N</t>
  </si>
  <si>
    <t>Tom, Kristen Noelle C.</t>
  </si>
  <si>
    <t xml:space="preserve">Becker, Kaitlyn </t>
  </si>
  <si>
    <t>Kitterman, Ella H</t>
  </si>
  <si>
    <t>Han, Kimberly</t>
  </si>
  <si>
    <t>Linder, Kara E</t>
  </si>
  <si>
    <t>Chan, Leanne</t>
  </si>
  <si>
    <t>Zegers, Anneke E.</t>
  </si>
  <si>
    <t>Brauer, Iris F</t>
  </si>
  <si>
    <t xml:space="preserve">Besedin, Hannah </t>
  </si>
  <si>
    <t>Sirico, Meghan</t>
  </si>
  <si>
    <t>Li, Grace A.</t>
  </si>
  <si>
    <t>Tom, Kristen No</t>
  </si>
  <si>
    <t xml:space="preserve">Witek, Sophie </t>
  </si>
  <si>
    <t>McGrath, Eleanor</t>
  </si>
  <si>
    <t>Li, Grace A</t>
  </si>
  <si>
    <t>Anglade, Alexis C</t>
  </si>
  <si>
    <t>Powell, Nora</t>
  </si>
  <si>
    <t>Lawrie, Emma J.</t>
  </si>
  <si>
    <t>Kaszuba, Marta M</t>
  </si>
  <si>
    <t>Webb, Olivia</t>
  </si>
  <si>
    <t xml:space="preserve">Richter, Ciara </t>
  </si>
  <si>
    <t>ALASKA</t>
  </si>
  <si>
    <t xml:space="preserve">Gorman, Alexandra </t>
  </si>
  <si>
    <t xml:space="preserve">Fu, Julia </t>
  </si>
  <si>
    <t>Jenkins, Ryan J</t>
  </si>
  <si>
    <t xml:space="preserve">Reynolds, Josephine </t>
  </si>
  <si>
    <t>Kenison, Aurora C</t>
  </si>
  <si>
    <t xml:space="preserve">Whang, Rebecca </t>
  </si>
  <si>
    <t>Zoellick, Haley M</t>
  </si>
  <si>
    <t>Smith, Jewelia S</t>
  </si>
  <si>
    <t>NORTH OHIO</t>
  </si>
  <si>
    <t xml:space="preserve">Szumilo, Sylvia </t>
  </si>
  <si>
    <t xml:space="preserve">Puckett, Samantha </t>
  </si>
  <si>
    <t>Powell, Nora E</t>
  </si>
  <si>
    <t>Jenkins, Morgan J</t>
  </si>
  <si>
    <t>Zegers, Anneke E</t>
  </si>
  <si>
    <t>Lawrie, Emma J</t>
  </si>
  <si>
    <t>Parker, Allegra H</t>
  </si>
  <si>
    <t xml:space="preserve">Nguyen, Thea </t>
  </si>
  <si>
    <t>Y12 - APR</t>
  </si>
  <si>
    <t>Y12 NAC JULY</t>
  </si>
  <si>
    <t>Y12 - SYC 1</t>
  </si>
  <si>
    <t>Y12 - SYC 3</t>
  </si>
  <si>
    <t>Y12 - SYC 2</t>
  </si>
  <si>
    <t>Y12 - SYC 4</t>
  </si>
  <si>
    <t>Y12 - SYC 5</t>
  </si>
  <si>
    <t>Y12 - SYC 6</t>
  </si>
  <si>
    <t>Y12 - SYC 7</t>
  </si>
  <si>
    <t>Y12 - SYC 8</t>
  </si>
  <si>
    <t>Y12 - SYC 9</t>
  </si>
  <si>
    <t>Papp, Sara B.</t>
  </si>
  <si>
    <t>Cadley, Galen</t>
  </si>
  <si>
    <t>Tomaszewski, Alicja C.</t>
  </si>
  <si>
    <t>Outtrim, Esther Luc</t>
  </si>
  <si>
    <t>North Atlantic</t>
  </si>
  <si>
    <t>Parzecki, Julia</t>
  </si>
  <si>
    <t>Jackson, Lily A</t>
  </si>
  <si>
    <t>Nash, Jennifer</t>
  </si>
  <si>
    <t>Welch, Mia R</t>
  </si>
  <si>
    <t>Barchas, Madison C</t>
  </si>
  <si>
    <t>Glenhaber, Mehitabel</t>
  </si>
  <si>
    <t>Gieg, Miranda</t>
  </si>
  <si>
    <t>Merriam, Martha H.</t>
  </si>
  <si>
    <t>House, Zoe</t>
  </si>
  <si>
    <t>Adams, Rose H</t>
  </si>
  <si>
    <t>Yao, Linda</t>
  </si>
  <si>
    <t>White, Alyssa</t>
  </si>
  <si>
    <t>Merriam, Martha</t>
  </si>
  <si>
    <t>Cebula, Naomi A.</t>
  </si>
  <si>
    <t>Leung, Abby</t>
  </si>
  <si>
    <t>Golash, Signe A.</t>
  </si>
  <si>
    <t>Dickerson, Ashley</t>
  </si>
  <si>
    <t>Zhang, Victoria</t>
  </si>
  <si>
    <t>Belkina, Liza</t>
  </si>
  <si>
    <t>National</t>
  </si>
  <si>
    <t>McGrath, Olivia</t>
  </si>
  <si>
    <t>Adams, Rose H.</t>
  </si>
  <si>
    <t>Wagner, Anika</t>
  </si>
  <si>
    <t>Western Pennsylvania</t>
  </si>
  <si>
    <t>Akomolafe, Leah</t>
  </si>
  <si>
    <t>Dolan, Sheila M.</t>
  </si>
  <si>
    <t>Halicki, Katherine</t>
  </si>
  <si>
    <t>El-Baba, Hana</t>
  </si>
  <si>
    <t>Androvich, Elizabeth</t>
  </si>
  <si>
    <t>Melvin, Ashlyn B</t>
  </si>
  <si>
    <t>Gohlke-Schermer, Hannah</t>
  </si>
  <si>
    <t>Breen, Courtney J.</t>
  </si>
  <si>
    <t>Steverson, Olivia J.</t>
  </si>
  <si>
    <t>Golash, Signe</t>
  </si>
  <si>
    <t>Glaser, Abby</t>
  </si>
  <si>
    <t>Zegers, Gabrielle N.</t>
  </si>
  <si>
    <t>Morozov, Masha</t>
  </si>
  <si>
    <t>Endres, Naomi K</t>
  </si>
  <si>
    <t>Neeno, Tessa A</t>
  </si>
  <si>
    <t xml:space="preserve">Parzecki, Julia </t>
  </si>
  <si>
    <t>Halicki, Kathern</t>
  </si>
  <si>
    <t xml:space="preserve">Henne, Kelsey </t>
  </si>
  <si>
    <t>Denton, Kinsey A</t>
  </si>
  <si>
    <t xml:space="preserve">Yao, Linda </t>
  </si>
  <si>
    <t xml:space="preserve">Zegers, Gabrielle </t>
  </si>
  <si>
    <t xml:space="preserve">Dinelli, Nicoletta </t>
  </si>
  <si>
    <t>Merriam, Martha H</t>
  </si>
  <si>
    <t>Zhang, Victoria Y</t>
  </si>
  <si>
    <t>Steverson, Olivia J</t>
  </si>
  <si>
    <t xml:space="preserve">Delgado, Andrea </t>
  </si>
  <si>
    <t>PUERTORICO</t>
  </si>
  <si>
    <t>Johnson, Breeana I</t>
  </si>
  <si>
    <t xml:space="preserve">Colon, Aydil </t>
  </si>
  <si>
    <t>Zhao, Sabrina L</t>
  </si>
  <si>
    <t>Maier, Grayson R</t>
  </si>
  <si>
    <t xml:space="preserve">Wang, Selina </t>
  </si>
  <si>
    <t xml:space="preserve">Halicki, Katherine </t>
  </si>
  <si>
    <t>Akomolafe, Leah O</t>
  </si>
  <si>
    <t>ROLLING POINT CALCULATIONS</t>
  </si>
  <si>
    <t>DOMESTIC RESULTS - YOUTH 14</t>
  </si>
  <si>
    <t>as of:</t>
  </si>
  <si>
    <t>DOMESTIC RESULTS - CADET</t>
  </si>
  <si>
    <t>DOMESTIC RESULTS - SUPER YOUTH 14</t>
  </si>
  <si>
    <t>ROLLING</t>
  </si>
  <si>
    <t>AGE</t>
  </si>
  <si>
    <t>Top 4 Results</t>
  </si>
  <si>
    <t>NOV Y14</t>
  </si>
  <si>
    <t>APR Y14</t>
  </si>
  <si>
    <t>Y14 NATS</t>
  </si>
  <si>
    <t>JULY 2011</t>
  </si>
  <si>
    <t>CDT - NAC JULY 2011</t>
  </si>
  <si>
    <t xml:space="preserve">CDT - NAC  NOV 2010 </t>
  </si>
  <si>
    <t>CDT - NAC JAN 2011</t>
  </si>
  <si>
    <t>CDT - JO FEB 2011</t>
  </si>
  <si>
    <t>TX Y14</t>
  </si>
  <si>
    <t>AZ Y14</t>
  </si>
  <si>
    <t>ROCH Y14</t>
  </si>
  <si>
    <t>NH Y14</t>
  </si>
  <si>
    <t>KY Y14</t>
  </si>
  <si>
    <t>VA Y14</t>
  </si>
  <si>
    <t>NY Y14</t>
  </si>
  <si>
    <t>CA Y14</t>
  </si>
  <si>
    <t>HIGHEST SYC CALC</t>
  </si>
  <si>
    <t>4 HIGHEST</t>
  </si>
  <si>
    <t>AGE GROUP</t>
  </si>
  <si>
    <t>HIGHEST 2</t>
  </si>
  <si>
    <t>NAME</t>
  </si>
  <si>
    <t xml:space="preserve">BTH </t>
  </si>
  <si>
    <t>DIVISION</t>
  </si>
  <si>
    <t>Rolling Total</t>
  </si>
  <si>
    <t>Age Group</t>
  </si>
  <si>
    <t>1st</t>
  </si>
  <si>
    <t>2nd</t>
  </si>
  <si>
    <t>3rd</t>
  </si>
  <si>
    <t>4th</t>
  </si>
  <si>
    <t>PTS</t>
  </si>
  <si>
    <t>SYC 1</t>
  </si>
  <si>
    <t>SYC 2</t>
  </si>
  <si>
    <t>SYC 3</t>
  </si>
  <si>
    <t>SYC 4</t>
  </si>
  <si>
    <t>SYC 5</t>
  </si>
  <si>
    <t>SYC 6</t>
  </si>
  <si>
    <t>SYC 7</t>
  </si>
  <si>
    <t>SYC 8</t>
  </si>
  <si>
    <t>SYC 9</t>
  </si>
  <si>
    <t>HIGHEST</t>
  </si>
  <si>
    <t>Y14 NAT</t>
  </si>
  <si>
    <t>Y14 NOV</t>
  </si>
  <si>
    <t>Y14 APR</t>
  </si>
  <si>
    <t>CDT NAT</t>
  </si>
  <si>
    <t>CDT OCT</t>
  </si>
  <si>
    <t>CDT NOV</t>
  </si>
  <si>
    <t>CDT JOS</t>
  </si>
  <si>
    <t>1ST</t>
  </si>
  <si>
    <t>TOTAL</t>
  </si>
  <si>
    <t>2ND</t>
  </si>
  <si>
    <t>Palmedo, Sage</t>
  </si>
  <si>
    <t>Pineschi, Anastasia V.T.</t>
  </si>
  <si>
    <t>SOUTHERN CA</t>
  </si>
  <si>
    <t xml:space="preserve">Chen, Regina </t>
  </si>
  <si>
    <t xml:space="preserve">CENTRAL CA </t>
  </si>
  <si>
    <t xml:space="preserve">Hu, Danya  </t>
  </si>
  <si>
    <t>ORANGE CST CA</t>
  </si>
  <si>
    <t>NEW ENGLAND</t>
  </si>
  <si>
    <t xml:space="preserve">Hee, Malia </t>
  </si>
  <si>
    <t xml:space="preserve">OREGON </t>
  </si>
  <si>
    <t xml:space="preserve">Curzon, Madeline </t>
  </si>
  <si>
    <t>ORANGE CST. CA</t>
  </si>
  <si>
    <t>SOUTH TEX</t>
  </si>
  <si>
    <t>PHILADELPHIA</t>
  </si>
  <si>
    <t>HUDSON-BERK</t>
  </si>
  <si>
    <t>Lamarre, Rachel *</t>
  </si>
  <si>
    <t>Lamarre, Veronique *</t>
  </si>
  <si>
    <t>Bourget, Frederique*</t>
  </si>
  <si>
    <t>DOMESTIC RESULTS - YOUTH 12</t>
  </si>
  <si>
    <t>DOMESTIC RESULTS - Y14</t>
  </si>
  <si>
    <t>DOMESTIC RESULTS - SUPER YOUTH 12</t>
  </si>
  <si>
    <t>CURRENT AS OF</t>
  </si>
  <si>
    <t>APR Y12</t>
  </si>
  <si>
    <t>JULY Y12</t>
  </si>
  <si>
    <t>TX Y12</t>
  </si>
  <si>
    <t>AZ Y12</t>
  </si>
  <si>
    <t>ROCH Y12</t>
  </si>
  <si>
    <t>NH Y12</t>
  </si>
  <si>
    <t>KY Y12</t>
  </si>
  <si>
    <t>VA Y12</t>
  </si>
  <si>
    <t>NY Y12</t>
  </si>
  <si>
    <t>CA Y12</t>
  </si>
  <si>
    <t>NYY14</t>
  </si>
  <si>
    <t>HIGHEST Y12 SYC CALC</t>
  </si>
  <si>
    <t>HIGHEST Y14 SYC CALC</t>
  </si>
  <si>
    <t>SYC  9</t>
  </si>
  <si>
    <t>HIGHEST Y12</t>
  </si>
  <si>
    <t>HIGHEST Y14</t>
  </si>
  <si>
    <t>Y12 APR</t>
  </si>
  <si>
    <t>Y12 NAT</t>
  </si>
  <si>
    <t xml:space="preserve">ORANGE CST </t>
  </si>
  <si>
    <t>Chamberlain, Maia</t>
  </si>
  <si>
    <t xml:space="preserve">Papp, Sara B. </t>
  </si>
  <si>
    <t xml:space="preserve">NEW ENGLAND </t>
  </si>
  <si>
    <t>NORTH TEXAS</t>
  </si>
  <si>
    <t xml:space="preserve">Litynski, Jacqueline Z. </t>
  </si>
  <si>
    <t xml:space="preserve">HUDS-BERKS </t>
  </si>
  <si>
    <t xml:space="preserve">Devine-Casebolt, Dylan </t>
  </si>
  <si>
    <t xml:space="preserve">MT. VALLEY </t>
  </si>
  <si>
    <t>METRO  NYC</t>
  </si>
  <si>
    <t>Lamarre, Veronique  *</t>
  </si>
  <si>
    <t>DOMESTIC RESULTS - YOUTH 10</t>
  </si>
  <si>
    <t>DOMESTIC RESULTS - Y12</t>
  </si>
  <si>
    <t>DOMESTIC RESULTS - SUPER YOUTH 10</t>
  </si>
  <si>
    <t>APR Y10</t>
  </si>
  <si>
    <t>JULY Y10</t>
  </si>
  <si>
    <t>TX Y10</t>
  </si>
  <si>
    <t>AZ Y10</t>
  </si>
  <si>
    <t>ROCH Y10</t>
  </si>
  <si>
    <t>NH Y10</t>
  </si>
  <si>
    <t>KY Y10</t>
  </si>
  <si>
    <t>VAY10</t>
  </si>
  <si>
    <t>NY Y10</t>
  </si>
  <si>
    <t>CA Y10</t>
  </si>
  <si>
    <t>HIGHEST Y10 SYC CALC</t>
  </si>
  <si>
    <t>HIGHEST Y10</t>
  </si>
  <si>
    <t>Y10 APR</t>
  </si>
  <si>
    <t>Y10 NAT</t>
  </si>
  <si>
    <t>Johnson, Edith Vict</t>
  </si>
  <si>
    <t>COLUMBUS, OHIO</t>
  </si>
  <si>
    <t xml:space="preserve">Brauer, Fiona </t>
  </si>
  <si>
    <t xml:space="preserve">NORTH CA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</si>
</sst>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u/>
      <sz val="10"/>
      <color indexed="12"/>
      <name val="Arial"/>
      <family val="2"/>
    </font>
    <font>
      <sz val="10"/>
      <color rgb="FF000080"/>
      <name val="Arial"/>
      <family val="2"/>
    </font>
    <font>
      <sz val="14"/>
      <color indexed="10"/>
      <name val="Arial"/>
      <family val="2"/>
    </font>
    <font>
      <sz val="10"/>
      <name val="Arial Narrow"/>
      <family val="2"/>
    </font>
    <font>
      <sz val="10"/>
      <color indexed="12"/>
      <name val="Arial Narrow"/>
      <family val="2"/>
    </font>
    <font>
      <sz val="10"/>
      <color theme="1"/>
      <name val="Arial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</cellStyleXfs>
  <cellXfs count="16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2" borderId="0" xfId="0" applyFill="1"/>
    <xf numFmtId="0" fontId="0" fillId="0" borderId="0" xfId="0" applyBorder="1" applyAlignment="1">
      <alignment horizontal="center"/>
    </xf>
    <xf numFmtId="0" fontId="3" fillId="0" borderId="0" xfId="1" applyFont="1" applyFill="1" applyBorder="1" applyAlignment="1">
      <alignment horizontal="left" wrapText="1"/>
    </xf>
    <xf numFmtId="0" fontId="3" fillId="0" borderId="0" xfId="2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right" wrapText="1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Border="1"/>
    <xf numFmtId="0" fontId="4" fillId="0" borderId="0" xfId="0" applyFont="1" applyFill="1" applyBorder="1" applyAlignment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 wrapText="1"/>
    </xf>
    <xf numFmtId="0" fontId="0" fillId="0" borderId="0" xfId="0" applyFill="1" applyBorder="1" applyAlignment="1">
      <alignment horizontal="right"/>
    </xf>
    <xf numFmtId="0" fontId="3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right"/>
    </xf>
    <xf numFmtId="0" fontId="3" fillId="0" borderId="0" xfId="3" applyFont="1" applyFill="1" applyBorder="1" applyAlignment="1">
      <alignment horizontal="center" wrapText="1"/>
    </xf>
    <xf numFmtId="0" fontId="1" fillId="0" borderId="0" xfId="0" applyFont="1" applyFill="1" applyBorder="1"/>
    <xf numFmtId="0" fontId="6" fillId="0" borderId="0" xfId="0" applyFont="1" applyFill="1" applyBorder="1" applyAlignment="1">
      <alignment horizontal="right" wrapText="1"/>
    </xf>
    <xf numFmtId="0" fontId="0" fillId="0" borderId="0" xfId="0" applyFill="1" applyBorder="1" applyAlignment="1">
      <alignment horizontal="center"/>
    </xf>
    <xf numFmtId="16" fontId="0" fillId="0" borderId="0" xfId="0" applyNumberFormat="1" applyBorder="1"/>
    <xf numFmtId="0" fontId="3" fillId="0" borderId="0" xfId="6" applyFont="1" applyFill="1" applyBorder="1" applyAlignment="1">
      <alignment horizontal="right" wrapText="1"/>
    </xf>
    <xf numFmtId="0" fontId="0" fillId="0" borderId="1" xfId="0" applyBorder="1"/>
    <xf numFmtId="0" fontId="3" fillId="0" borderId="1" xfId="1" applyFont="1" applyFill="1" applyBorder="1" applyAlignment="1">
      <alignment horizontal="left" wrapText="1"/>
    </xf>
    <xf numFmtId="0" fontId="3" fillId="0" borderId="0" xfId="6" applyFont="1" applyFill="1" applyBorder="1" applyAlignment="1">
      <alignment horizontal="left" wrapText="1"/>
    </xf>
    <xf numFmtId="0" fontId="4" fillId="0" borderId="0" xfId="5" applyFont="1" applyFill="1" applyBorder="1" applyAlignment="1">
      <alignment horizontal="left"/>
    </xf>
    <xf numFmtId="0" fontId="0" fillId="0" borderId="0" xfId="0" applyFont="1" applyFill="1" applyBorder="1"/>
    <xf numFmtId="0" fontId="8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3" fillId="0" borderId="0" xfId="2" applyFont="1" applyFill="1" applyBorder="1" applyAlignment="1">
      <alignment horizontal="right" wrapText="1"/>
    </xf>
    <xf numFmtId="0" fontId="3" fillId="0" borderId="0" xfId="0" applyFont="1" applyFill="1" applyBorder="1" applyAlignment="1"/>
    <xf numFmtId="0" fontId="3" fillId="0" borderId="0" xfId="0" applyFont="1" applyFill="1" applyBorder="1"/>
    <xf numFmtId="2" fontId="0" fillId="0" borderId="0" xfId="0" applyNumberFormat="1"/>
    <xf numFmtId="0" fontId="0" fillId="0" borderId="0" xfId="0" applyBorder="1" applyAlignment="1">
      <alignment horizontal="right" vertical="top" wrapText="1"/>
    </xf>
    <xf numFmtId="0" fontId="0" fillId="0" borderId="0" xfId="0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9" fillId="0" borderId="0" xfId="0" applyFont="1"/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right" vertical="top" wrapText="1"/>
    </xf>
    <xf numFmtId="0" fontId="10" fillId="0" borderId="0" xfId="0" applyFont="1" applyFill="1" applyBorder="1" applyAlignment="1">
      <alignment horizontal="center" vertical="top" wrapText="1"/>
    </xf>
    <xf numFmtId="14" fontId="10" fillId="0" borderId="0" xfId="0" applyNumberFormat="1" applyFont="1" applyBorder="1" applyAlignment="1">
      <alignment horizontal="center" vertical="top" wrapText="1"/>
    </xf>
    <xf numFmtId="14" fontId="10" fillId="0" borderId="0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9" fillId="0" borderId="0" xfId="0" applyFont="1" applyAlignment="1"/>
    <xf numFmtId="0" fontId="0" fillId="0" borderId="0" xfId="0" applyAlignment="1"/>
    <xf numFmtId="0" fontId="0" fillId="0" borderId="0" xfId="0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0" fillId="0" borderId="0" xfId="0" applyBorder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/>
    </xf>
    <xf numFmtId="14" fontId="0" fillId="0" borderId="5" xfId="0" applyNumberFormat="1" applyBorder="1" applyAlignment="1">
      <alignment horizontal="left"/>
    </xf>
    <xf numFmtId="0" fontId="10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top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" fontId="3" fillId="0" borderId="2" xfId="0" quotePrefix="1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3" fillId="0" borderId="6" xfId="0" applyFont="1" applyBorder="1" applyAlignment="1">
      <alignment horizontal="center"/>
    </xf>
    <xf numFmtId="0" fontId="0" fillId="3" borderId="0" xfId="0" applyFill="1" applyAlignment="1">
      <alignment horizontal="center" vertical="top"/>
    </xf>
    <xf numFmtId="0" fontId="0" fillId="0" borderId="0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2" fillId="0" borderId="0" xfId="0" applyFont="1"/>
    <xf numFmtId="0" fontId="3" fillId="0" borderId="10" xfId="0" applyFont="1" applyBorder="1"/>
    <xf numFmtId="0" fontId="13" fillId="0" borderId="1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0" fillId="0" borderId="6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0" xfId="0" applyFont="1"/>
    <xf numFmtId="0" fontId="0" fillId="3" borderId="0" xfId="0" applyFill="1"/>
    <xf numFmtId="0" fontId="0" fillId="0" borderId="0" xfId="0" applyNumberFormat="1" applyBorder="1" applyAlignment="1">
      <alignment horizontal="center"/>
    </xf>
    <xf numFmtId="0" fontId="12" fillId="0" borderId="0" xfId="0" applyFont="1" applyBorder="1"/>
    <xf numFmtId="0" fontId="10" fillId="0" borderId="10" xfId="0" applyFont="1" applyBorder="1" applyAlignment="1">
      <alignment horizontal="right"/>
    </xf>
    <xf numFmtId="0" fontId="3" fillId="0" borderId="0" xfId="1" applyFont="1" applyFill="1" applyBorder="1" applyAlignment="1">
      <alignment horizontal="center" wrapText="1"/>
    </xf>
    <xf numFmtId="0" fontId="0" fillId="0" borderId="0" xfId="0" applyFill="1"/>
    <xf numFmtId="0" fontId="0" fillId="0" borderId="0" xfId="0" applyAlignment="1">
      <alignment horizontal="right"/>
    </xf>
    <xf numFmtId="0" fontId="0" fillId="0" borderId="6" xfId="0" applyBorder="1"/>
    <xf numFmtId="0" fontId="12" fillId="0" borderId="2" xfId="0" applyFont="1" applyBorder="1"/>
    <xf numFmtId="0" fontId="3" fillId="0" borderId="0" xfId="0" applyFont="1" applyBorder="1"/>
    <xf numFmtId="0" fontId="3" fillId="0" borderId="2" xfId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1" fontId="10" fillId="0" borderId="0" xfId="0" applyNumberFormat="1" applyFont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0" fillId="0" borderId="0" xfId="0" applyFont="1" applyFill="1" applyBorder="1" applyAlignment="1">
      <alignment horizontal="right" vertical="top" wrapText="1"/>
    </xf>
    <xf numFmtId="14" fontId="10" fillId="0" borderId="0" xfId="0" applyNumberFormat="1" applyFont="1" applyBorder="1" applyAlignment="1">
      <alignment horizontal="left" vertical="top" wrapText="1"/>
    </xf>
    <xf numFmtId="14" fontId="10" fillId="0" borderId="0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0" fillId="3" borderId="0" xfId="0" applyFont="1" applyFill="1" applyAlignment="1">
      <alignment vertical="top" wrapText="1"/>
    </xf>
    <xf numFmtId="0" fontId="0" fillId="0" borderId="0" xfId="0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0" fillId="0" borderId="4" xfId="0" applyFont="1" applyBorder="1" applyAlignment="1">
      <alignment horizontal="center"/>
    </xf>
    <xf numFmtId="14" fontId="0" fillId="0" borderId="5" xfId="0" applyNumberFormat="1" applyFont="1" applyBorder="1" applyAlignment="1">
      <alignment horizontal="left"/>
    </xf>
    <xf numFmtId="1" fontId="10" fillId="0" borderId="0" xfId="0" applyNumberFormat="1" applyFont="1" applyBorder="1" applyAlignment="1">
      <alignment horizontal="center" vertical="top"/>
    </xf>
    <xf numFmtId="0" fontId="0" fillId="0" borderId="0" xfId="0" applyFont="1" applyAlignment="1">
      <alignment horizontal="left" vertical="top"/>
    </xf>
    <xf numFmtId="0" fontId="0" fillId="3" borderId="0" xfId="0" applyFont="1" applyFill="1" applyAlignment="1">
      <alignment horizontal="center" vertical="top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9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0" xfId="0" applyFont="1" applyFill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3" fillId="0" borderId="6" xfId="0" applyFont="1" applyBorder="1" applyAlignment="1">
      <alignment horizontal="right" wrapText="1"/>
    </xf>
    <xf numFmtId="0" fontId="3" fillId="0" borderId="11" xfId="0" applyFont="1" applyBorder="1" applyAlignment="1">
      <alignment horizontal="right" wrapText="1"/>
    </xf>
    <xf numFmtId="0" fontId="0" fillId="3" borderId="0" xfId="0" applyFont="1" applyFill="1"/>
    <xf numFmtId="0" fontId="0" fillId="0" borderId="0" xfId="0" applyNumberFormat="1" applyFont="1" applyAlignment="1">
      <alignment horizontal="center"/>
    </xf>
    <xf numFmtId="0" fontId="4" fillId="0" borderId="0" xfId="0" applyFont="1"/>
    <xf numFmtId="1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vertical="top" wrapText="1"/>
    </xf>
    <xf numFmtId="0" fontId="10" fillId="0" borderId="0" xfId="0" applyFont="1" applyBorder="1" applyAlignment="1">
      <alignment horizontal="centerContinuous" vertical="top" wrapText="1"/>
    </xf>
    <xf numFmtId="0" fontId="0" fillId="0" borderId="0" xfId="0" applyAlignment="1">
      <alignment horizontal="left" vertical="top"/>
    </xf>
    <xf numFmtId="1" fontId="0" fillId="0" borderId="1" xfId="0" applyNumberFormat="1" applyBorder="1" applyAlignment="1">
      <alignment horizontal="center" wrapText="1"/>
    </xf>
    <xf numFmtId="1" fontId="13" fillId="0" borderId="10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1" fontId="10" fillId="0" borderId="10" xfId="0" applyNumberFormat="1" applyFont="1" applyBorder="1" applyAlignment="1">
      <alignment horizontal="center"/>
    </xf>
    <xf numFmtId="0" fontId="12" fillId="0" borderId="0" xfId="0" applyFont="1" applyFill="1"/>
    <xf numFmtId="1" fontId="3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0" fillId="0" borderId="0" xfId="0" applyFill="1" applyBorder="1" applyAlignment="1">
      <alignment wrapText="1"/>
    </xf>
  </cellXfs>
  <cellStyles count="7">
    <cellStyle name="Hyperlink 2" xfId="4"/>
    <cellStyle name="Normal" xfId="0" builtinId="0"/>
    <cellStyle name="Normal 2" xfId="5"/>
    <cellStyle name="Normal_Clean Data" xfId="3"/>
    <cellStyle name="Normal_ME SJC" xfId="1"/>
    <cellStyle name="Normal_WS SJC" xfId="6"/>
    <cellStyle name="Normal_WS Y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09-10/2010%200222/Tab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10-11/Current%20Points/Tab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Owner/LOCALS~1/Temp/WS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10-11/2010%200222/Tab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Tab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10-11/T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09-10/Current%20Points/Tab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10-2011/Tab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/Tab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10-2011/2010%200222/Tabl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heet1"/>
      <sheetName val="Sheet2"/>
      <sheetName val="Sheet3"/>
    </sheetNames>
    <sheetDataSet>
      <sheetData sheetId="0" refreshError="1">
        <row r="3">
          <cell r="S3">
            <v>1990</v>
          </cell>
        </row>
        <row r="4">
          <cell r="A4">
            <v>1</v>
          </cell>
          <cell r="B4">
            <v>100</v>
          </cell>
          <cell r="C4">
            <v>200</v>
          </cell>
          <cell r="D4">
            <v>400</v>
          </cell>
          <cell r="E4">
            <v>400</v>
          </cell>
          <cell r="F4">
            <v>600</v>
          </cell>
          <cell r="G4">
            <v>600</v>
          </cell>
          <cell r="H4">
            <v>1000</v>
          </cell>
          <cell r="I4">
            <v>1000</v>
          </cell>
          <cell r="S4">
            <v>1993</v>
          </cell>
        </row>
        <row r="5">
          <cell r="A5">
            <v>1.25</v>
          </cell>
          <cell r="B5">
            <v>100</v>
          </cell>
          <cell r="C5">
            <v>200</v>
          </cell>
          <cell r="D5">
            <v>400</v>
          </cell>
          <cell r="E5">
            <v>400</v>
          </cell>
          <cell r="F5">
            <v>600</v>
          </cell>
          <cell r="G5">
            <v>600</v>
          </cell>
          <cell r="H5">
            <v>1000</v>
          </cell>
          <cell r="I5">
            <v>1000</v>
          </cell>
          <cell r="S5">
            <v>1996</v>
          </cell>
        </row>
        <row r="6">
          <cell r="A6">
            <v>1.33</v>
          </cell>
          <cell r="B6">
            <v>100</v>
          </cell>
          <cell r="C6">
            <v>200</v>
          </cell>
          <cell r="D6">
            <v>400</v>
          </cell>
          <cell r="E6">
            <v>400</v>
          </cell>
          <cell r="F6">
            <v>600</v>
          </cell>
          <cell r="G6">
            <v>600</v>
          </cell>
          <cell r="H6">
            <v>1000</v>
          </cell>
          <cell r="I6">
            <v>1000</v>
          </cell>
          <cell r="S6">
            <v>1998</v>
          </cell>
        </row>
        <row r="7">
          <cell r="A7">
            <v>1.5</v>
          </cell>
          <cell r="B7">
            <v>100</v>
          </cell>
          <cell r="C7">
            <v>200</v>
          </cell>
          <cell r="D7">
            <v>400</v>
          </cell>
          <cell r="E7">
            <v>400</v>
          </cell>
          <cell r="F7">
            <v>600</v>
          </cell>
          <cell r="G7">
            <v>600</v>
          </cell>
          <cell r="H7">
            <v>1000</v>
          </cell>
          <cell r="I7">
            <v>1000</v>
          </cell>
          <cell r="S7">
            <v>2000</v>
          </cell>
        </row>
        <row r="8">
          <cell r="A8">
            <v>2</v>
          </cell>
          <cell r="B8">
            <v>92</v>
          </cell>
          <cell r="C8">
            <v>184</v>
          </cell>
          <cell r="D8">
            <v>368</v>
          </cell>
          <cell r="E8">
            <v>368</v>
          </cell>
          <cell r="F8">
            <v>552</v>
          </cell>
          <cell r="G8">
            <v>552</v>
          </cell>
          <cell r="H8">
            <v>920</v>
          </cell>
          <cell r="I8">
            <v>920</v>
          </cell>
        </row>
        <row r="9">
          <cell r="A9">
            <v>2.25</v>
          </cell>
          <cell r="B9">
            <v>81.75</v>
          </cell>
          <cell r="C9">
            <v>166</v>
          </cell>
          <cell r="D9">
            <v>332</v>
          </cell>
          <cell r="E9">
            <v>332</v>
          </cell>
          <cell r="F9">
            <v>498</v>
          </cell>
          <cell r="G9">
            <v>498</v>
          </cell>
          <cell r="H9">
            <v>830</v>
          </cell>
          <cell r="I9">
            <v>830</v>
          </cell>
        </row>
        <row r="10">
          <cell r="A10">
            <v>2.33</v>
          </cell>
          <cell r="B10">
            <v>85.67</v>
          </cell>
          <cell r="C10">
            <v>174.67</v>
          </cell>
          <cell r="D10">
            <v>349.33</v>
          </cell>
          <cell r="E10">
            <v>349.33</v>
          </cell>
          <cell r="F10">
            <v>524</v>
          </cell>
          <cell r="G10">
            <v>524</v>
          </cell>
          <cell r="H10">
            <v>873.33</v>
          </cell>
          <cell r="I10">
            <v>873.33</v>
          </cell>
        </row>
        <row r="11">
          <cell r="A11">
            <v>2.5</v>
          </cell>
          <cell r="B11">
            <v>88.5</v>
          </cell>
          <cell r="C11">
            <v>177</v>
          </cell>
          <cell r="D11">
            <v>354</v>
          </cell>
          <cell r="E11">
            <v>354</v>
          </cell>
          <cell r="F11">
            <v>531</v>
          </cell>
          <cell r="G11">
            <v>531</v>
          </cell>
          <cell r="H11">
            <v>885</v>
          </cell>
          <cell r="I11">
            <v>885</v>
          </cell>
        </row>
        <row r="12">
          <cell r="A12">
            <v>3</v>
          </cell>
          <cell r="B12">
            <v>85</v>
          </cell>
          <cell r="C12">
            <v>170</v>
          </cell>
          <cell r="D12">
            <v>340</v>
          </cell>
          <cell r="E12">
            <v>340</v>
          </cell>
          <cell r="F12">
            <v>510</v>
          </cell>
          <cell r="G12">
            <v>510</v>
          </cell>
          <cell r="H12">
            <v>850</v>
          </cell>
          <cell r="I12">
            <v>850</v>
          </cell>
        </row>
        <row r="13">
          <cell r="A13">
            <v>3.25</v>
          </cell>
          <cell r="B13">
            <v>76.13</v>
          </cell>
          <cell r="C13">
            <v>154.75</v>
          </cell>
          <cell r="D13">
            <v>309.5</v>
          </cell>
          <cell r="E13">
            <v>309.5</v>
          </cell>
          <cell r="F13">
            <v>464.25</v>
          </cell>
          <cell r="G13">
            <v>464.25</v>
          </cell>
          <cell r="H13">
            <v>773.75</v>
          </cell>
          <cell r="I13">
            <v>773.75</v>
          </cell>
        </row>
        <row r="14">
          <cell r="A14">
            <v>3.33</v>
          </cell>
          <cell r="B14">
            <v>78.33</v>
          </cell>
          <cell r="C14">
            <v>160</v>
          </cell>
          <cell r="D14">
            <v>320</v>
          </cell>
          <cell r="E14">
            <v>320</v>
          </cell>
          <cell r="F14">
            <v>480</v>
          </cell>
          <cell r="G14">
            <v>480</v>
          </cell>
          <cell r="H14">
            <v>800</v>
          </cell>
          <cell r="I14">
            <v>800</v>
          </cell>
        </row>
        <row r="15">
          <cell r="A15">
            <v>3.5</v>
          </cell>
          <cell r="B15">
            <v>82.5</v>
          </cell>
          <cell r="C15">
            <v>170</v>
          </cell>
          <cell r="D15">
            <v>340</v>
          </cell>
          <cell r="E15">
            <v>340</v>
          </cell>
          <cell r="F15">
            <v>510</v>
          </cell>
          <cell r="G15">
            <v>510</v>
          </cell>
          <cell r="H15">
            <v>850</v>
          </cell>
          <cell r="I15">
            <v>850</v>
          </cell>
        </row>
        <row r="16">
          <cell r="A16">
            <v>4</v>
          </cell>
          <cell r="B16">
            <v>80</v>
          </cell>
          <cell r="C16">
            <v>170</v>
          </cell>
          <cell r="D16">
            <v>340</v>
          </cell>
          <cell r="E16">
            <v>340</v>
          </cell>
          <cell r="F16">
            <v>510</v>
          </cell>
          <cell r="G16">
            <v>510</v>
          </cell>
          <cell r="H16">
            <v>850</v>
          </cell>
          <cell r="I16">
            <v>850</v>
          </cell>
        </row>
        <row r="17">
          <cell r="A17">
            <v>4.25</v>
          </cell>
          <cell r="B17">
            <v>72.13</v>
          </cell>
          <cell r="C17">
            <v>146.75</v>
          </cell>
          <cell r="D17">
            <v>293.5</v>
          </cell>
          <cell r="E17">
            <v>293.5</v>
          </cell>
          <cell r="F17">
            <v>440.25</v>
          </cell>
          <cell r="G17">
            <v>440.25</v>
          </cell>
          <cell r="H17">
            <v>733.75</v>
          </cell>
          <cell r="I17">
            <v>733.75</v>
          </cell>
        </row>
        <row r="18">
          <cell r="A18">
            <v>4.33</v>
          </cell>
          <cell r="B18">
            <v>73.17</v>
          </cell>
          <cell r="C18">
            <v>149.66999999999999</v>
          </cell>
          <cell r="D18">
            <v>299.33</v>
          </cell>
          <cell r="E18">
            <v>299.33</v>
          </cell>
          <cell r="F18">
            <v>449</v>
          </cell>
          <cell r="G18">
            <v>449</v>
          </cell>
          <cell r="H18">
            <v>748.33</v>
          </cell>
          <cell r="I18">
            <v>748.33</v>
          </cell>
        </row>
        <row r="19">
          <cell r="A19">
            <v>4.5</v>
          </cell>
          <cell r="B19">
            <v>75</v>
          </cell>
          <cell r="C19">
            <v>155</v>
          </cell>
          <cell r="D19">
            <v>310</v>
          </cell>
          <cell r="E19">
            <v>310</v>
          </cell>
          <cell r="F19">
            <v>465</v>
          </cell>
          <cell r="G19">
            <v>465</v>
          </cell>
          <cell r="H19">
            <v>775</v>
          </cell>
          <cell r="I19">
            <v>775</v>
          </cell>
        </row>
        <row r="20">
          <cell r="A20">
            <v>5</v>
          </cell>
          <cell r="B20">
            <v>70</v>
          </cell>
          <cell r="C20">
            <v>140</v>
          </cell>
          <cell r="D20">
            <v>280</v>
          </cell>
          <cell r="E20">
            <v>280</v>
          </cell>
          <cell r="F20">
            <v>420</v>
          </cell>
          <cell r="G20">
            <v>420</v>
          </cell>
          <cell r="H20">
            <v>700</v>
          </cell>
          <cell r="I20">
            <v>700</v>
          </cell>
        </row>
        <row r="21">
          <cell r="A21">
            <v>5.25</v>
          </cell>
          <cell r="B21">
            <v>69.25</v>
          </cell>
          <cell r="C21">
            <v>138.5</v>
          </cell>
          <cell r="D21">
            <v>277</v>
          </cell>
          <cell r="E21">
            <v>277</v>
          </cell>
          <cell r="F21">
            <v>415.5</v>
          </cell>
          <cell r="G21">
            <v>415.5</v>
          </cell>
          <cell r="H21">
            <v>692.5</v>
          </cell>
          <cell r="I21">
            <v>692.5</v>
          </cell>
        </row>
        <row r="22">
          <cell r="A22">
            <v>5.33</v>
          </cell>
          <cell r="B22">
            <v>69.5</v>
          </cell>
          <cell r="C22">
            <v>139</v>
          </cell>
          <cell r="D22">
            <v>278</v>
          </cell>
          <cell r="E22">
            <v>278</v>
          </cell>
          <cell r="F22">
            <v>417</v>
          </cell>
          <cell r="G22">
            <v>417</v>
          </cell>
          <cell r="H22">
            <v>695</v>
          </cell>
          <cell r="I22">
            <v>695</v>
          </cell>
        </row>
        <row r="23">
          <cell r="A23">
            <v>5.5</v>
          </cell>
          <cell r="B23">
            <v>69.75</v>
          </cell>
          <cell r="C23">
            <v>139.5</v>
          </cell>
          <cell r="D23">
            <v>279</v>
          </cell>
          <cell r="E23">
            <v>279</v>
          </cell>
          <cell r="F23">
            <v>418.5</v>
          </cell>
          <cell r="G23">
            <v>418.5</v>
          </cell>
          <cell r="H23">
            <v>697.5</v>
          </cell>
          <cell r="I23">
            <v>697.5</v>
          </cell>
        </row>
        <row r="24">
          <cell r="A24">
            <v>6</v>
          </cell>
          <cell r="B24">
            <v>69.5</v>
          </cell>
          <cell r="C24">
            <v>139</v>
          </cell>
          <cell r="D24">
            <v>278</v>
          </cell>
          <cell r="E24">
            <v>278</v>
          </cell>
          <cell r="F24">
            <v>417</v>
          </cell>
          <cell r="G24">
            <v>417</v>
          </cell>
          <cell r="H24">
            <v>695</v>
          </cell>
          <cell r="I24">
            <v>695</v>
          </cell>
        </row>
        <row r="25">
          <cell r="A25">
            <v>6.25</v>
          </cell>
          <cell r="B25">
            <v>65.13</v>
          </cell>
          <cell r="C25">
            <v>130.25</v>
          </cell>
          <cell r="D25">
            <v>260.5</v>
          </cell>
          <cell r="E25">
            <v>260.5</v>
          </cell>
          <cell r="F25">
            <v>390.75</v>
          </cell>
          <cell r="G25">
            <v>390.75</v>
          </cell>
          <cell r="H25">
            <v>651.25</v>
          </cell>
          <cell r="I25">
            <v>651.25</v>
          </cell>
        </row>
        <row r="26">
          <cell r="A26">
            <v>6.33</v>
          </cell>
          <cell r="B26">
            <v>69</v>
          </cell>
          <cell r="C26">
            <v>138</v>
          </cell>
          <cell r="D26">
            <v>276</v>
          </cell>
          <cell r="E26">
            <v>276</v>
          </cell>
          <cell r="F26">
            <v>414</v>
          </cell>
          <cell r="G26">
            <v>414</v>
          </cell>
          <cell r="H26">
            <v>690</v>
          </cell>
          <cell r="I26">
            <v>690</v>
          </cell>
        </row>
        <row r="27">
          <cell r="A27">
            <v>6.5</v>
          </cell>
          <cell r="B27">
            <v>69.25</v>
          </cell>
          <cell r="C27">
            <v>138.5</v>
          </cell>
          <cell r="D27">
            <v>277</v>
          </cell>
          <cell r="E27">
            <v>277</v>
          </cell>
          <cell r="F27">
            <v>415.5</v>
          </cell>
          <cell r="G27">
            <v>415.5</v>
          </cell>
          <cell r="H27">
            <v>692.5</v>
          </cell>
          <cell r="I27">
            <v>692.5</v>
          </cell>
        </row>
        <row r="28">
          <cell r="A28">
            <v>7</v>
          </cell>
          <cell r="B28">
            <v>69</v>
          </cell>
          <cell r="C28">
            <v>138</v>
          </cell>
          <cell r="D28">
            <v>276</v>
          </cell>
          <cell r="E28">
            <v>276</v>
          </cell>
          <cell r="F28">
            <v>414</v>
          </cell>
          <cell r="G28">
            <v>414</v>
          </cell>
          <cell r="H28">
            <v>690</v>
          </cell>
          <cell r="I28">
            <v>690</v>
          </cell>
        </row>
        <row r="29">
          <cell r="A29">
            <v>7.25</v>
          </cell>
          <cell r="B29">
            <v>61</v>
          </cell>
          <cell r="C29">
            <v>122</v>
          </cell>
          <cell r="D29">
            <v>244.25</v>
          </cell>
          <cell r="E29">
            <v>244</v>
          </cell>
          <cell r="F29">
            <v>366.5</v>
          </cell>
          <cell r="G29">
            <v>366</v>
          </cell>
          <cell r="H29">
            <v>610</v>
          </cell>
          <cell r="I29">
            <v>610.75</v>
          </cell>
        </row>
        <row r="30">
          <cell r="A30">
            <v>7.33</v>
          </cell>
          <cell r="B30">
            <v>63.67</v>
          </cell>
          <cell r="C30">
            <v>127.33</v>
          </cell>
          <cell r="D30">
            <v>254.67</v>
          </cell>
          <cell r="E30">
            <v>254.67</v>
          </cell>
          <cell r="F30">
            <v>382</v>
          </cell>
          <cell r="G30">
            <v>382</v>
          </cell>
          <cell r="H30">
            <v>636.66999999999996</v>
          </cell>
          <cell r="I30">
            <v>636.66999999999996</v>
          </cell>
        </row>
        <row r="31">
          <cell r="A31">
            <v>7.5</v>
          </cell>
          <cell r="B31">
            <v>68.75</v>
          </cell>
          <cell r="C31">
            <v>137.5</v>
          </cell>
          <cell r="D31">
            <v>275</v>
          </cell>
          <cell r="E31">
            <v>275</v>
          </cell>
          <cell r="F31">
            <v>412.5</v>
          </cell>
          <cell r="G31">
            <v>412.5</v>
          </cell>
          <cell r="H31">
            <v>687.5</v>
          </cell>
          <cell r="I31">
            <v>687.5</v>
          </cell>
        </row>
        <row r="32">
          <cell r="A32">
            <v>8</v>
          </cell>
          <cell r="B32">
            <v>68.5</v>
          </cell>
          <cell r="C32">
            <v>137</v>
          </cell>
          <cell r="D32">
            <v>274</v>
          </cell>
          <cell r="E32">
            <v>274</v>
          </cell>
          <cell r="F32">
            <v>411</v>
          </cell>
          <cell r="G32">
            <v>411</v>
          </cell>
          <cell r="H32">
            <v>685</v>
          </cell>
          <cell r="I32">
            <v>685</v>
          </cell>
        </row>
        <row r="33">
          <cell r="A33">
            <v>8.25</v>
          </cell>
          <cell r="B33">
            <v>56.88</v>
          </cell>
          <cell r="C33">
            <v>113.75</v>
          </cell>
          <cell r="D33">
            <v>228.25</v>
          </cell>
          <cell r="E33">
            <v>227.5</v>
          </cell>
          <cell r="F33">
            <v>342.75</v>
          </cell>
          <cell r="G33">
            <v>341.25</v>
          </cell>
          <cell r="H33">
            <v>568.75</v>
          </cell>
          <cell r="I33">
            <v>571</v>
          </cell>
        </row>
        <row r="34">
          <cell r="A34">
            <v>8.33</v>
          </cell>
          <cell r="B34">
            <v>58.33</v>
          </cell>
          <cell r="C34">
            <v>116.67</v>
          </cell>
          <cell r="D34">
            <v>233.67</v>
          </cell>
          <cell r="E34">
            <v>233.33</v>
          </cell>
          <cell r="F34">
            <v>350.67</v>
          </cell>
          <cell r="G34">
            <v>350</v>
          </cell>
          <cell r="H34">
            <v>583.33000000000004</v>
          </cell>
          <cell r="I34">
            <v>584.33000000000004</v>
          </cell>
        </row>
        <row r="35">
          <cell r="A35">
            <v>8.5</v>
          </cell>
          <cell r="B35">
            <v>61</v>
          </cell>
          <cell r="C35">
            <v>122</v>
          </cell>
          <cell r="D35">
            <v>244</v>
          </cell>
          <cell r="E35">
            <v>244</v>
          </cell>
          <cell r="F35">
            <v>366</v>
          </cell>
          <cell r="G35">
            <v>366</v>
          </cell>
          <cell r="H35">
            <v>610</v>
          </cell>
          <cell r="I35">
            <v>610</v>
          </cell>
        </row>
        <row r="36">
          <cell r="A36">
            <v>9</v>
          </cell>
          <cell r="B36">
            <v>53.5</v>
          </cell>
          <cell r="C36">
            <v>107</v>
          </cell>
          <cell r="D36">
            <v>214</v>
          </cell>
          <cell r="E36">
            <v>214</v>
          </cell>
          <cell r="F36">
            <v>321</v>
          </cell>
          <cell r="G36">
            <v>321</v>
          </cell>
          <cell r="H36">
            <v>535</v>
          </cell>
          <cell r="I36">
            <v>535</v>
          </cell>
        </row>
        <row r="37">
          <cell r="A37">
            <v>9.25</v>
          </cell>
          <cell r="B37">
            <v>52.75</v>
          </cell>
          <cell r="C37">
            <v>105.5</v>
          </cell>
          <cell r="D37">
            <v>212.5</v>
          </cell>
          <cell r="E37">
            <v>211</v>
          </cell>
          <cell r="F37">
            <v>319.5</v>
          </cell>
          <cell r="G37">
            <v>316.5</v>
          </cell>
          <cell r="H37">
            <v>527.5</v>
          </cell>
          <cell r="I37">
            <v>532</v>
          </cell>
        </row>
        <row r="38">
          <cell r="A38">
            <v>9.33</v>
          </cell>
          <cell r="B38">
            <v>53</v>
          </cell>
          <cell r="C38">
            <v>106</v>
          </cell>
          <cell r="D38">
            <v>213</v>
          </cell>
          <cell r="E38">
            <v>212</v>
          </cell>
          <cell r="F38">
            <v>320</v>
          </cell>
          <cell r="G38">
            <v>318</v>
          </cell>
          <cell r="H38">
            <v>530</v>
          </cell>
          <cell r="I38">
            <v>533</v>
          </cell>
        </row>
        <row r="39">
          <cell r="A39">
            <v>9.5</v>
          </cell>
          <cell r="B39">
            <v>53.25</v>
          </cell>
          <cell r="C39">
            <v>106.5</v>
          </cell>
          <cell r="D39">
            <v>213.5</v>
          </cell>
          <cell r="E39">
            <v>213</v>
          </cell>
          <cell r="F39">
            <v>320.5</v>
          </cell>
          <cell r="G39">
            <v>319.5</v>
          </cell>
          <cell r="H39">
            <v>532.5</v>
          </cell>
          <cell r="I39">
            <v>534</v>
          </cell>
        </row>
        <row r="40">
          <cell r="A40">
            <v>10</v>
          </cell>
          <cell r="B40">
            <v>53</v>
          </cell>
          <cell r="C40">
            <v>106</v>
          </cell>
          <cell r="D40">
            <v>213</v>
          </cell>
          <cell r="E40">
            <v>212</v>
          </cell>
          <cell r="F40">
            <v>320</v>
          </cell>
          <cell r="G40">
            <v>318</v>
          </cell>
          <cell r="H40">
            <v>530</v>
          </cell>
          <cell r="I40">
            <v>533</v>
          </cell>
        </row>
        <row r="41">
          <cell r="A41">
            <v>10.25</v>
          </cell>
          <cell r="B41">
            <v>52.25</v>
          </cell>
          <cell r="C41">
            <v>104.5</v>
          </cell>
          <cell r="D41">
            <v>209.75</v>
          </cell>
          <cell r="E41">
            <v>209</v>
          </cell>
          <cell r="F41">
            <v>315</v>
          </cell>
          <cell r="G41">
            <v>313.5</v>
          </cell>
          <cell r="H41">
            <v>522.5</v>
          </cell>
          <cell r="I41">
            <v>524.75</v>
          </cell>
        </row>
        <row r="42">
          <cell r="A42">
            <v>10.33</v>
          </cell>
          <cell r="B42">
            <v>52.5</v>
          </cell>
          <cell r="C42">
            <v>105</v>
          </cell>
          <cell r="D42">
            <v>212</v>
          </cell>
          <cell r="E42">
            <v>210</v>
          </cell>
          <cell r="F42">
            <v>319</v>
          </cell>
          <cell r="G42">
            <v>315</v>
          </cell>
          <cell r="H42">
            <v>525</v>
          </cell>
          <cell r="I42">
            <v>531</v>
          </cell>
        </row>
        <row r="43">
          <cell r="A43">
            <v>10.5</v>
          </cell>
          <cell r="B43">
            <v>52.75</v>
          </cell>
          <cell r="C43">
            <v>105.5</v>
          </cell>
          <cell r="D43">
            <v>212.5</v>
          </cell>
          <cell r="E43">
            <v>211</v>
          </cell>
          <cell r="F43">
            <v>319.5</v>
          </cell>
          <cell r="G43">
            <v>316.5</v>
          </cell>
          <cell r="H43">
            <v>527.5</v>
          </cell>
          <cell r="I43">
            <v>532</v>
          </cell>
        </row>
        <row r="44">
          <cell r="A44">
            <v>11</v>
          </cell>
          <cell r="B44">
            <v>52.5</v>
          </cell>
          <cell r="C44">
            <v>105</v>
          </cell>
          <cell r="D44">
            <v>212</v>
          </cell>
          <cell r="E44">
            <v>210</v>
          </cell>
          <cell r="F44">
            <v>319</v>
          </cell>
          <cell r="G44">
            <v>315</v>
          </cell>
          <cell r="H44">
            <v>525</v>
          </cell>
          <cell r="I44">
            <v>531</v>
          </cell>
        </row>
        <row r="45">
          <cell r="A45">
            <v>11.25</v>
          </cell>
          <cell r="B45">
            <v>51.75</v>
          </cell>
          <cell r="C45">
            <v>103.5</v>
          </cell>
          <cell r="D45">
            <v>207</v>
          </cell>
          <cell r="E45">
            <v>207</v>
          </cell>
          <cell r="F45">
            <v>310.5</v>
          </cell>
          <cell r="G45">
            <v>310.5</v>
          </cell>
          <cell r="H45">
            <v>517.5</v>
          </cell>
          <cell r="I45">
            <v>517.5</v>
          </cell>
        </row>
        <row r="46">
          <cell r="A46">
            <v>11.33</v>
          </cell>
          <cell r="B46">
            <v>52</v>
          </cell>
          <cell r="C46">
            <v>104</v>
          </cell>
          <cell r="D46">
            <v>208.67</v>
          </cell>
          <cell r="E46">
            <v>208</v>
          </cell>
          <cell r="F46">
            <v>313.33</v>
          </cell>
          <cell r="G46">
            <v>312</v>
          </cell>
          <cell r="H46">
            <v>520</v>
          </cell>
          <cell r="I46">
            <v>522</v>
          </cell>
        </row>
        <row r="47">
          <cell r="A47">
            <v>11.5</v>
          </cell>
          <cell r="B47">
            <v>52.25</v>
          </cell>
          <cell r="C47">
            <v>104.5</v>
          </cell>
          <cell r="D47">
            <v>211.5</v>
          </cell>
          <cell r="E47">
            <v>209</v>
          </cell>
          <cell r="F47">
            <v>318.5</v>
          </cell>
          <cell r="G47">
            <v>313.5</v>
          </cell>
          <cell r="H47">
            <v>522.5</v>
          </cell>
          <cell r="I47">
            <v>530</v>
          </cell>
        </row>
        <row r="48">
          <cell r="A48">
            <v>12</v>
          </cell>
          <cell r="B48">
            <v>52</v>
          </cell>
          <cell r="C48">
            <v>104</v>
          </cell>
          <cell r="D48">
            <v>211</v>
          </cell>
          <cell r="E48">
            <v>208</v>
          </cell>
          <cell r="F48">
            <v>318</v>
          </cell>
          <cell r="G48">
            <v>312</v>
          </cell>
          <cell r="H48">
            <v>520</v>
          </cell>
          <cell r="I48">
            <v>529</v>
          </cell>
        </row>
        <row r="49">
          <cell r="A49">
            <v>12.25</v>
          </cell>
          <cell r="B49">
            <v>51.25</v>
          </cell>
          <cell r="C49">
            <v>102.5</v>
          </cell>
          <cell r="D49">
            <v>204.25</v>
          </cell>
          <cell r="E49">
            <v>205</v>
          </cell>
          <cell r="F49">
            <v>306</v>
          </cell>
          <cell r="G49">
            <v>307.5</v>
          </cell>
          <cell r="H49">
            <v>512.5</v>
          </cell>
          <cell r="I49">
            <v>510.25</v>
          </cell>
        </row>
        <row r="50">
          <cell r="A50">
            <v>12.33</v>
          </cell>
          <cell r="B50">
            <v>51.5</v>
          </cell>
          <cell r="C50">
            <v>103</v>
          </cell>
          <cell r="D50">
            <v>205.33</v>
          </cell>
          <cell r="E50">
            <v>206</v>
          </cell>
          <cell r="F50">
            <v>307.67</v>
          </cell>
          <cell r="G50">
            <v>309</v>
          </cell>
          <cell r="H50">
            <v>515</v>
          </cell>
          <cell r="I50">
            <v>513</v>
          </cell>
        </row>
        <row r="51">
          <cell r="A51">
            <v>12.5</v>
          </cell>
          <cell r="B51">
            <v>51.75</v>
          </cell>
          <cell r="C51">
            <v>103.5</v>
          </cell>
          <cell r="D51">
            <v>207</v>
          </cell>
          <cell r="E51">
            <v>207</v>
          </cell>
          <cell r="F51">
            <v>310.5</v>
          </cell>
          <cell r="G51">
            <v>310.5</v>
          </cell>
          <cell r="H51">
            <v>517.5</v>
          </cell>
          <cell r="I51">
            <v>517.5</v>
          </cell>
        </row>
        <row r="52">
          <cell r="A52">
            <v>13</v>
          </cell>
          <cell r="B52">
            <v>51.5</v>
          </cell>
          <cell r="C52">
            <v>103</v>
          </cell>
          <cell r="D52">
            <v>203</v>
          </cell>
          <cell r="E52">
            <v>206</v>
          </cell>
          <cell r="F52">
            <v>303</v>
          </cell>
          <cell r="G52">
            <v>309</v>
          </cell>
          <cell r="H52">
            <v>515</v>
          </cell>
          <cell r="I52">
            <v>506</v>
          </cell>
        </row>
        <row r="53">
          <cell r="A53">
            <v>13.25</v>
          </cell>
          <cell r="B53">
            <v>50.75</v>
          </cell>
          <cell r="C53">
            <v>101.5</v>
          </cell>
          <cell r="D53">
            <v>201.5</v>
          </cell>
          <cell r="E53">
            <v>203</v>
          </cell>
          <cell r="F53">
            <v>301.5</v>
          </cell>
          <cell r="G53">
            <v>304.5</v>
          </cell>
          <cell r="H53">
            <v>507.5</v>
          </cell>
          <cell r="I53">
            <v>503</v>
          </cell>
        </row>
        <row r="54">
          <cell r="A54">
            <v>13.33</v>
          </cell>
          <cell r="B54">
            <v>51</v>
          </cell>
          <cell r="C54">
            <v>102</v>
          </cell>
          <cell r="D54">
            <v>202</v>
          </cell>
          <cell r="E54">
            <v>204</v>
          </cell>
          <cell r="F54">
            <v>302</v>
          </cell>
          <cell r="G54">
            <v>306</v>
          </cell>
          <cell r="H54">
            <v>510</v>
          </cell>
          <cell r="I54">
            <v>504</v>
          </cell>
        </row>
        <row r="55">
          <cell r="A55">
            <v>13.5</v>
          </cell>
          <cell r="B55">
            <v>51.25</v>
          </cell>
          <cell r="C55">
            <v>102.5</v>
          </cell>
          <cell r="D55">
            <v>202.5</v>
          </cell>
          <cell r="E55">
            <v>205</v>
          </cell>
          <cell r="F55">
            <v>302.5</v>
          </cell>
          <cell r="G55">
            <v>307.5</v>
          </cell>
          <cell r="H55">
            <v>512.5</v>
          </cell>
          <cell r="I55">
            <v>505</v>
          </cell>
        </row>
        <row r="56">
          <cell r="A56">
            <v>14</v>
          </cell>
          <cell r="B56">
            <v>51</v>
          </cell>
          <cell r="C56">
            <v>102</v>
          </cell>
          <cell r="D56">
            <v>202</v>
          </cell>
          <cell r="E56">
            <v>204</v>
          </cell>
          <cell r="F56">
            <v>302</v>
          </cell>
          <cell r="G56">
            <v>306</v>
          </cell>
          <cell r="H56">
            <v>510</v>
          </cell>
          <cell r="I56">
            <v>504</v>
          </cell>
        </row>
        <row r="57">
          <cell r="A57">
            <v>14.25</v>
          </cell>
          <cell r="B57">
            <v>46.63</v>
          </cell>
          <cell r="C57">
            <v>93.25</v>
          </cell>
          <cell r="D57">
            <v>185.75</v>
          </cell>
          <cell r="E57">
            <v>186.5</v>
          </cell>
          <cell r="F57">
            <v>278.25</v>
          </cell>
          <cell r="G57">
            <v>279.75</v>
          </cell>
          <cell r="H57">
            <v>466.25</v>
          </cell>
          <cell r="I57">
            <v>464</v>
          </cell>
        </row>
        <row r="58">
          <cell r="A58">
            <v>14.33</v>
          </cell>
          <cell r="B58">
            <v>50.5</v>
          </cell>
          <cell r="C58">
            <v>101</v>
          </cell>
          <cell r="D58">
            <v>201</v>
          </cell>
          <cell r="E58">
            <v>202</v>
          </cell>
          <cell r="F58">
            <v>301</v>
          </cell>
          <cell r="G58">
            <v>303</v>
          </cell>
          <cell r="H58">
            <v>505</v>
          </cell>
          <cell r="I58">
            <v>502</v>
          </cell>
        </row>
        <row r="59">
          <cell r="A59">
            <v>14.5</v>
          </cell>
          <cell r="B59">
            <v>50.75</v>
          </cell>
          <cell r="C59">
            <v>101.5</v>
          </cell>
          <cell r="D59">
            <v>201.5</v>
          </cell>
          <cell r="E59">
            <v>203</v>
          </cell>
          <cell r="F59">
            <v>301.5</v>
          </cell>
          <cell r="G59">
            <v>304.5</v>
          </cell>
          <cell r="H59">
            <v>507.5</v>
          </cell>
          <cell r="I59">
            <v>503</v>
          </cell>
        </row>
        <row r="60">
          <cell r="A60">
            <v>15</v>
          </cell>
          <cell r="B60">
            <v>50.5</v>
          </cell>
          <cell r="C60">
            <v>101</v>
          </cell>
          <cell r="D60">
            <v>201</v>
          </cell>
          <cell r="E60">
            <v>202</v>
          </cell>
          <cell r="F60">
            <v>301</v>
          </cell>
          <cell r="G60">
            <v>303</v>
          </cell>
          <cell r="H60">
            <v>505</v>
          </cell>
          <cell r="I60">
            <v>502</v>
          </cell>
        </row>
        <row r="61">
          <cell r="A61">
            <v>15.25</v>
          </cell>
          <cell r="B61">
            <v>42.5</v>
          </cell>
          <cell r="C61">
            <v>85</v>
          </cell>
          <cell r="D61">
            <v>170</v>
          </cell>
          <cell r="E61">
            <v>170</v>
          </cell>
          <cell r="F61">
            <v>255</v>
          </cell>
          <cell r="G61">
            <v>255</v>
          </cell>
          <cell r="H61">
            <v>425</v>
          </cell>
          <cell r="I61">
            <v>425</v>
          </cell>
        </row>
        <row r="62">
          <cell r="A62">
            <v>15.33</v>
          </cell>
          <cell r="B62">
            <v>45.17</v>
          </cell>
          <cell r="C62">
            <v>90.33</v>
          </cell>
          <cell r="D62">
            <v>180.33</v>
          </cell>
          <cell r="E62">
            <v>180.67</v>
          </cell>
          <cell r="F62">
            <v>270.33</v>
          </cell>
          <cell r="G62">
            <v>271</v>
          </cell>
          <cell r="H62">
            <v>451.67</v>
          </cell>
          <cell r="I62">
            <v>450.67</v>
          </cell>
        </row>
        <row r="63">
          <cell r="A63">
            <v>15.5</v>
          </cell>
          <cell r="B63">
            <v>50.25</v>
          </cell>
          <cell r="C63">
            <v>100.5</v>
          </cell>
          <cell r="D63">
            <v>200.5</v>
          </cell>
          <cell r="E63">
            <v>201</v>
          </cell>
          <cell r="F63">
            <v>300.5</v>
          </cell>
          <cell r="G63">
            <v>301.5</v>
          </cell>
          <cell r="H63">
            <v>502.5</v>
          </cell>
          <cell r="I63">
            <v>501</v>
          </cell>
        </row>
        <row r="64">
          <cell r="A64">
            <v>16</v>
          </cell>
          <cell r="B64">
            <v>50</v>
          </cell>
          <cell r="C64">
            <v>100</v>
          </cell>
          <cell r="D64">
            <v>200</v>
          </cell>
          <cell r="E64">
            <v>200</v>
          </cell>
          <cell r="F64">
            <v>300</v>
          </cell>
          <cell r="G64">
            <v>300</v>
          </cell>
          <cell r="H64">
            <v>500</v>
          </cell>
          <cell r="I64">
            <v>500</v>
          </cell>
        </row>
        <row r="65">
          <cell r="A65">
            <v>16.25</v>
          </cell>
          <cell r="B65">
            <v>38.380000000000003</v>
          </cell>
          <cell r="C65">
            <v>76.75</v>
          </cell>
          <cell r="D65">
            <v>154.25</v>
          </cell>
          <cell r="E65">
            <v>153.5</v>
          </cell>
          <cell r="F65">
            <v>231.75</v>
          </cell>
          <cell r="G65">
            <v>230.25</v>
          </cell>
          <cell r="H65">
            <v>383.75</v>
          </cell>
          <cell r="I65">
            <v>386</v>
          </cell>
        </row>
        <row r="66">
          <cell r="A66">
            <v>16.329999999999998</v>
          </cell>
          <cell r="B66">
            <v>39.83</v>
          </cell>
          <cell r="C66">
            <v>79.67</v>
          </cell>
          <cell r="D66">
            <v>159.66999999999999</v>
          </cell>
          <cell r="E66">
            <v>159.33000000000001</v>
          </cell>
          <cell r="F66">
            <v>239.67</v>
          </cell>
          <cell r="G66">
            <v>239</v>
          </cell>
          <cell r="H66">
            <v>398.33</v>
          </cell>
          <cell r="I66">
            <v>399.33</v>
          </cell>
        </row>
        <row r="67">
          <cell r="A67">
            <v>16.5</v>
          </cell>
          <cell r="B67">
            <v>42.5</v>
          </cell>
          <cell r="C67">
            <v>85</v>
          </cell>
          <cell r="D67">
            <v>170</v>
          </cell>
          <cell r="E67">
            <v>170</v>
          </cell>
          <cell r="F67">
            <v>255</v>
          </cell>
          <cell r="G67">
            <v>255</v>
          </cell>
          <cell r="H67">
            <v>425</v>
          </cell>
          <cell r="I67">
            <v>425</v>
          </cell>
        </row>
        <row r="68">
          <cell r="A68">
            <v>17</v>
          </cell>
          <cell r="B68">
            <v>35</v>
          </cell>
          <cell r="C68">
            <v>70</v>
          </cell>
          <cell r="D68">
            <v>140</v>
          </cell>
          <cell r="E68">
            <v>140</v>
          </cell>
          <cell r="F68">
            <v>210</v>
          </cell>
          <cell r="G68">
            <v>210</v>
          </cell>
          <cell r="H68">
            <v>350</v>
          </cell>
          <cell r="I68">
            <v>350</v>
          </cell>
        </row>
        <row r="69">
          <cell r="A69">
            <v>17.25</v>
          </cell>
          <cell r="B69">
            <v>34.25</v>
          </cell>
          <cell r="C69">
            <v>68.5</v>
          </cell>
          <cell r="D69">
            <v>138.5</v>
          </cell>
          <cell r="E69">
            <v>137</v>
          </cell>
          <cell r="F69">
            <v>208.5</v>
          </cell>
          <cell r="G69">
            <v>205.5</v>
          </cell>
          <cell r="H69">
            <v>342.5</v>
          </cell>
          <cell r="I69">
            <v>347</v>
          </cell>
        </row>
        <row r="70">
          <cell r="A70">
            <v>17.329999999999998</v>
          </cell>
          <cell r="B70">
            <v>34.5</v>
          </cell>
          <cell r="C70">
            <v>69</v>
          </cell>
          <cell r="D70">
            <v>139</v>
          </cell>
          <cell r="E70">
            <v>138</v>
          </cell>
          <cell r="F70">
            <v>209</v>
          </cell>
          <cell r="G70">
            <v>207</v>
          </cell>
          <cell r="H70">
            <v>345</v>
          </cell>
          <cell r="I70">
            <v>348</v>
          </cell>
        </row>
        <row r="71">
          <cell r="A71">
            <v>17.5</v>
          </cell>
          <cell r="B71">
            <v>34.75</v>
          </cell>
          <cell r="C71">
            <v>69.5</v>
          </cell>
          <cell r="D71">
            <v>139.5</v>
          </cell>
          <cell r="E71">
            <v>139</v>
          </cell>
          <cell r="F71">
            <v>209.5</v>
          </cell>
          <cell r="G71">
            <v>208.5</v>
          </cell>
          <cell r="H71">
            <v>347.5</v>
          </cell>
          <cell r="I71">
            <v>349</v>
          </cell>
        </row>
        <row r="72">
          <cell r="A72">
            <v>18</v>
          </cell>
          <cell r="B72">
            <v>34.5</v>
          </cell>
          <cell r="C72">
            <v>69</v>
          </cell>
          <cell r="D72">
            <v>139</v>
          </cell>
          <cell r="E72">
            <v>138</v>
          </cell>
          <cell r="F72">
            <v>209</v>
          </cell>
          <cell r="G72">
            <v>207</v>
          </cell>
          <cell r="H72">
            <v>345</v>
          </cell>
          <cell r="I72">
            <v>348</v>
          </cell>
        </row>
        <row r="73">
          <cell r="A73">
            <v>18.25</v>
          </cell>
          <cell r="B73">
            <v>33.75</v>
          </cell>
          <cell r="C73">
            <v>67.5</v>
          </cell>
          <cell r="D73">
            <v>137.5</v>
          </cell>
          <cell r="E73">
            <v>135</v>
          </cell>
          <cell r="F73">
            <v>207.5</v>
          </cell>
          <cell r="G73">
            <v>202.5</v>
          </cell>
          <cell r="H73">
            <v>337.5</v>
          </cell>
          <cell r="I73">
            <v>345</v>
          </cell>
        </row>
        <row r="74">
          <cell r="A74">
            <v>18.329999999999998</v>
          </cell>
          <cell r="B74">
            <v>34</v>
          </cell>
          <cell r="C74">
            <v>68</v>
          </cell>
          <cell r="D74">
            <v>138</v>
          </cell>
          <cell r="E74">
            <v>136</v>
          </cell>
          <cell r="F74">
            <v>208</v>
          </cell>
          <cell r="G74">
            <v>204</v>
          </cell>
          <cell r="H74">
            <v>340</v>
          </cell>
          <cell r="I74">
            <v>346</v>
          </cell>
        </row>
        <row r="75">
          <cell r="A75">
            <v>18.5</v>
          </cell>
          <cell r="B75">
            <v>34.25</v>
          </cell>
          <cell r="C75">
            <v>68.5</v>
          </cell>
          <cell r="D75">
            <v>138.5</v>
          </cell>
          <cell r="E75">
            <v>137</v>
          </cell>
          <cell r="F75">
            <v>208.5</v>
          </cell>
          <cell r="G75">
            <v>205.5</v>
          </cell>
          <cell r="H75">
            <v>342.5</v>
          </cell>
          <cell r="I75">
            <v>347</v>
          </cell>
        </row>
        <row r="76">
          <cell r="A76">
            <v>19</v>
          </cell>
          <cell r="B76">
            <v>34</v>
          </cell>
          <cell r="C76">
            <v>68</v>
          </cell>
          <cell r="D76">
            <v>138</v>
          </cell>
          <cell r="E76">
            <v>136</v>
          </cell>
          <cell r="F76">
            <v>208</v>
          </cell>
          <cell r="G76">
            <v>204</v>
          </cell>
          <cell r="H76">
            <v>340</v>
          </cell>
          <cell r="I76">
            <v>346</v>
          </cell>
        </row>
        <row r="77">
          <cell r="A77">
            <v>19.25</v>
          </cell>
          <cell r="B77">
            <v>33.25</v>
          </cell>
          <cell r="C77">
            <v>66.5</v>
          </cell>
          <cell r="D77">
            <v>136.5</v>
          </cell>
          <cell r="E77">
            <v>133</v>
          </cell>
          <cell r="F77">
            <v>206.5</v>
          </cell>
          <cell r="G77">
            <v>199.5</v>
          </cell>
          <cell r="H77">
            <v>332.5</v>
          </cell>
          <cell r="I77">
            <v>343</v>
          </cell>
        </row>
        <row r="78">
          <cell r="A78">
            <v>19.329999999999998</v>
          </cell>
          <cell r="B78">
            <v>33.5</v>
          </cell>
          <cell r="C78">
            <v>67</v>
          </cell>
          <cell r="D78">
            <v>137</v>
          </cell>
          <cell r="E78">
            <v>134</v>
          </cell>
          <cell r="F78">
            <v>207</v>
          </cell>
          <cell r="G78">
            <v>201</v>
          </cell>
          <cell r="H78">
            <v>335</v>
          </cell>
          <cell r="I78">
            <v>344</v>
          </cell>
        </row>
        <row r="79">
          <cell r="A79">
            <v>19.5</v>
          </cell>
          <cell r="B79">
            <v>33.75</v>
          </cell>
          <cell r="C79">
            <v>67.5</v>
          </cell>
          <cell r="D79">
            <v>137.5</v>
          </cell>
          <cell r="E79">
            <v>135</v>
          </cell>
          <cell r="F79">
            <v>207.5</v>
          </cell>
          <cell r="G79">
            <v>202.5</v>
          </cell>
          <cell r="H79">
            <v>337.5</v>
          </cell>
          <cell r="I79">
            <v>345</v>
          </cell>
        </row>
        <row r="80">
          <cell r="A80">
            <v>20</v>
          </cell>
          <cell r="B80">
            <v>33.5</v>
          </cell>
          <cell r="C80">
            <v>67</v>
          </cell>
          <cell r="D80">
            <v>137</v>
          </cell>
          <cell r="E80">
            <v>134</v>
          </cell>
          <cell r="F80">
            <v>207</v>
          </cell>
          <cell r="G80">
            <v>201</v>
          </cell>
          <cell r="H80">
            <v>335</v>
          </cell>
          <cell r="I80">
            <v>344</v>
          </cell>
        </row>
        <row r="81">
          <cell r="A81">
            <v>20.25</v>
          </cell>
          <cell r="B81">
            <v>32.75</v>
          </cell>
          <cell r="C81">
            <v>65.5</v>
          </cell>
          <cell r="D81">
            <v>135.5</v>
          </cell>
          <cell r="E81">
            <v>131</v>
          </cell>
          <cell r="F81">
            <v>205.5</v>
          </cell>
          <cell r="G81">
            <v>196.5</v>
          </cell>
          <cell r="H81">
            <v>327.5</v>
          </cell>
          <cell r="I81">
            <v>341</v>
          </cell>
        </row>
        <row r="82">
          <cell r="A82">
            <v>20.329999999999998</v>
          </cell>
          <cell r="B82">
            <v>33</v>
          </cell>
          <cell r="C82">
            <v>66</v>
          </cell>
          <cell r="D82">
            <v>136</v>
          </cell>
          <cell r="E82">
            <v>132</v>
          </cell>
          <cell r="F82">
            <v>206</v>
          </cell>
          <cell r="G82">
            <v>198</v>
          </cell>
          <cell r="H82">
            <v>330</v>
          </cell>
          <cell r="I82">
            <v>342</v>
          </cell>
        </row>
        <row r="83">
          <cell r="A83">
            <v>20.5</v>
          </cell>
          <cell r="B83">
            <v>33.25</v>
          </cell>
          <cell r="C83">
            <v>66.5</v>
          </cell>
          <cell r="D83">
            <v>136.5</v>
          </cell>
          <cell r="E83">
            <v>133</v>
          </cell>
          <cell r="F83">
            <v>206.5</v>
          </cell>
          <cell r="G83">
            <v>199.5</v>
          </cell>
          <cell r="H83">
            <v>332.5</v>
          </cell>
          <cell r="I83">
            <v>343</v>
          </cell>
        </row>
        <row r="84">
          <cell r="A84">
            <v>21</v>
          </cell>
          <cell r="B84">
            <v>33</v>
          </cell>
          <cell r="C84">
            <v>66</v>
          </cell>
          <cell r="D84">
            <v>136</v>
          </cell>
          <cell r="E84">
            <v>132</v>
          </cell>
          <cell r="F84">
            <v>206</v>
          </cell>
          <cell r="G84">
            <v>198</v>
          </cell>
          <cell r="H84">
            <v>330</v>
          </cell>
          <cell r="I84">
            <v>342</v>
          </cell>
        </row>
        <row r="85">
          <cell r="A85">
            <v>21.25</v>
          </cell>
          <cell r="B85">
            <v>32.25</v>
          </cell>
          <cell r="C85">
            <v>64.5</v>
          </cell>
          <cell r="D85">
            <v>134.5</v>
          </cell>
          <cell r="E85">
            <v>129</v>
          </cell>
          <cell r="F85">
            <v>204.5</v>
          </cell>
          <cell r="G85">
            <v>193.5</v>
          </cell>
          <cell r="H85">
            <v>322.5</v>
          </cell>
          <cell r="I85">
            <v>339</v>
          </cell>
        </row>
        <row r="86">
          <cell r="A86">
            <v>21.33</v>
          </cell>
          <cell r="B86">
            <v>32.5</v>
          </cell>
          <cell r="C86">
            <v>65</v>
          </cell>
          <cell r="D86">
            <v>135</v>
          </cell>
          <cell r="E86">
            <v>130</v>
          </cell>
          <cell r="F86">
            <v>205</v>
          </cell>
          <cell r="G86">
            <v>195</v>
          </cell>
          <cell r="H86">
            <v>325</v>
          </cell>
          <cell r="I86">
            <v>340</v>
          </cell>
        </row>
        <row r="87">
          <cell r="A87">
            <v>21.5</v>
          </cell>
          <cell r="B87">
            <v>32.75</v>
          </cell>
          <cell r="C87">
            <v>65.5</v>
          </cell>
          <cell r="D87">
            <v>135.5</v>
          </cell>
          <cell r="E87">
            <v>131</v>
          </cell>
          <cell r="F87">
            <v>205.5</v>
          </cell>
          <cell r="G87">
            <v>196.5</v>
          </cell>
          <cell r="H87">
            <v>327.5</v>
          </cell>
          <cell r="I87">
            <v>341</v>
          </cell>
        </row>
        <row r="88">
          <cell r="A88">
            <v>22</v>
          </cell>
          <cell r="B88">
            <v>32.5</v>
          </cell>
          <cell r="C88">
            <v>65</v>
          </cell>
          <cell r="D88">
            <v>135</v>
          </cell>
          <cell r="E88">
            <v>130</v>
          </cell>
          <cell r="F88">
            <v>205</v>
          </cell>
          <cell r="G88">
            <v>195</v>
          </cell>
          <cell r="H88">
            <v>325</v>
          </cell>
          <cell r="I88">
            <v>340</v>
          </cell>
        </row>
        <row r="89">
          <cell r="A89">
            <v>22.25</v>
          </cell>
          <cell r="B89">
            <v>31.75</v>
          </cell>
          <cell r="C89">
            <v>63.5</v>
          </cell>
          <cell r="D89">
            <v>129.75</v>
          </cell>
          <cell r="E89">
            <v>127</v>
          </cell>
          <cell r="F89">
            <v>196</v>
          </cell>
          <cell r="G89">
            <v>190.5</v>
          </cell>
          <cell r="H89">
            <v>317.5</v>
          </cell>
          <cell r="I89">
            <v>325.75</v>
          </cell>
        </row>
        <row r="90">
          <cell r="A90">
            <v>22.33</v>
          </cell>
          <cell r="B90">
            <v>32</v>
          </cell>
          <cell r="C90">
            <v>64</v>
          </cell>
          <cell r="D90">
            <v>134</v>
          </cell>
          <cell r="E90">
            <v>128</v>
          </cell>
          <cell r="F90">
            <v>204</v>
          </cell>
          <cell r="G90">
            <v>192</v>
          </cell>
          <cell r="H90">
            <v>320</v>
          </cell>
          <cell r="I90">
            <v>338</v>
          </cell>
        </row>
        <row r="91">
          <cell r="A91">
            <v>22.5</v>
          </cell>
          <cell r="B91">
            <v>32.25</v>
          </cell>
          <cell r="C91">
            <v>64.5</v>
          </cell>
          <cell r="D91">
            <v>134.5</v>
          </cell>
          <cell r="E91">
            <v>129</v>
          </cell>
          <cell r="F91">
            <v>204.5</v>
          </cell>
          <cell r="G91">
            <v>193.5</v>
          </cell>
          <cell r="H91">
            <v>322.5</v>
          </cell>
          <cell r="I91">
            <v>339</v>
          </cell>
        </row>
        <row r="92">
          <cell r="A92">
            <v>23</v>
          </cell>
          <cell r="B92">
            <v>32</v>
          </cell>
          <cell r="C92">
            <v>64</v>
          </cell>
          <cell r="D92">
            <v>134</v>
          </cell>
          <cell r="E92">
            <v>128</v>
          </cell>
          <cell r="F92">
            <v>204</v>
          </cell>
          <cell r="G92">
            <v>192</v>
          </cell>
          <cell r="H92">
            <v>320</v>
          </cell>
          <cell r="I92">
            <v>338</v>
          </cell>
        </row>
        <row r="93">
          <cell r="A93">
            <v>23.25</v>
          </cell>
          <cell r="B93">
            <v>31.25</v>
          </cell>
          <cell r="C93">
            <v>62.5</v>
          </cell>
          <cell r="D93">
            <v>125</v>
          </cell>
          <cell r="E93">
            <v>125</v>
          </cell>
          <cell r="F93">
            <v>187.5</v>
          </cell>
          <cell r="G93">
            <v>187.5</v>
          </cell>
          <cell r="H93">
            <v>312.5</v>
          </cell>
          <cell r="I93">
            <v>312.5</v>
          </cell>
        </row>
        <row r="94">
          <cell r="A94">
            <v>23.33</v>
          </cell>
          <cell r="B94">
            <v>31.5</v>
          </cell>
          <cell r="C94">
            <v>63</v>
          </cell>
          <cell r="D94">
            <v>128</v>
          </cell>
          <cell r="E94">
            <v>126</v>
          </cell>
          <cell r="F94">
            <v>193</v>
          </cell>
          <cell r="G94">
            <v>189</v>
          </cell>
          <cell r="H94">
            <v>315</v>
          </cell>
          <cell r="I94">
            <v>321</v>
          </cell>
        </row>
        <row r="95">
          <cell r="A95">
            <v>23.5</v>
          </cell>
          <cell r="B95">
            <v>31.75</v>
          </cell>
          <cell r="C95">
            <v>63.5</v>
          </cell>
          <cell r="D95">
            <v>133.5</v>
          </cell>
          <cell r="E95">
            <v>127</v>
          </cell>
          <cell r="F95">
            <v>203.5</v>
          </cell>
          <cell r="G95">
            <v>190.5</v>
          </cell>
          <cell r="H95">
            <v>317.5</v>
          </cell>
          <cell r="I95">
            <v>337</v>
          </cell>
        </row>
        <row r="96">
          <cell r="A96">
            <v>24</v>
          </cell>
          <cell r="B96">
            <v>31.5</v>
          </cell>
          <cell r="C96">
            <v>63</v>
          </cell>
          <cell r="D96">
            <v>133</v>
          </cell>
          <cell r="E96">
            <v>126</v>
          </cell>
          <cell r="F96">
            <v>203</v>
          </cell>
          <cell r="G96">
            <v>189</v>
          </cell>
          <cell r="H96">
            <v>315</v>
          </cell>
          <cell r="I96">
            <v>336</v>
          </cell>
        </row>
        <row r="97">
          <cell r="A97">
            <v>24.25</v>
          </cell>
          <cell r="B97">
            <v>30.75</v>
          </cell>
          <cell r="C97">
            <v>61.5</v>
          </cell>
          <cell r="D97">
            <v>120.25</v>
          </cell>
          <cell r="E97">
            <v>123</v>
          </cell>
          <cell r="F97">
            <v>179</v>
          </cell>
          <cell r="G97">
            <v>184.5</v>
          </cell>
          <cell r="H97">
            <v>307.5</v>
          </cell>
          <cell r="I97">
            <v>299.25</v>
          </cell>
        </row>
        <row r="98">
          <cell r="A98">
            <v>24.33</v>
          </cell>
          <cell r="B98">
            <v>31</v>
          </cell>
          <cell r="C98">
            <v>62</v>
          </cell>
          <cell r="D98">
            <v>122</v>
          </cell>
          <cell r="E98">
            <v>124</v>
          </cell>
          <cell r="F98">
            <v>182</v>
          </cell>
          <cell r="G98">
            <v>186</v>
          </cell>
          <cell r="H98">
            <v>310</v>
          </cell>
          <cell r="I98">
            <v>304</v>
          </cell>
        </row>
        <row r="99">
          <cell r="A99">
            <v>24.5</v>
          </cell>
          <cell r="B99">
            <v>31.25</v>
          </cell>
          <cell r="C99">
            <v>62.5</v>
          </cell>
          <cell r="D99">
            <v>125</v>
          </cell>
          <cell r="E99">
            <v>125</v>
          </cell>
          <cell r="F99">
            <v>187.5</v>
          </cell>
          <cell r="G99">
            <v>187.5</v>
          </cell>
          <cell r="H99">
            <v>312.5</v>
          </cell>
          <cell r="I99">
            <v>312.5</v>
          </cell>
        </row>
        <row r="100">
          <cell r="A100">
            <v>25</v>
          </cell>
          <cell r="B100">
            <v>31</v>
          </cell>
          <cell r="C100">
            <v>62</v>
          </cell>
          <cell r="D100">
            <v>117</v>
          </cell>
          <cell r="E100">
            <v>124</v>
          </cell>
          <cell r="F100">
            <v>172</v>
          </cell>
          <cell r="G100">
            <v>186</v>
          </cell>
          <cell r="H100">
            <v>310</v>
          </cell>
          <cell r="I100">
            <v>289</v>
          </cell>
        </row>
        <row r="101">
          <cell r="A101">
            <v>25.25</v>
          </cell>
          <cell r="B101">
            <v>30.25</v>
          </cell>
          <cell r="C101">
            <v>60.5</v>
          </cell>
          <cell r="D101">
            <v>115.5</v>
          </cell>
          <cell r="E101">
            <v>121</v>
          </cell>
          <cell r="F101">
            <v>170.5</v>
          </cell>
          <cell r="G101">
            <v>181.5</v>
          </cell>
          <cell r="H101">
            <v>302.5</v>
          </cell>
          <cell r="I101">
            <v>286</v>
          </cell>
        </row>
        <row r="102">
          <cell r="A102">
            <v>25.33</v>
          </cell>
          <cell r="B102">
            <v>30.5</v>
          </cell>
          <cell r="C102">
            <v>61</v>
          </cell>
          <cell r="D102">
            <v>116</v>
          </cell>
          <cell r="E102">
            <v>122</v>
          </cell>
          <cell r="F102">
            <v>171</v>
          </cell>
          <cell r="G102">
            <v>183</v>
          </cell>
          <cell r="H102">
            <v>305</v>
          </cell>
          <cell r="I102">
            <v>287</v>
          </cell>
        </row>
        <row r="103">
          <cell r="A103">
            <v>25.5</v>
          </cell>
          <cell r="B103">
            <v>30.75</v>
          </cell>
          <cell r="C103">
            <v>61.5</v>
          </cell>
          <cell r="D103">
            <v>116.5</v>
          </cell>
          <cell r="E103">
            <v>123</v>
          </cell>
          <cell r="F103">
            <v>171.5</v>
          </cell>
          <cell r="G103">
            <v>184.5</v>
          </cell>
          <cell r="H103">
            <v>307.5</v>
          </cell>
          <cell r="I103">
            <v>288</v>
          </cell>
        </row>
        <row r="104">
          <cell r="A104">
            <v>26</v>
          </cell>
          <cell r="B104">
            <v>30.5</v>
          </cell>
          <cell r="C104">
            <v>61</v>
          </cell>
          <cell r="D104">
            <v>116</v>
          </cell>
          <cell r="E104">
            <v>122</v>
          </cell>
          <cell r="F104">
            <v>171</v>
          </cell>
          <cell r="G104">
            <v>183</v>
          </cell>
          <cell r="H104">
            <v>305</v>
          </cell>
          <cell r="I104">
            <v>287</v>
          </cell>
        </row>
        <row r="105">
          <cell r="A105">
            <v>26.25</v>
          </cell>
          <cell r="B105">
            <v>29.75</v>
          </cell>
          <cell r="C105">
            <v>59.5</v>
          </cell>
          <cell r="D105">
            <v>114.5</v>
          </cell>
          <cell r="E105">
            <v>119</v>
          </cell>
          <cell r="F105">
            <v>169.5</v>
          </cell>
          <cell r="G105">
            <v>178.5</v>
          </cell>
          <cell r="H105">
            <v>297.5</v>
          </cell>
          <cell r="I105">
            <v>284</v>
          </cell>
        </row>
        <row r="106">
          <cell r="A106">
            <v>26.33</v>
          </cell>
          <cell r="B106">
            <v>30</v>
          </cell>
          <cell r="C106">
            <v>60</v>
          </cell>
          <cell r="D106">
            <v>115</v>
          </cell>
          <cell r="E106">
            <v>120</v>
          </cell>
          <cell r="F106">
            <v>170</v>
          </cell>
          <cell r="G106">
            <v>180</v>
          </cell>
          <cell r="H106">
            <v>300</v>
          </cell>
          <cell r="I106">
            <v>285</v>
          </cell>
        </row>
        <row r="107">
          <cell r="A107">
            <v>26.5</v>
          </cell>
          <cell r="B107">
            <v>30.25</v>
          </cell>
          <cell r="C107">
            <v>60.5</v>
          </cell>
          <cell r="D107">
            <v>115.5</v>
          </cell>
          <cell r="E107">
            <v>121</v>
          </cell>
          <cell r="F107">
            <v>170.5</v>
          </cell>
          <cell r="G107">
            <v>181.5</v>
          </cell>
          <cell r="H107">
            <v>302.5</v>
          </cell>
          <cell r="I107">
            <v>286</v>
          </cell>
        </row>
        <row r="108">
          <cell r="A108">
            <v>27</v>
          </cell>
          <cell r="B108">
            <v>30</v>
          </cell>
          <cell r="C108">
            <v>60</v>
          </cell>
          <cell r="D108">
            <v>115</v>
          </cell>
          <cell r="E108">
            <v>120</v>
          </cell>
          <cell r="F108">
            <v>170</v>
          </cell>
          <cell r="G108">
            <v>180</v>
          </cell>
          <cell r="H108">
            <v>300</v>
          </cell>
          <cell r="I108">
            <v>285</v>
          </cell>
        </row>
        <row r="109">
          <cell r="A109">
            <v>27.25</v>
          </cell>
          <cell r="B109">
            <v>29.25</v>
          </cell>
          <cell r="C109">
            <v>58.5</v>
          </cell>
          <cell r="D109">
            <v>113.5</v>
          </cell>
          <cell r="E109">
            <v>117</v>
          </cell>
          <cell r="F109">
            <v>168.5</v>
          </cell>
          <cell r="G109">
            <v>175.5</v>
          </cell>
          <cell r="H109">
            <v>292.5</v>
          </cell>
          <cell r="I109">
            <v>282</v>
          </cell>
        </row>
        <row r="110">
          <cell r="A110">
            <v>27.33</v>
          </cell>
          <cell r="B110">
            <v>29.5</v>
          </cell>
          <cell r="C110">
            <v>59</v>
          </cell>
          <cell r="D110">
            <v>114</v>
          </cell>
          <cell r="E110">
            <v>118</v>
          </cell>
          <cell r="F110">
            <v>169</v>
          </cell>
          <cell r="G110">
            <v>177</v>
          </cell>
          <cell r="H110">
            <v>295</v>
          </cell>
          <cell r="I110">
            <v>283</v>
          </cell>
        </row>
        <row r="111">
          <cell r="A111">
            <v>27.5</v>
          </cell>
          <cell r="B111">
            <v>29.75</v>
          </cell>
          <cell r="C111">
            <v>59.5</v>
          </cell>
          <cell r="D111">
            <v>114.5</v>
          </cell>
          <cell r="E111">
            <v>119</v>
          </cell>
          <cell r="F111">
            <v>169.5</v>
          </cell>
          <cell r="G111">
            <v>178.5</v>
          </cell>
          <cell r="H111">
            <v>297.5</v>
          </cell>
          <cell r="I111">
            <v>284</v>
          </cell>
        </row>
        <row r="112">
          <cell r="A112">
            <v>28</v>
          </cell>
          <cell r="B112">
            <v>29.5</v>
          </cell>
          <cell r="C112">
            <v>59</v>
          </cell>
          <cell r="D112">
            <v>114</v>
          </cell>
          <cell r="E112">
            <v>118</v>
          </cell>
          <cell r="F112">
            <v>169</v>
          </cell>
          <cell r="G112">
            <v>177</v>
          </cell>
          <cell r="H112">
            <v>295</v>
          </cell>
          <cell r="I112">
            <v>283</v>
          </cell>
        </row>
        <row r="113">
          <cell r="A113">
            <v>28.25</v>
          </cell>
          <cell r="B113">
            <v>28.75</v>
          </cell>
          <cell r="C113">
            <v>57.5</v>
          </cell>
          <cell r="D113">
            <v>112.5</v>
          </cell>
          <cell r="E113">
            <v>115</v>
          </cell>
          <cell r="F113">
            <v>167.5</v>
          </cell>
          <cell r="G113">
            <v>172.5</v>
          </cell>
          <cell r="H113">
            <v>287.5</v>
          </cell>
          <cell r="I113">
            <v>280</v>
          </cell>
        </row>
        <row r="114">
          <cell r="A114">
            <v>28.33</v>
          </cell>
          <cell r="B114">
            <v>29</v>
          </cell>
          <cell r="C114">
            <v>58</v>
          </cell>
          <cell r="D114">
            <v>113</v>
          </cell>
          <cell r="E114">
            <v>116</v>
          </cell>
          <cell r="F114">
            <v>168</v>
          </cell>
          <cell r="G114">
            <v>174</v>
          </cell>
          <cell r="H114">
            <v>290</v>
          </cell>
          <cell r="I114">
            <v>281</v>
          </cell>
        </row>
        <row r="115">
          <cell r="A115">
            <v>28.5</v>
          </cell>
          <cell r="B115">
            <v>29.25</v>
          </cell>
          <cell r="C115">
            <v>58.5</v>
          </cell>
          <cell r="D115">
            <v>113.5</v>
          </cell>
          <cell r="E115">
            <v>117</v>
          </cell>
          <cell r="F115">
            <v>168.5</v>
          </cell>
          <cell r="G115">
            <v>175.5</v>
          </cell>
          <cell r="H115">
            <v>292.5</v>
          </cell>
          <cell r="I115">
            <v>282</v>
          </cell>
        </row>
        <row r="116">
          <cell r="A116">
            <v>29</v>
          </cell>
          <cell r="B116">
            <v>29</v>
          </cell>
          <cell r="C116">
            <v>58</v>
          </cell>
          <cell r="D116">
            <v>113</v>
          </cell>
          <cell r="E116">
            <v>116</v>
          </cell>
          <cell r="F116">
            <v>168</v>
          </cell>
          <cell r="G116">
            <v>174</v>
          </cell>
          <cell r="H116">
            <v>290</v>
          </cell>
          <cell r="I116">
            <v>281</v>
          </cell>
        </row>
        <row r="117">
          <cell r="A117">
            <v>29.25</v>
          </cell>
          <cell r="B117">
            <v>28.25</v>
          </cell>
          <cell r="C117">
            <v>56.5</v>
          </cell>
          <cell r="D117">
            <v>111.5</v>
          </cell>
          <cell r="E117">
            <v>113</v>
          </cell>
          <cell r="F117">
            <v>166.5</v>
          </cell>
          <cell r="G117">
            <v>169.5</v>
          </cell>
          <cell r="H117">
            <v>282.5</v>
          </cell>
          <cell r="I117">
            <v>278</v>
          </cell>
        </row>
        <row r="118">
          <cell r="A118">
            <v>29.33</v>
          </cell>
          <cell r="B118">
            <v>28.5</v>
          </cell>
          <cell r="C118">
            <v>57</v>
          </cell>
          <cell r="D118">
            <v>112</v>
          </cell>
          <cell r="E118">
            <v>114</v>
          </cell>
          <cell r="F118">
            <v>167</v>
          </cell>
          <cell r="G118">
            <v>171</v>
          </cell>
          <cell r="H118">
            <v>285</v>
          </cell>
          <cell r="I118">
            <v>279</v>
          </cell>
        </row>
        <row r="119">
          <cell r="A119">
            <v>29.5</v>
          </cell>
          <cell r="B119">
            <v>28.75</v>
          </cell>
          <cell r="C119">
            <v>57.5</v>
          </cell>
          <cell r="D119">
            <v>112.5</v>
          </cell>
          <cell r="E119">
            <v>115</v>
          </cell>
          <cell r="F119">
            <v>167.5</v>
          </cell>
          <cell r="G119">
            <v>172.5</v>
          </cell>
          <cell r="H119">
            <v>287.5</v>
          </cell>
          <cell r="I119">
            <v>280</v>
          </cell>
        </row>
        <row r="120">
          <cell r="A120">
            <v>30</v>
          </cell>
          <cell r="B120">
            <v>28.5</v>
          </cell>
          <cell r="C120">
            <v>57</v>
          </cell>
          <cell r="D120">
            <v>112</v>
          </cell>
          <cell r="E120">
            <v>114</v>
          </cell>
          <cell r="F120">
            <v>167</v>
          </cell>
          <cell r="G120">
            <v>171</v>
          </cell>
          <cell r="H120">
            <v>285</v>
          </cell>
          <cell r="I120">
            <v>279</v>
          </cell>
        </row>
        <row r="121">
          <cell r="A121">
            <v>30.25</v>
          </cell>
          <cell r="B121">
            <v>27.88</v>
          </cell>
          <cell r="C121">
            <v>55.75</v>
          </cell>
          <cell r="D121">
            <v>110.75</v>
          </cell>
          <cell r="E121">
            <v>111.5</v>
          </cell>
          <cell r="F121">
            <v>165.75</v>
          </cell>
          <cell r="G121">
            <v>167.25</v>
          </cell>
          <cell r="H121">
            <v>278.75</v>
          </cell>
          <cell r="I121">
            <v>276.5</v>
          </cell>
        </row>
        <row r="122">
          <cell r="A122">
            <v>30.33</v>
          </cell>
          <cell r="B122">
            <v>28</v>
          </cell>
          <cell r="C122">
            <v>56</v>
          </cell>
          <cell r="D122">
            <v>111</v>
          </cell>
          <cell r="E122">
            <v>112</v>
          </cell>
          <cell r="F122">
            <v>166</v>
          </cell>
          <cell r="G122">
            <v>168</v>
          </cell>
          <cell r="H122">
            <v>280</v>
          </cell>
          <cell r="I122">
            <v>277</v>
          </cell>
        </row>
        <row r="123">
          <cell r="A123">
            <v>30.5</v>
          </cell>
          <cell r="B123">
            <v>28.25</v>
          </cell>
          <cell r="C123">
            <v>56.5</v>
          </cell>
          <cell r="D123">
            <v>111.5</v>
          </cell>
          <cell r="E123">
            <v>113</v>
          </cell>
          <cell r="F123">
            <v>166.5</v>
          </cell>
          <cell r="G123">
            <v>169.5</v>
          </cell>
          <cell r="H123">
            <v>282.5</v>
          </cell>
          <cell r="I123">
            <v>278</v>
          </cell>
        </row>
        <row r="124">
          <cell r="A124">
            <v>31</v>
          </cell>
          <cell r="B124">
            <v>28</v>
          </cell>
          <cell r="C124">
            <v>56</v>
          </cell>
          <cell r="D124">
            <v>111</v>
          </cell>
          <cell r="E124">
            <v>112</v>
          </cell>
          <cell r="F124">
            <v>166</v>
          </cell>
          <cell r="G124">
            <v>168</v>
          </cell>
          <cell r="H124">
            <v>280</v>
          </cell>
          <cell r="I124">
            <v>277</v>
          </cell>
        </row>
        <row r="125">
          <cell r="A125">
            <v>31.25</v>
          </cell>
          <cell r="B125">
            <v>27.63</v>
          </cell>
          <cell r="C125">
            <v>55.25</v>
          </cell>
          <cell r="D125">
            <v>110.25</v>
          </cell>
          <cell r="E125">
            <v>110.5</v>
          </cell>
          <cell r="F125">
            <v>165.25</v>
          </cell>
          <cell r="G125">
            <v>165.75</v>
          </cell>
          <cell r="H125">
            <v>276.25</v>
          </cell>
          <cell r="I125">
            <v>275.5</v>
          </cell>
        </row>
        <row r="126">
          <cell r="A126">
            <v>31.33</v>
          </cell>
          <cell r="B126">
            <v>27.67</v>
          </cell>
          <cell r="C126">
            <v>55.33</v>
          </cell>
          <cell r="D126">
            <v>110.33</v>
          </cell>
          <cell r="E126">
            <v>110.67</v>
          </cell>
          <cell r="F126">
            <v>165.33</v>
          </cell>
          <cell r="G126">
            <v>166</v>
          </cell>
          <cell r="H126">
            <v>276.67</v>
          </cell>
          <cell r="I126">
            <v>275.67</v>
          </cell>
        </row>
        <row r="127">
          <cell r="A127">
            <v>31.5</v>
          </cell>
          <cell r="B127">
            <v>27.75</v>
          </cell>
          <cell r="C127">
            <v>55.5</v>
          </cell>
          <cell r="D127">
            <v>110.5</v>
          </cell>
          <cell r="E127">
            <v>111</v>
          </cell>
          <cell r="F127">
            <v>165.5</v>
          </cell>
          <cell r="G127">
            <v>166.5</v>
          </cell>
          <cell r="H127">
            <v>277.5</v>
          </cell>
          <cell r="I127">
            <v>276</v>
          </cell>
        </row>
        <row r="128">
          <cell r="A128">
            <v>32</v>
          </cell>
          <cell r="B128">
            <v>27.5</v>
          </cell>
          <cell r="C128">
            <v>55</v>
          </cell>
          <cell r="D128">
            <v>110</v>
          </cell>
          <cell r="E128">
            <v>110</v>
          </cell>
          <cell r="F128">
            <v>165</v>
          </cell>
          <cell r="G128">
            <v>165</v>
          </cell>
          <cell r="H128">
            <v>275</v>
          </cell>
          <cell r="I128">
            <v>275</v>
          </cell>
        </row>
        <row r="129">
          <cell r="A129">
            <v>32.25</v>
          </cell>
          <cell r="B129">
            <v>27.5</v>
          </cell>
          <cell r="C129">
            <v>55</v>
          </cell>
          <cell r="D129">
            <v>110</v>
          </cell>
          <cell r="E129">
            <v>110</v>
          </cell>
          <cell r="F129">
            <v>165</v>
          </cell>
          <cell r="G129">
            <v>165</v>
          </cell>
          <cell r="H129">
            <v>275</v>
          </cell>
          <cell r="I129">
            <v>275</v>
          </cell>
        </row>
        <row r="130">
          <cell r="A130">
            <v>32.33</v>
          </cell>
          <cell r="B130">
            <v>27.5</v>
          </cell>
          <cell r="C130">
            <v>55</v>
          </cell>
          <cell r="D130">
            <v>110</v>
          </cell>
          <cell r="E130">
            <v>110</v>
          </cell>
          <cell r="F130">
            <v>165</v>
          </cell>
          <cell r="G130">
            <v>165</v>
          </cell>
          <cell r="H130">
            <v>275</v>
          </cell>
          <cell r="I130">
            <v>275</v>
          </cell>
        </row>
        <row r="131">
          <cell r="A131">
            <v>32.5</v>
          </cell>
          <cell r="B131">
            <v>27.5</v>
          </cell>
          <cell r="C131">
            <v>55</v>
          </cell>
          <cell r="D131">
            <v>110</v>
          </cell>
          <cell r="E131">
            <v>110</v>
          </cell>
          <cell r="F131">
            <v>165</v>
          </cell>
          <cell r="G131">
            <v>165</v>
          </cell>
          <cell r="H131">
            <v>275</v>
          </cell>
          <cell r="I131">
            <v>275</v>
          </cell>
        </row>
        <row r="132">
          <cell r="A132">
            <v>32.99</v>
          </cell>
          <cell r="B132">
            <v>27.5</v>
          </cell>
          <cell r="C132">
            <v>55</v>
          </cell>
          <cell r="D132">
            <v>110</v>
          </cell>
          <cell r="E132">
            <v>110</v>
          </cell>
          <cell r="F132">
            <v>165</v>
          </cell>
          <cell r="G132">
            <v>165</v>
          </cell>
          <cell r="H132">
            <v>275</v>
          </cell>
          <cell r="I132">
            <v>275</v>
          </cell>
        </row>
        <row r="133">
          <cell r="A133">
            <v>33</v>
          </cell>
          <cell r="B133">
            <v>12.5</v>
          </cell>
          <cell r="C133">
            <v>25</v>
          </cell>
          <cell r="D133">
            <v>0</v>
          </cell>
          <cell r="E133">
            <v>0</v>
          </cell>
          <cell r="F133">
            <v>70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33.25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68.5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33.33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69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33.5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69.5</v>
          </cell>
          <cell r="G136">
            <v>0</v>
          </cell>
          <cell r="H136">
            <v>0</v>
          </cell>
          <cell r="I136">
            <v>0</v>
          </cell>
        </row>
        <row r="137">
          <cell r="A137">
            <v>34</v>
          </cell>
          <cell r="B137">
            <v>12.25</v>
          </cell>
          <cell r="C137">
            <v>24.5</v>
          </cell>
          <cell r="D137">
            <v>0</v>
          </cell>
          <cell r="E137">
            <v>0</v>
          </cell>
          <cell r="F137">
            <v>69</v>
          </cell>
          <cell r="G137">
            <v>0</v>
          </cell>
          <cell r="H137">
            <v>0</v>
          </cell>
          <cell r="I137">
            <v>0</v>
          </cell>
        </row>
        <row r="138">
          <cell r="A138">
            <v>34.25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67.5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34.33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68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34.5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68.5</v>
          </cell>
          <cell r="G140">
            <v>0</v>
          </cell>
          <cell r="H140">
            <v>0</v>
          </cell>
          <cell r="I140">
            <v>0</v>
          </cell>
        </row>
        <row r="141">
          <cell r="A141">
            <v>35</v>
          </cell>
          <cell r="B141">
            <v>12</v>
          </cell>
          <cell r="C141">
            <v>24</v>
          </cell>
          <cell r="D141">
            <v>0</v>
          </cell>
          <cell r="E141">
            <v>0</v>
          </cell>
          <cell r="F141">
            <v>68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35.25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66.5</v>
          </cell>
          <cell r="G142">
            <v>0</v>
          </cell>
          <cell r="H142">
            <v>0</v>
          </cell>
          <cell r="I142">
            <v>0</v>
          </cell>
        </row>
        <row r="143">
          <cell r="A143">
            <v>35.33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67</v>
          </cell>
          <cell r="G143">
            <v>0</v>
          </cell>
          <cell r="H143">
            <v>0</v>
          </cell>
          <cell r="I143">
            <v>0</v>
          </cell>
        </row>
        <row r="144">
          <cell r="A144">
            <v>35.5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67.5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36</v>
          </cell>
          <cell r="B145">
            <v>11.75</v>
          </cell>
          <cell r="C145">
            <v>23.5</v>
          </cell>
          <cell r="D145">
            <v>0</v>
          </cell>
          <cell r="E145">
            <v>0</v>
          </cell>
          <cell r="F145">
            <v>67</v>
          </cell>
          <cell r="G145">
            <v>0</v>
          </cell>
          <cell r="H145">
            <v>0</v>
          </cell>
          <cell r="I145">
            <v>0</v>
          </cell>
        </row>
        <row r="146">
          <cell r="A146">
            <v>36.25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65.5</v>
          </cell>
          <cell r="G146">
            <v>0</v>
          </cell>
          <cell r="H146">
            <v>0</v>
          </cell>
          <cell r="I146">
            <v>0</v>
          </cell>
        </row>
        <row r="147">
          <cell r="A147">
            <v>36.33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66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36.5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66.5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37</v>
          </cell>
          <cell r="B149">
            <v>11.5</v>
          </cell>
          <cell r="C149">
            <v>23</v>
          </cell>
          <cell r="D149">
            <v>0</v>
          </cell>
          <cell r="E149">
            <v>0</v>
          </cell>
          <cell r="F149">
            <v>66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37.25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64.5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37.33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65</v>
          </cell>
          <cell r="G151">
            <v>0</v>
          </cell>
          <cell r="H151">
            <v>0</v>
          </cell>
          <cell r="I151">
            <v>0</v>
          </cell>
        </row>
        <row r="152">
          <cell r="A152">
            <v>37.5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65.5</v>
          </cell>
          <cell r="G152">
            <v>0</v>
          </cell>
          <cell r="H152">
            <v>0</v>
          </cell>
          <cell r="I152">
            <v>0</v>
          </cell>
        </row>
        <row r="153">
          <cell r="A153">
            <v>38</v>
          </cell>
          <cell r="B153">
            <v>11.25</v>
          </cell>
          <cell r="C153">
            <v>22.5</v>
          </cell>
          <cell r="D153">
            <v>0</v>
          </cell>
          <cell r="E153">
            <v>0</v>
          </cell>
          <cell r="F153">
            <v>65</v>
          </cell>
          <cell r="G153">
            <v>0</v>
          </cell>
          <cell r="H153">
            <v>0</v>
          </cell>
          <cell r="I153">
            <v>0</v>
          </cell>
        </row>
        <row r="154">
          <cell r="A154">
            <v>38.25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63.5</v>
          </cell>
          <cell r="G154">
            <v>0</v>
          </cell>
          <cell r="H154">
            <v>0</v>
          </cell>
          <cell r="I154">
            <v>0</v>
          </cell>
        </row>
        <row r="155">
          <cell r="A155">
            <v>38.33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64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38.5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64.5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39</v>
          </cell>
          <cell r="B157">
            <v>11</v>
          </cell>
          <cell r="C157">
            <v>22</v>
          </cell>
          <cell r="D157">
            <v>0</v>
          </cell>
          <cell r="E157">
            <v>0</v>
          </cell>
          <cell r="F157">
            <v>64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39.25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62.5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39.33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63</v>
          </cell>
          <cell r="G159">
            <v>0</v>
          </cell>
          <cell r="H159">
            <v>0</v>
          </cell>
          <cell r="I159">
            <v>0</v>
          </cell>
        </row>
        <row r="160">
          <cell r="A160">
            <v>39.5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63.5</v>
          </cell>
          <cell r="G160">
            <v>0</v>
          </cell>
          <cell r="H160">
            <v>0</v>
          </cell>
          <cell r="I160">
            <v>0</v>
          </cell>
        </row>
        <row r="161">
          <cell r="A161">
            <v>40</v>
          </cell>
          <cell r="B161">
            <v>10.75</v>
          </cell>
          <cell r="C161">
            <v>21.5</v>
          </cell>
          <cell r="D161">
            <v>0</v>
          </cell>
          <cell r="E161">
            <v>0</v>
          </cell>
          <cell r="F161">
            <v>63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40.25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61.5</v>
          </cell>
          <cell r="G162">
            <v>0</v>
          </cell>
          <cell r="H162">
            <v>0</v>
          </cell>
          <cell r="I162">
            <v>0</v>
          </cell>
        </row>
        <row r="163">
          <cell r="A163">
            <v>40.33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62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40.5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62.5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41</v>
          </cell>
          <cell r="B165">
            <v>10.5</v>
          </cell>
          <cell r="C165">
            <v>21</v>
          </cell>
          <cell r="D165">
            <v>0</v>
          </cell>
          <cell r="E165">
            <v>0</v>
          </cell>
          <cell r="F165">
            <v>62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41.25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60.5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41.33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61</v>
          </cell>
          <cell r="G167">
            <v>0</v>
          </cell>
          <cell r="H167">
            <v>0</v>
          </cell>
          <cell r="I167">
            <v>0</v>
          </cell>
        </row>
        <row r="168">
          <cell r="A168">
            <v>41.5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61.5</v>
          </cell>
          <cell r="G168">
            <v>0</v>
          </cell>
          <cell r="H168">
            <v>0</v>
          </cell>
          <cell r="I168">
            <v>0</v>
          </cell>
        </row>
        <row r="169">
          <cell r="A169">
            <v>42</v>
          </cell>
          <cell r="B169">
            <v>10.25</v>
          </cell>
          <cell r="C169">
            <v>20.5</v>
          </cell>
          <cell r="D169">
            <v>0</v>
          </cell>
          <cell r="E169">
            <v>0</v>
          </cell>
          <cell r="F169">
            <v>61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42.25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59.5</v>
          </cell>
          <cell r="G170">
            <v>0</v>
          </cell>
          <cell r="H170">
            <v>0</v>
          </cell>
          <cell r="I170">
            <v>0</v>
          </cell>
        </row>
        <row r="171">
          <cell r="A171">
            <v>42.33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60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42.5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60.5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43</v>
          </cell>
          <cell r="B173">
            <v>10</v>
          </cell>
          <cell r="C173">
            <v>20</v>
          </cell>
          <cell r="D173">
            <v>0</v>
          </cell>
          <cell r="E173">
            <v>0</v>
          </cell>
          <cell r="F173">
            <v>60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43.25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58.5</v>
          </cell>
          <cell r="G174">
            <v>0</v>
          </cell>
          <cell r="H174">
            <v>0</v>
          </cell>
          <cell r="I174">
            <v>0</v>
          </cell>
        </row>
        <row r="175">
          <cell r="A175">
            <v>43.33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59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43.5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59.5</v>
          </cell>
          <cell r="G176">
            <v>0</v>
          </cell>
          <cell r="H176">
            <v>0</v>
          </cell>
          <cell r="I176">
            <v>0</v>
          </cell>
        </row>
        <row r="177">
          <cell r="A177">
            <v>44</v>
          </cell>
          <cell r="B177">
            <v>9.75</v>
          </cell>
          <cell r="C177">
            <v>19.75</v>
          </cell>
          <cell r="D177">
            <v>0</v>
          </cell>
          <cell r="E177">
            <v>0</v>
          </cell>
          <cell r="F177">
            <v>59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44.25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57.5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44.33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58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44.5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58.5</v>
          </cell>
          <cell r="G180">
            <v>0</v>
          </cell>
          <cell r="H180">
            <v>0</v>
          </cell>
          <cell r="I180">
            <v>0</v>
          </cell>
        </row>
        <row r="181">
          <cell r="A181">
            <v>45</v>
          </cell>
          <cell r="B181">
            <v>9.5</v>
          </cell>
          <cell r="C181">
            <v>19.5</v>
          </cell>
          <cell r="D181">
            <v>0</v>
          </cell>
          <cell r="E181">
            <v>0</v>
          </cell>
          <cell r="F181">
            <v>58</v>
          </cell>
          <cell r="G181">
            <v>0</v>
          </cell>
          <cell r="H181">
            <v>0</v>
          </cell>
          <cell r="I181">
            <v>0</v>
          </cell>
        </row>
        <row r="182">
          <cell r="A182">
            <v>45.25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56.5</v>
          </cell>
          <cell r="G182">
            <v>0</v>
          </cell>
          <cell r="H182">
            <v>0</v>
          </cell>
          <cell r="I182">
            <v>0</v>
          </cell>
        </row>
        <row r="183">
          <cell r="A183">
            <v>45.33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57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45.5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57.5</v>
          </cell>
          <cell r="G184">
            <v>0</v>
          </cell>
          <cell r="H184">
            <v>0</v>
          </cell>
          <cell r="I184">
            <v>0</v>
          </cell>
        </row>
        <row r="185">
          <cell r="A185">
            <v>46</v>
          </cell>
          <cell r="B185">
            <v>9.25</v>
          </cell>
          <cell r="C185">
            <v>19.25</v>
          </cell>
          <cell r="D185">
            <v>0</v>
          </cell>
          <cell r="E185">
            <v>0</v>
          </cell>
          <cell r="F185">
            <v>57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46.25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55.5</v>
          </cell>
          <cell r="G186">
            <v>0</v>
          </cell>
          <cell r="H186">
            <v>0</v>
          </cell>
          <cell r="I186">
            <v>0</v>
          </cell>
        </row>
        <row r="187">
          <cell r="A187">
            <v>46.33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56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46.5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56.5</v>
          </cell>
          <cell r="G188">
            <v>0</v>
          </cell>
          <cell r="H188">
            <v>0</v>
          </cell>
          <cell r="I188">
            <v>0</v>
          </cell>
        </row>
        <row r="189">
          <cell r="A189">
            <v>47</v>
          </cell>
          <cell r="B189">
            <v>9</v>
          </cell>
          <cell r="C189">
            <v>19</v>
          </cell>
          <cell r="D189">
            <v>0</v>
          </cell>
          <cell r="E189">
            <v>0</v>
          </cell>
          <cell r="F189">
            <v>56</v>
          </cell>
          <cell r="G189">
            <v>0</v>
          </cell>
          <cell r="H189">
            <v>0</v>
          </cell>
          <cell r="I189">
            <v>0</v>
          </cell>
        </row>
        <row r="190">
          <cell r="A190">
            <v>47.25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54.5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47.33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55</v>
          </cell>
          <cell r="G191">
            <v>0</v>
          </cell>
          <cell r="H191">
            <v>0</v>
          </cell>
          <cell r="I191">
            <v>0</v>
          </cell>
        </row>
        <row r="192">
          <cell r="A192">
            <v>47.5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55.5</v>
          </cell>
          <cell r="G192">
            <v>0</v>
          </cell>
          <cell r="H192">
            <v>0</v>
          </cell>
          <cell r="I192">
            <v>0</v>
          </cell>
        </row>
        <row r="193">
          <cell r="A193">
            <v>48</v>
          </cell>
          <cell r="B193">
            <v>8.75</v>
          </cell>
          <cell r="C193">
            <v>18.75</v>
          </cell>
          <cell r="D193">
            <v>0</v>
          </cell>
          <cell r="E193">
            <v>0</v>
          </cell>
          <cell r="F193">
            <v>55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48.25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53.5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48.33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54</v>
          </cell>
          <cell r="G195">
            <v>0</v>
          </cell>
          <cell r="H195">
            <v>0</v>
          </cell>
          <cell r="I195">
            <v>0</v>
          </cell>
        </row>
        <row r="196">
          <cell r="A196">
            <v>48.5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54.5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48.99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54.5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49</v>
          </cell>
          <cell r="B198">
            <v>8.5</v>
          </cell>
          <cell r="C198">
            <v>0</v>
          </cell>
          <cell r="D198">
            <v>0</v>
          </cell>
          <cell r="E198">
            <v>0</v>
          </cell>
          <cell r="F198">
            <v>54</v>
          </cell>
          <cell r="G198">
            <v>0</v>
          </cell>
          <cell r="H198">
            <v>0</v>
          </cell>
          <cell r="I198">
            <v>0</v>
          </cell>
        </row>
        <row r="199">
          <cell r="A199">
            <v>49.25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52.5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49.33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53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49.5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53.5</v>
          </cell>
          <cell r="G201">
            <v>0</v>
          </cell>
          <cell r="H201">
            <v>0</v>
          </cell>
          <cell r="I201">
            <v>0</v>
          </cell>
        </row>
        <row r="202">
          <cell r="A202">
            <v>50</v>
          </cell>
          <cell r="B202">
            <v>8.25</v>
          </cell>
          <cell r="C202">
            <v>0</v>
          </cell>
          <cell r="D202">
            <v>0</v>
          </cell>
          <cell r="E202">
            <v>0</v>
          </cell>
          <cell r="F202">
            <v>53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50.25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51.5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50.33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52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50.5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52.5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51</v>
          </cell>
          <cell r="B206">
            <v>8</v>
          </cell>
          <cell r="C206">
            <v>0</v>
          </cell>
          <cell r="D206">
            <v>0</v>
          </cell>
          <cell r="E206">
            <v>0</v>
          </cell>
          <cell r="F206">
            <v>52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51.25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50.5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51.33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51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51.5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51.5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52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51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52.25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49.5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52.33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50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52.5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50.5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53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50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53.25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48.5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53.33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49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53.5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49.5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54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49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54.25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47.5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54.33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48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54.5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48.5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55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48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55.25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46.5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55.33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47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55.5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47.5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56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47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56.25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45.5</v>
          </cell>
          <cell r="G227">
            <v>0</v>
          </cell>
          <cell r="H227">
            <v>0</v>
          </cell>
          <cell r="I227">
            <v>0</v>
          </cell>
        </row>
        <row r="228">
          <cell r="A228">
            <v>56.33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46</v>
          </cell>
          <cell r="G228">
            <v>0</v>
          </cell>
          <cell r="H228">
            <v>0</v>
          </cell>
          <cell r="I228">
            <v>0</v>
          </cell>
        </row>
        <row r="229">
          <cell r="A229">
            <v>56.5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46.5</v>
          </cell>
          <cell r="G229">
            <v>0</v>
          </cell>
          <cell r="H229">
            <v>0</v>
          </cell>
          <cell r="I229">
            <v>0</v>
          </cell>
        </row>
        <row r="230">
          <cell r="A230">
            <v>57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46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57.25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44.5</v>
          </cell>
          <cell r="G231">
            <v>0</v>
          </cell>
          <cell r="H231">
            <v>0</v>
          </cell>
          <cell r="I231">
            <v>0</v>
          </cell>
        </row>
        <row r="232">
          <cell r="A232">
            <v>57.33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45</v>
          </cell>
          <cell r="G232">
            <v>0</v>
          </cell>
          <cell r="H232">
            <v>0</v>
          </cell>
          <cell r="I232">
            <v>0</v>
          </cell>
        </row>
        <row r="233">
          <cell r="A233">
            <v>57.5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45.5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58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45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58.25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43.5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58.33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44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58.5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44.5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59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44</v>
          </cell>
          <cell r="G238">
            <v>0</v>
          </cell>
          <cell r="H238">
            <v>0</v>
          </cell>
          <cell r="I238">
            <v>0</v>
          </cell>
        </row>
        <row r="239">
          <cell r="A239">
            <v>59.25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42.5</v>
          </cell>
          <cell r="G239">
            <v>0</v>
          </cell>
          <cell r="H239">
            <v>0</v>
          </cell>
          <cell r="I239">
            <v>0</v>
          </cell>
        </row>
        <row r="240">
          <cell r="A240">
            <v>59.33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43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59.5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43.5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60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43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60.25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41.5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60.33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42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60.5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42.5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61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42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61.25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40.5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61.33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41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61.5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41.5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62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41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62.25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39.75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62.33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40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62.5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40.5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63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40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63.25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39.25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63.33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39.33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63.5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39.5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64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39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64.25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39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64.33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39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64.5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39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64.989999999999995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39</v>
          </cell>
          <cell r="G262">
            <v>0</v>
          </cell>
          <cell r="H262">
            <v>0</v>
          </cell>
          <cell r="I262">
            <v>0</v>
          </cell>
        </row>
        <row r="263">
          <cell r="A263" t="str">
            <v>np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heet1"/>
      <sheetName val="Sheet2"/>
      <sheetName val="Sheet3"/>
    </sheetNames>
    <sheetDataSet>
      <sheetData sheetId="0">
        <row r="4">
          <cell r="A4">
            <v>1</v>
          </cell>
          <cell r="B4">
            <v>100</v>
          </cell>
          <cell r="C4">
            <v>200</v>
          </cell>
          <cell r="D4">
            <v>400</v>
          </cell>
          <cell r="E4">
            <v>400</v>
          </cell>
          <cell r="F4">
            <v>600</v>
          </cell>
          <cell r="G4">
            <v>600</v>
          </cell>
          <cell r="H4">
            <v>1000</v>
          </cell>
          <cell r="I4">
            <v>1000</v>
          </cell>
        </row>
        <row r="5">
          <cell r="A5">
            <v>1.25</v>
          </cell>
          <cell r="B5">
            <v>100</v>
          </cell>
          <cell r="C5">
            <v>200</v>
          </cell>
          <cell r="D5">
            <v>400</v>
          </cell>
          <cell r="E5">
            <v>400</v>
          </cell>
          <cell r="F5">
            <v>600</v>
          </cell>
          <cell r="G5">
            <v>600</v>
          </cell>
          <cell r="H5">
            <v>1000</v>
          </cell>
          <cell r="I5">
            <v>1000</v>
          </cell>
        </row>
        <row r="6">
          <cell r="A6">
            <v>1.33</v>
          </cell>
          <cell r="B6">
            <v>100</v>
          </cell>
          <cell r="C6">
            <v>200</v>
          </cell>
          <cell r="D6">
            <v>400</v>
          </cell>
          <cell r="E6">
            <v>400</v>
          </cell>
          <cell r="F6">
            <v>600</v>
          </cell>
          <cell r="G6">
            <v>600</v>
          </cell>
          <cell r="H6">
            <v>1000</v>
          </cell>
          <cell r="I6">
            <v>1000</v>
          </cell>
        </row>
        <row r="7">
          <cell r="A7">
            <v>1.5</v>
          </cell>
          <cell r="B7">
            <v>100</v>
          </cell>
          <cell r="C7">
            <v>200</v>
          </cell>
          <cell r="D7">
            <v>400</v>
          </cell>
          <cell r="E7">
            <v>400</v>
          </cell>
          <cell r="F7">
            <v>600</v>
          </cell>
          <cell r="G7">
            <v>600</v>
          </cell>
          <cell r="H7">
            <v>1000</v>
          </cell>
          <cell r="I7">
            <v>1000</v>
          </cell>
          <cell r="S7">
            <v>2000</v>
          </cell>
        </row>
        <row r="8">
          <cell r="A8">
            <v>2</v>
          </cell>
          <cell r="B8">
            <v>92</v>
          </cell>
          <cell r="C8">
            <v>184</v>
          </cell>
          <cell r="D8">
            <v>368</v>
          </cell>
          <cell r="E8">
            <v>368</v>
          </cell>
          <cell r="F8">
            <v>552</v>
          </cell>
          <cell r="G8">
            <v>552</v>
          </cell>
          <cell r="H8">
            <v>920</v>
          </cell>
          <cell r="I8">
            <v>920</v>
          </cell>
        </row>
        <row r="9">
          <cell r="A9">
            <v>2.25</v>
          </cell>
          <cell r="B9">
            <v>81.75</v>
          </cell>
          <cell r="C9">
            <v>166</v>
          </cell>
          <cell r="D9">
            <v>332</v>
          </cell>
          <cell r="E9">
            <v>332</v>
          </cell>
          <cell r="F9">
            <v>498</v>
          </cell>
          <cell r="G9">
            <v>498</v>
          </cell>
          <cell r="H9">
            <v>830</v>
          </cell>
          <cell r="I9">
            <v>830</v>
          </cell>
        </row>
        <row r="10">
          <cell r="A10">
            <v>2.33</v>
          </cell>
          <cell r="B10">
            <v>85.67</v>
          </cell>
          <cell r="C10">
            <v>174.67</v>
          </cell>
          <cell r="D10">
            <v>349.33</v>
          </cell>
          <cell r="E10">
            <v>349.33</v>
          </cell>
          <cell r="F10">
            <v>524</v>
          </cell>
          <cell r="G10">
            <v>524</v>
          </cell>
          <cell r="H10">
            <v>873.33</v>
          </cell>
          <cell r="I10">
            <v>873.33</v>
          </cell>
        </row>
        <row r="11">
          <cell r="A11">
            <v>2.5</v>
          </cell>
          <cell r="B11">
            <v>88.5</v>
          </cell>
          <cell r="C11">
            <v>177</v>
          </cell>
          <cell r="D11">
            <v>354</v>
          </cell>
          <cell r="E11">
            <v>354</v>
          </cell>
          <cell r="F11">
            <v>531</v>
          </cell>
          <cell r="G11">
            <v>531</v>
          </cell>
          <cell r="H11">
            <v>885</v>
          </cell>
          <cell r="I11">
            <v>885</v>
          </cell>
        </row>
        <row r="12">
          <cell r="A12">
            <v>3</v>
          </cell>
          <cell r="B12">
            <v>85</v>
          </cell>
          <cell r="C12">
            <v>170</v>
          </cell>
          <cell r="D12">
            <v>340</v>
          </cell>
          <cell r="E12">
            <v>340</v>
          </cell>
          <cell r="F12">
            <v>510</v>
          </cell>
          <cell r="G12">
            <v>510</v>
          </cell>
          <cell r="H12">
            <v>850</v>
          </cell>
          <cell r="I12">
            <v>850</v>
          </cell>
        </row>
        <row r="13">
          <cell r="A13">
            <v>3.25</v>
          </cell>
          <cell r="B13">
            <v>76.13</v>
          </cell>
          <cell r="C13">
            <v>154.75</v>
          </cell>
          <cell r="D13">
            <v>309.5</v>
          </cell>
          <cell r="E13">
            <v>309.5</v>
          </cell>
          <cell r="F13">
            <v>464.25</v>
          </cell>
          <cell r="G13">
            <v>464.25</v>
          </cell>
          <cell r="H13">
            <v>773.75</v>
          </cell>
          <cell r="I13">
            <v>773.75</v>
          </cell>
        </row>
        <row r="14">
          <cell r="A14">
            <v>3.33</v>
          </cell>
          <cell r="B14">
            <v>78.33</v>
          </cell>
          <cell r="C14">
            <v>160</v>
          </cell>
          <cell r="D14">
            <v>320</v>
          </cell>
          <cell r="E14">
            <v>320</v>
          </cell>
          <cell r="F14">
            <v>480</v>
          </cell>
          <cell r="G14">
            <v>480</v>
          </cell>
          <cell r="H14">
            <v>800</v>
          </cell>
          <cell r="I14">
            <v>800</v>
          </cell>
        </row>
        <row r="15">
          <cell r="A15">
            <v>3.5</v>
          </cell>
          <cell r="B15">
            <v>82.5</v>
          </cell>
          <cell r="C15">
            <v>170</v>
          </cell>
          <cell r="D15">
            <v>340</v>
          </cell>
          <cell r="E15">
            <v>340</v>
          </cell>
          <cell r="F15">
            <v>510</v>
          </cell>
          <cell r="G15">
            <v>510</v>
          </cell>
          <cell r="H15">
            <v>850</v>
          </cell>
          <cell r="I15">
            <v>850</v>
          </cell>
        </row>
        <row r="16">
          <cell r="A16">
            <v>4</v>
          </cell>
          <cell r="B16">
            <v>80</v>
          </cell>
          <cell r="C16">
            <v>170</v>
          </cell>
          <cell r="D16">
            <v>340</v>
          </cell>
          <cell r="E16">
            <v>340</v>
          </cell>
          <cell r="F16">
            <v>510</v>
          </cell>
          <cell r="G16">
            <v>510</v>
          </cell>
          <cell r="H16">
            <v>850</v>
          </cell>
          <cell r="I16">
            <v>850</v>
          </cell>
        </row>
        <row r="17">
          <cell r="A17">
            <v>4.25</v>
          </cell>
          <cell r="B17">
            <v>72.13</v>
          </cell>
          <cell r="C17">
            <v>146.75</v>
          </cell>
          <cell r="D17">
            <v>293.5</v>
          </cell>
          <cell r="E17">
            <v>293.5</v>
          </cell>
          <cell r="F17">
            <v>440.25</v>
          </cell>
          <cell r="G17">
            <v>440.25</v>
          </cell>
          <cell r="H17">
            <v>733.75</v>
          </cell>
          <cell r="I17">
            <v>733.75</v>
          </cell>
        </row>
        <row r="18">
          <cell r="A18">
            <v>4.33</v>
          </cell>
          <cell r="B18">
            <v>73.17</v>
          </cell>
          <cell r="C18">
            <v>149.66999999999999</v>
          </cell>
          <cell r="D18">
            <v>299.33</v>
          </cell>
          <cell r="E18">
            <v>299.33</v>
          </cell>
          <cell r="F18">
            <v>449</v>
          </cell>
          <cell r="G18">
            <v>449</v>
          </cell>
          <cell r="H18">
            <v>748.33</v>
          </cell>
          <cell r="I18">
            <v>748.33</v>
          </cell>
        </row>
        <row r="19">
          <cell r="A19">
            <v>4.5</v>
          </cell>
          <cell r="B19">
            <v>75</v>
          </cell>
          <cell r="C19">
            <v>155</v>
          </cell>
          <cell r="D19">
            <v>310</v>
          </cell>
          <cell r="E19">
            <v>310</v>
          </cell>
          <cell r="F19">
            <v>465</v>
          </cell>
          <cell r="G19">
            <v>465</v>
          </cell>
          <cell r="H19">
            <v>775</v>
          </cell>
          <cell r="I19">
            <v>775</v>
          </cell>
        </row>
        <row r="20">
          <cell r="A20">
            <v>5</v>
          </cell>
          <cell r="B20">
            <v>70</v>
          </cell>
          <cell r="C20">
            <v>140</v>
          </cell>
          <cell r="D20">
            <v>280</v>
          </cell>
          <cell r="E20">
            <v>280</v>
          </cell>
          <cell r="F20">
            <v>420</v>
          </cell>
          <cell r="G20">
            <v>420</v>
          </cell>
          <cell r="H20">
            <v>700</v>
          </cell>
          <cell r="I20">
            <v>700</v>
          </cell>
        </row>
        <row r="21">
          <cell r="A21">
            <v>5.25</v>
          </cell>
          <cell r="B21">
            <v>69.25</v>
          </cell>
          <cell r="C21">
            <v>138.5</v>
          </cell>
          <cell r="D21">
            <v>277</v>
          </cell>
          <cell r="E21">
            <v>277</v>
          </cell>
          <cell r="F21">
            <v>415.5</v>
          </cell>
          <cell r="G21">
            <v>415.5</v>
          </cell>
          <cell r="H21">
            <v>692.5</v>
          </cell>
          <cell r="I21">
            <v>692.5</v>
          </cell>
        </row>
        <row r="22">
          <cell r="A22">
            <v>5.33</v>
          </cell>
          <cell r="B22">
            <v>69.5</v>
          </cell>
          <cell r="C22">
            <v>139</v>
          </cell>
          <cell r="D22">
            <v>278</v>
          </cell>
          <cell r="E22">
            <v>278</v>
          </cell>
          <cell r="F22">
            <v>417</v>
          </cell>
          <cell r="G22">
            <v>417</v>
          </cell>
          <cell r="H22">
            <v>695</v>
          </cell>
          <cell r="I22">
            <v>695</v>
          </cell>
        </row>
        <row r="23">
          <cell r="A23">
            <v>5.5</v>
          </cell>
          <cell r="B23">
            <v>69.75</v>
          </cell>
          <cell r="C23">
            <v>139.5</v>
          </cell>
          <cell r="D23">
            <v>279</v>
          </cell>
          <cell r="E23">
            <v>279</v>
          </cell>
          <cell r="F23">
            <v>418.5</v>
          </cell>
          <cell r="G23">
            <v>418.5</v>
          </cell>
          <cell r="H23">
            <v>697.5</v>
          </cell>
          <cell r="I23">
            <v>697.5</v>
          </cell>
        </row>
        <row r="24">
          <cell r="A24">
            <v>6</v>
          </cell>
          <cell r="B24">
            <v>69.5</v>
          </cell>
          <cell r="C24">
            <v>139</v>
          </cell>
          <cell r="D24">
            <v>278</v>
          </cell>
          <cell r="E24">
            <v>278</v>
          </cell>
          <cell r="F24">
            <v>417</v>
          </cell>
          <cell r="G24">
            <v>417</v>
          </cell>
          <cell r="H24">
            <v>695</v>
          </cell>
          <cell r="I24">
            <v>695</v>
          </cell>
        </row>
        <row r="25">
          <cell r="A25">
            <v>6.25</v>
          </cell>
          <cell r="B25">
            <v>65.13</v>
          </cell>
          <cell r="C25">
            <v>130.25</v>
          </cell>
          <cell r="D25">
            <v>260.5</v>
          </cell>
          <cell r="E25">
            <v>260.5</v>
          </cell>
          <cell r="F25">
            <v>390.75</v>
          </cell>
          <cell r="G25">
            <v>390.75</v>
          </cell>
          <cell r="H25">
            <v>651.25</v>
          </cell>
          <cell r="I25">
            <v>651.25</v>
          </cell>
        </row>
        <row r="26">
          <cell r="A26">
            <v>6.33</v>
          </cell>
          <cell r="B26">
            <v>69</v>
          </cell>
          <cell r="C26">
            <v>138</v>
          </cell>
          <cell r="D26">
            <v>276</v>
          </cell>
          <cell r="E26">
            <v>276</v>
          </cell>
          <cell r="F26">
            <v>414</v>
          </cell>
          <cell r="G26">
            <v>414</v>
          </cell>
          <cell r="H26">
            <v>690</v>
          </cell>
          <cell r="I26">
            <v>690</v>
          </cell>
        </row>
        <row r="27">
          <cell r="A27">
            <v>6.5</v>
          </cell>
          <cell r="B27">
            <v>69.25</v>
          </cell>
          <cell r="C27">
            <v>138.5</v>
          </cell>
          <cell r="D27">
            <v>277</v>
          </cell>
          <cell r="E27">
            <v>277</v>
          </cell>
          <cell r="F27">
            <v>415.5</v>
          </cell>
          <cell r="G27">
            <v>415.5</v>
          </cell>
          <cell r="H27">
            <v>692.5</v>
          </cell>
          <cell r="I27">
            <v>692.5</v>
          </cell>
        </row>
        <row r="28">
          <cell r="A28">
            <v>7</v>
          </cell>
          <cell r="B28">
            <v>69</v>
          </cell>
          <cell r="C28">
            <v>138</v>
          </cell>
          <cell r="D28">
            <v>276</v>
          </cell>
          <cell r="E28">
            <v>276</v>
          </cell>
          <cell r="F28">
            <v>414</v>
          </cell>
          <cell r="G28">
            <v>414</v>
          </cell>
          <cell r="H28">
            <v>690</v>
          </cell>
          <cell r="I28">
            <v>690</v>
          </cell>
        </row>
        <row r="29">
          <cell r="A29">
            <v>7.25</v>
          </cell>
          <cell r="B29">
            <v>61</v>
          </cell>
          <cell r="C29">
            <v>122</v>
          </cell>
          <cell r="D29">
            <v>244.25</v>
          </cell>
          <cell r="E29">
            <v>244</v>
          </cell>
          <cell r="F29">
            <v>366.5</v>
          </cell>
          <cell r="G29">
            <v>366</v>
          </cell>
          <cell r="H29">
            <v>610</v>
          </cell>
          <cell r="I29">
            <v>610.75</v>
          </cell>
        </row>
        <row r="30">
          <cell r="A30">
            <v>7.33</v>
          </cell>
          <cell r="B30">
            <v>63.67</v>
          </cell>
          <cell r="C30">
            <v>127.33</v>
          </cell>
          <cell r="D30">
            <v>254.67</v>
          </cell>
          <cell r="E30">
            <v>254.67</v>
          </cell>
          <cell r="F30">
            <v>382</v>
          </cell>
          <cell r="G30">
            <v>382</v>
          </cell>
          <cell r="H30">
            <v>636.66999999999996</v>
          </cell>
          <cell r="I30">
            <v>636.66999999999996</v>
          </cell>
        </row>
        <row r="31">
          <cell r="A31">
            <v>7.5</v>
          </cell>
          <cell r="B31">
            <v>68.75</v>
          </cell>
          <cell r="C31">
            <v>137.5</v>
          </cell>
          <cell r="D31">
            <v>275</v>
          </cell>
          <cell r="E31">
            <v>275</v>
          </cell>
          <cell r="F31">
            <v>412.5</v>
          </cell>
          <cell r="G31">
            <v>412.5</v>
          </cell>
          <cell r="H31">
            <v>687.5</v>
          </cell>
          <cell r="I31">
            <v>687.5</v>
          </cell>
        </row>
        <row r="32">
          <cell r="A32">
            <v>8</v>
          </cell>
          <cell r="B32">
            <v>68.5</v>
          </cell>
          <cell r="C32">
            <v>137</v>
          </cell>
          <cell r="D32">
            <v>274</v>
          </cell>
          <cell r="E32">
            <v>274</v>
          </cell>
          <cell r="F32">
            <v>411</v>
          </cell>
          <cell r="G32">
            <v>411</v>
          </cell>
          <cell r="H32">
            <v>685</v>
          </cell>
          <cell r="I32">
            <v>685</v>
          </cell>
        </row>
        <row r="33">
          <cell r="A33">
            <v>8.25</v>
          </cell>
          <cell r="B33">
            <v>56.88</v>
          </cell>
          <cell r="C33">
            <v>113.75</v>
          </cell>
          <cell r="D33">
            <v>228.25</v>
          </cell>
          <cell r="E33">
            <v>227.5</v>
          </cell>
          <cell r="F33">
            <v>342.75</v>
          </cell>
          <cell r="G33">
            <v>341.25</v>
          </cell>
          <cell r="H33">
            <v>568.75</v>
          </cell>
          <cell r="I33">
            <v>571</v>
          </cell>
        </row>
        <row r="34">
          <cell r="A34">
            <v>8.33</v>
          </cell>
          <cell r="B34">
            <v>58.33</v>
          </cell>
          <cell r="C34">
            <v>116.67</v>
          </cell>
          <cell r="D34">
            <v>233.67</v>
          </cell>
          <cell r="E34">
            <v>233.33</v>
          </cell>
          <cell r="F34">
            <v>350.67</v>
          </cell>
          <cell r="G34">
            <v>350</v>
          </cell>
          <cell r="H34">
            <v>583.33000000000004</v>
          </cell>
          <cell r="I34">
            <v>584.33000000000004</v>
          </cell>
        </row>
        <row r="35">
          <cell r="A35">
            <v>8.5</v>
          </cell>
          <cell r="B35">
            <v>61</v>
          </cell>
          <cell r="C35">
            <v>122</v>
          </cell>
          <cell r="D35">
            <v>244</v>
          </cell>
          <cell r="E35">
            <v>244</v>
          </cell>
          <cell r="F35">
            <v>366</v>
          </cell>
          <cell r="G35">
            <v>366</v>
          </cell>
          <cell r="H35">
            <v>610</v>
          </cell>
          <cell r="I35">
            <v>610</v>
          </cell>
        </row>
        <row r="36">
          <cell r="A36">
            <v>9</v>
          </cell>
          <cell r="B36">
            <v>53.5</v>
          </cell>
          <cell r="C36">
            <v>107</v>
          </cell>
          <cell r="D36">
            <v>214</v>
          </cell>
          <cell r="E36">
            <v>214</v>
          </cell>
          <cell r="F36">
            <v>321</v>
          </cell>
          <cell r="G36">
            <v>321</v>
          </cell>
          <cell r="H36">
            <v>535</v>
          </cell>
          <cell r="I36">
            <v>535</v>
          </cell>
        </row>
        <row r="37">
          <cell r="A37">
            <v>9.25</v>
          </cell>
          <cell r="B37">
            <v>52.75</v>
          </cell>
          <cell r="C37">
            <v>105.5</v>
          </cell>
          <cell r="D37">
            <v>212.5</v>
          </cell>
          <cell r="E37">
            <v>211</v>
          </cell>
          <cell r="F37">
            <v>319.5</v>
          </cell>
          <cell r="G37">
            <v>316.5</v>
          </cell>
          <cell r="H37">
            <v>527.5</v>
          </cell>
          <cell r="I37">
            <v>532</v>
          </cell>
        </row>
        <row r="38">
          <cell r="A38">
            <v>9.33</v>
          </cell>
          <cell r="B38">
            <v>53</v>
          </cell>
          <cell r="C38">
            <v>106</v>
          </cell>
          <cell r="D38">
            <v>213</v>
          </cell>
          <cell r="E38">
            <v>212</v>
          </cell>
          <cell r="F38">
            <v>320</v>
          </cell>
          <cell r="G38">
            <v>318</v>
          </cell>
          <cell r="H38">
            <v>530</v>
          </cell>
          <cell r="I38">
            <v>533</v>
          </cell>
        </row>
        <row r="39">
          <cell r="A39">
            <v>9.5</v>
          </cell>
          <cell r="B39">
            <v>53.25</v>
          </cell>
          <cell r="C39">
            <v>106.5</v>
          </cell>
          <cell r="D39">
            <v>213.5</v>
          </cell>
          <cell r="E39">
            <v>213</v>
          </cell>
          <cell r="F39">
            <v>320.5</v>
          </cell>
          <cell r="G39">
            <v>319.5</v>
          </cell>
          <cell r="H39">
            <v>532.5</v>
          </cell>
          <cell r="I39">
            <v>534</v>
          </cell>
        </row>
        <row r="40">
          <cell r="A40">
            <v>10</v>
          </cell>
          <cell r="B40">
            <v>53</v>
          </cell>
          <cell r="C40">
            <v>106</v>
          </cell>
          <cell r="D40">
            <v>213</v>
          </cell>
          <cell r="E40">
            <v>212</v>
          </cell>
          <cell r="F40">
            <v>320</v>
          </cell>
          <cell r="G40">
            <v>318</v>
          </cell>
          <cell r="H40">
            <v>530</v>
          </cell>
          <cell r="I40">
            <v>533</v>
          </cell>
        </row>
        <row r="41">
          <cell r="A41">
            <v>10.25</v>
          </cell>
          <cell r="B41">
            <v>52.25</v>
          </cell>
          <cell r="C41">
            <v>104.5</v>
          </cell>
          <cell r="D41">
            <v>209.75</v>
          </cell>
          <cell r="E41">
            <v>209</v>
          </cell>
          <cell r="F41">
            <v>315</v>
          </cell>
          <cell r="G41">
            <v>313.5</v>
          </cell>
          <cell r="H41">
            <v>522.5</v>
          </cell>
          <cell r="I41">
            <v>524.75</v>
          </cell>
        </row>
        <row r="42">
          <cell r="A42">
            <v>10.33</v>
          </cell>
          <cell r="B42">
            <v>52.5</v>
          </cell>
          <cell r="C42">
            <v>105</v>
          </cell>
          <cell r="D42">
            <v>212</v>
          </cell>
          <cell r="E42">
            <v>210</v>
          </cell>
          <cell r="F42">
            <v>319</v>
          </cell>
          <cell r="G42">
            <v>315</v>
          </cell>
          <cell r="H42">
            <v>525</v>
          </cell>
          <cell r="I42">
            <v>531</v>
          </cell>
        </row>
        <row r="43">
          <cell r="A43">
            <v>10.5</v>
          </cell>
          <cell r="B43">
            <v>52.75</v>
          </cell>
          <cell r="C43">
            <v>105.5</v>
          </cell>
          <cell r="D43">
            <v>212.5</v>
          </cell>
          <cell r="E43">
            <v>211</v>
          </cell>
          <cell r="F43">
            <v>319.5</v>
          </cell>
          <cell r="G43">
            <v>316.5</v>
          </cell>
          <cell r="H43">
            <v>527.5</v>
          </cell>
          <cell r="I43">
            <v>532</v>
          </cell>
        </row>
        <row r="44">
          <cell r="A44">
            <v>11</v>
          </cell>
          <cell r="B44">
            <v>52.5</v>
          </cell>
          <cell r="C44">
            <v>105</v>
          </cell>
          <cell r="D44">
            <v>212</v>
          </cell>
          <cell r="E44">
            <v>210</v>
          </cell>
          <cell r="F44">
            <v>319</v>
          </cell>
          <cell r="G44">
            <v>315</v>
          </cell>
          <cell r="H44">
            <v>525</v>
          </cell>
          <cell r="I44">
            <v>531</v>
          </cell>
        </row>
        <row r="45">
          <cell r="A45">
            <v>11.25</v>
          </cell>
          <cell r="B45">
            <v>51.75</v>
          </cell>
          <cell r="C45">
            <v>103.5</v>
          </cell>
          <cell r="D45">
            <v>207</v>
          </cell>
          <cell r="E45">
            <v>207</v>
          </cell>
          <cell r="F45">
            <v>310.5</v>
          </cell>
          <cell r="G45">
            <v>310.5</v>
          </cell>
          <cell r="H45">
            <v>517.5</v>
          </cell>
          <cell r="I45">
            <v>517.5</v>
          </cell>
        </row>
        <row r="46">
          <cell r="A46">
            <v>11.33</v>
          </cell>
          <cell r="B46">
            <v>52</v>
          </cell>
          <cell r="C46">
            <v>104</v>
          </cell>
          <cell r="D46">
            <v>208.67</v>
          </cell>
          <cell r="E46">
            <v>208</v>
          </cell>
          <cell r="F46">
            <v>313.33</v>
          </cell>
          <cell r="G46">
            <v>312</v>
          </cell>
          <cell r="H46">
            <v>520</v>
          </cell>
          <cell r="I46">
            <v>522</v>
          </cell>
        </row>
        <row r="47">
          <cell r="A47">
            <v>11.5</v>
          </cell>
          <cell r="B47">
            <v>52.25</v>
          </cell>
          <cell r="C47">
            <v>104.5</v>
          </cell>
          <cell r="D47">
            <v>211.5</v>
          </cell>
          <cell r="E47">
            <v>209</v>
          </cell>
          <cell r="F47">
            <v>318.5</v>
          </cell>
          <cell r="G47">
            <v>313.5</v>
          </cell>
          <cell r="H47">
            <v>522.5</v>
          </cell>
          <cell r="I47">
            <v>530</v>
          </cell>
        </row>
        <row r="48">
          <cell r="A48">
            <v>12</v>
          </cell>
          <cell r="B48">
            <v>52</v>
          </cell>
          <cell r="C48">
            <v>104</v>
          </cell>
          <cell r="D48">
            <v>211</v>
          </cell>
          <cell r="E48">
            <v>208</v>
          </cell>
          <cell r="F48">
            <v>318</v>
          </cell>
          <cell r="G48">
            <v>312</v>
          </cell>
          <cell r="H48">
            <v>520</v>
          </cell>
          <cell r="I48">
            <v>529</v>
          </cell>
        </row>
        <row r="49">
          <cell r="A49">
            <v>12.25</v>
          </cell>
          <cell r="B49">
            <v>51.25</v>
          </cell>
          <cell r="C49">
            <v>102.5</v>
          </cell>
          <cell r="D49">
            <v>204.25</v>
          </cell>
          <cell r="E49">
            <v>205</v>
          </cell>
          <cell r="F49">
            <v>306</v>
          </cell>
          <cell r="G49">
            <v>307.5</v>
          </cell>
          <cell r="H49">
            <v>512.5</v>
          </cell>
          <cell r="I49">
            <v>510.25</v>
          </cell>
        </row>
        <row r="50">
          <cell r="A50">
            <v>12.33</v>
          </cell>
          <cell r="B50">
            <v>51.5</v>
          </cell>
          <cell r="C50">
            <v>103</v>
          </cell>
          <cell r="D50">
            <v>205.33</v>
          </cell>
          <cell r="E50">
            <v>206</v>
          </cell>
          <cell r="F50">
            <v>307.67</v>
          </cell>
          <cell r="G50">
            <v>309</v>
          </cell>
          <cell r="H50">
            <v>515</v>
          </cell>
          <cell r="I50">
            <v>513</v>
          </cell>
        </row>
        <row r="51">
          <cell r="A51">
            <v>12.5</v>
          </cell>
          <cell r="B51">
            <v>51.75</v>
          </cell>
          <cell r="C51">
            <v>103.5</v>
          </cell>
          <cell r="D51">
            <v>207</v>
          </cell>
          <cell r="E51">
            <v>207</v>
          </cell>
          <cell r="F51">
            <v>310.5</v>
          </cell>
          <cell r="G51">
            <v>310.5</v>
          </cell>
          <cell r="H51">
            <v>517.5</v>
          </cell>
          <cell r="I51">
            <v>517.5</v>
          </cell>
        </row>
        <row r="52">
          <cell r="A52">
            <v>13</v>
          </cell>
          <cell r="B52">
            <v>51.5</v>
          </cell>
          <cell r="C52">
            <v>103</v>
          </cell>
          <cell r="D52">
            <v>203</v>
          </cell>
          <cell r="E52">
            <v>206</v>
          </cell>
          <cell r="F52">
            <v>303</v>
          </cell>
          <cell r="G52">
            <v>309</v>
          </cell>
          <cell r="H52">
            <v>515</v>
          </cell>
          <cell r="I52">
            <v>506</v>
          </cell>
        </row>
        <row r="53">
          <cell r="A53">
            <v>13.25</v>
          </cell>
          <cell r="B53">
            <v>50.75</v>
          </cell>
          <cell r="C53">
            <v>101.5</v>
          </cell>
          <cell r="D53">
            <v>201.5</v>
          </cell>
          <cell r="E53">
            <v>203</v>
          </cell>
          <cell r="F53">
            <v>301.5</v>
          </cell>
          <cell r="G53">
            <v>304.5</v>
          </cell>
          <cell r="H53">
            <v>507.5</v>
          </cell>
          <cell r="I53">
            <v>503</v>
          </cell>
        </row>
        <row r="54">
          <cell r="A54">
            <v>13.33</v>
          </cell>
          <cell r="B54">
            <v>51</v>
          </cell>
          <cell r="C54">
            <v>102</v>
          </cell>
          <cell r="D54">
            <v>202</v>
          </cell>
          <cell r="E54">
            <v>204</v>
          </cell>
          <cell r="F54">
            <v>302</v>
          </cell>
          <cell r="G54">
            <v>306</v>
          </cell>
          <cell r="H54">
            <v>510</v>
          </cell>
          <cell r="I54">
            <v>504</v>
          </cell>
        </row>
        <row r="55">
          <cell r="A55">
            <v>13.5</v>
          </cell>
          <cell r="B55">
            <v>51.25</v>
          </cell>
          <cell r="C55">
            <v>102.5</v>
          </cell>
          <cell r="D55">
            <v>202.5</v>
          </cell>
          <cell r="E55">
            <v>205</v>
          </cell>
          <cell r="F55">
            <v>302.5</v>
          </cell>
          <cell r="G55">
            <v>307.5</v>
          </cell>
          <cell r="H55">
            <v>512.5</v>
          </cell>
          <cell r="I55">
            <v>505</v>
          </cell>
        </row>
        <row r="56">
          <cell r="A56">
            <v>14</v>
          </cell>
          <cell r="B56">
            <v>51</v>
          </cell>
          <cell r="C56">
            <v>102</v>
          </cell>
          <cell r="D56">
            <v>202</v>
          </cell>
          <cell r="E56">
            <v>204</v>
          </cell>
          <cell r="F56">
            <v>302</v>
          </cell>
          <cell r="G56">
            <v>306</v>
          </cell>
          <cell r="H56">
            <v>510</v>
          </cell>
          <cell r="I56">
            <v>504</v>
          </cell>
        </row>
        <row r="57">
          <cell r="A57">
            <v>14.25</v>
          </cell>
          <cell r="B57">
            <v>46.63</v>
          </cell>
          <cell r="C57">
            <v>93.25</v>
          </cell>
          <cell r="D57">
            <v>185.75</v>
          </cell>
          <cell r="E57">
            <v>186.5</v>
          </cell>
          <cell r="F57">
            <v>278.25</v>
          </cell>
          <cell r="G57">
            <v>279.75</v>
          </cell>
          <cell r="H57">
            <v>466.25</v>
          </cell>
          <cell r="I57">
            <v>464</v>
          </cell>
        </row>
        <row r="58">
          <cell r="A58">
            <v>14.33</v>
          </cell>
          <cell r="B58">
            <v>50.5</v>
          </cell>
          <cell r="C58">
            <v>101</v>
          </cell>
          <cell r="D58">
            <v>201</v>
          </cell>
          <cell r="E58">
            <v>202</v>
          </cell>
          <cell r="F58">
            <v>301</v>
          </cell>
          <cell r="G58">
            <v>303</v>
          </cell>
          <cell r="H58">
            <v>505</v>
          </cell>
          <cell r="I58">
            <v>502</v>
          </cell>
        </row>
        <row r="59">
          <cell r="A59">
            <v>14.5</v>
          </cell>
          <cell r="B59">
            <v>50.75</v>
          </cell>
          <cell r="C59">
            <v>101.5</v>
          </cell>
          <cell r="D59">
            <v>201.5</v>
          </cell>
          <cell r="E59">
            <v>203</v>
          </cell>
          <cell r="F59">
            <v>301.5</v>
          </cell>
          <cell r="G59">
            <v>304.5</v>
          </cell>
          <cell r="H59">
            <v>507.5</v>
          </cell>
          <cell r="I59">
            <v>503</v>
          </cell>
        </row>
        <row r="60">
          <cell r="A60">
            <v>15</v>
          </cell>
          <cell r="B60">
            <v>50.5</v>
          </cell>
          <cell r="C60">
            <v>101</v>
          </cell>
          <cell r="D60">
            <v>201</v>
          </cell>
          <cell r="E60">
            <v>202</v>
          </cell>
          <cell r="F60">
            <v>301</v>
          </cell>
          <cell r="G60">
            <v>303</v>
          </cell>
          <cell r="H60">
            <v>505</v>
          </cell>
          <cell r="I60">
            <v>502</v>
          </cell>
        </row>
        <row r="61">
          <cell r="A61">
            <v>15.25</v>
          </cell>
          <cell r="B61">
            <v>42.5</v>
          </cell>
          <cell r="C61">
            <v>85</v>
          </cell>
          <cell r="D61">
            <v>170</v>
          </cell>
          <cell r="E61">
            <v>170</v>
          </cell>
          <cell r="F61">
            <v>255</v>
          </cell>
          <cell r="G61">
            <v>255</v>
          </cell>
          <cell r="H61">
            <v>425</v>
          </cell>
          <cell r="I61">
            <v>425</v>
          </cell>
        </row>
        <row r="62">
          <cell r="A62">
            <v>15.33</v>
          </cell>
          <cell r="B62">
            <v>45.17</v>
          </cell>
          <cell r="C62">
            <v>90.33</v>
          </cell>
          <cell r="D62">
            <v>180.33</v>
          </cell>
          <cell r="E62">
            <v>180.67</v>
          </cell>
          <cell r="F62">
            <v>270.33</v>
          </cell>
          <cell r="G62">
            <v>271</v>
          </cell>
          <cell r="H62">
            <v>451.67</v>
          </cell>
          <cell r="I62">
            <v>450.67</v>
          </cell>
        </row>
        <row r="63">
          <cell r="A63">
            <v>15.5</v>
          </cell>
          <cell r="B63">
            <v>50.25</v>
          </cell>
          <cell r="C63">
            <v>100.5</v>
          </cell>
          <cell r="D63">
            <v>200.5</v>
          </cell>
          <cell r="E63">
            <v>201</v>
          </cell>
          <cell r="F63">
            <v>300.5</v>
          </cell>
          <cell r="G63">
            <v>301.5</v>
          </cell>
          <cell r="H63">
            <v>502.5</v>
          </cell>
          <cell r="I63">
            <v>501</v>
          </cell>
        </row>
        <row r="64">
          <cell r="A64">
            <v>16</v>
          </cell>
          <cell r="B64">
            <v>50</v>
          </cell>
          <cell r="C64">
            <v>100</v>
          </cell>
          <cell r="D64">
            <v>200</v>
          </cell>
          <cell r="E64">
            <v>200</v>
          </cell>
          <cell r="F64">
            <v>300</v>
          </cell>
          <cell r="G64">
            <v>300</v>
          </cell>
          <cell r="H64">
            <v>500</v>
          </cell>
          <cell r="I64">
            <v>500</v>
          </cell>
        </row>
        <row r="65">
          <cell r="A65">
            <v>16.25</v>
          </cell>
          <cell r="B65">
            <v>38.380000000000003</v>
          </cell>
          <cell r="C65">
            <v>76.75</v>
          </cell>
          <cell r="D65">
            <v>154.25</v>
          </cell>
          <cell r="E65">
            <v>153.5</v>
          </cell>
          <cell r="F65">
            <v>231.75</v>
          </cell>
          <cell r="G65">
            <v>230.25</v>
          </cell>
          <cell r="H65">
            <v>383.75</v>
          </cell>
          <cell r="I65">
            <v>386</v>
          </cell>
        </row>
        <row r="66">
          <cell r="A66">
            <v>16.329999999999998</v>
          </cell>
          <cell r="B66">
            <v>39.83</v>
          </cell>
          <cell r="C66">
            <v>79.67</v>
          </cell>
          <cell r="D66">
            <v>159.66999999999999</v>
          </cell>
          <cell r="E66">
            <v>159.33000000000001</v>
          </cell>
          <cell r="F66">
            <v>239.67</v>
          </cell>
          <cell r="G66">
            <v>239</v>
          </cell>
          <cell r="H66">
            <v>398.33</v>
          </cell>
          <cell r="I66">
            <v>399.33</v>
          </cell>
        </row>
        <row r="67">
          <cell r="A67">
            <v>16.5</v>
          </cell>
          <cell r="B67">
            <v>42.5</v>
          </cell>
          <cell r="C67">
            <v>85</v>
          </cell>
          <cell r="D67">
            <v>170</v>
          </cell>
          <cell r="E67">
            <v>170</v>
          </cell>
          <cell r="F67">
            <v>255</v>
          </cell>
          <cell r="G67">
            <v>255</v>
          </cell>
          <cell r="H67">
            <v>425</v>
          </cell>
          <cell r="I67">
            <v>425</v>
          </cell>
        </row>
        <row r="68">
          <cell r="A68">
            <v>17</v>
          </cell>
          <cell r="B68">
            <v>35</v>
          </cell>
          <cell r="C68">
            <v>70</v>
          </cell>
          <cell r="D68">
            <v>140</v>
          </cell>
          <cell r="E68">
            <v>140</v>
          </cell>
          <cell r="F68">
            <v>210</v>
          </cell>
          <cell r="G68">
            <v>210</v>
          </cell>
          <cell r="H68">
            <v>350</v>
          </cell>
          <cell r="I68">
            <v>350</v>
          </cell>
        </row>
        <row r="69">
          <cell r="A69">
            <v>17.25</v>
          </cell>
          <cell r="B69">
            <v>34.25</v>
          </cell>
          <cell r="C69">
            <v>68.5</v>
          </cell>
          <cell r="D69">
            <v>138.5</v>
          </cell>
          <cell r="E69">
            <v>137</v>
          </cell>
          <cell r="F69">
            <v>208.5</v>
          </cell>
          <cell r="G69">
            <v>205.5</v>
          </cell>
          <cell r="H69">
            <v>342.5</v>
          </cell>
          <cell r="I69">
            <v>347</v>
          </cell>
        </row>
        <row r="70">
          <cell r="A70">
            <v>17.329999999999998</v>
          </cell>
          <cell r="B70">
            <v>34.5</v>
          </cell>
          <cell r="C70">
            <v>69</v>
          </cell>
          <cell r="D70">
            <v>139</v>
          </cell>
          <cell r="E70">
            <v>138</v>
          </cell>
          <cell r="F70">
            <v>209</v>
          </cell>
          <cell r="G70">
            <v>207</v>
          </cell>
          <cell r="H70">
            <v>345</v>
          </cell>
          <cell r="I70">
            <v>348</v>
          </cell>
        </row>
        <row r="71">
          <cell r="A71">
            <v>17.5</v>
          </cell>
          <cell r="B71">
            <v>34.75</v>
          </cell>
          <cell r="C71">
            <v>69.5</v>
          </cell>
          <cell r="D71">
            <v>139.5</v>
          </cell>
          <cell r="E71">
            <v>139</v>
          </cell>
          <cell r="F71">
            <v>209.5</v>
          </cell>
          <cell r="G71">
            <v>208.5</v>
          </cell>
          <cell r="H71">
            <v>347.5</v>
          </cell>
          <cell r="I71">
            <v>349</v>
          </cell>
        </row>
        <row r="72">
          <cell r="A72">
            <v>18</v>
          </cell>
          <cell r="B72">
            <v>34.5</v>
          </cell>
          <cell r="C72">
            <v>69</v>
          </cell>
          <cell r="D72">
            <v>139</v>
          </cell>
          <cell r="E72">
            <v>138</v>
          </cell>
          <cell r="F72">
            <v>209</v>
          </cell>
          <cell r="G72">
            <v>207</v>
          </cell>
          <cell r="H72">
            <v>345</v>
          </cell>
          <cell r="I72">
            <v>348</v>
          </cell>
        </row>
        <row r="73">
          <cell r="A73">
            <v>18.25</v>
          </cell>
          <cell r="B73">
            <v>33.75</v>
          </cell>
          <cell r="C73">
            <v>67.5</v>
          </cell>
          <cell r="D73">
            <v>137.5</v>
          </cell>
          <cell r="E73">
            <v>135</v>
          </cell>
          <cell r="F73">
            <v>207.5</v>
          </cell>
          <cell r="G73">
            <v>202.5</v>
          </cell>
          <cell r="H73">
            <v>337.5</v>
          </cell>
          <cell r="I73">
            <v>345</v>
          </cell>
        </row>
        <row r="74">
          <cell r="A74">
            <v>18.329999999999998</v>
          </cell>
          <cell r="B74">
            <v>34</v>
          </cell>
          <cell r="C74">
            <v>68</v>
          </cell>
          <cell r="D74">
            <v>138</v>
          </cell>
          <cell r="E74">
            <v>136</v>
          </cell>
          <cell r="F74">
            <v>208</v>
          </cell>
          <cell r="G74">
            <v>204</v>
          </cell>
          <cell r="H74">
            <v>340</v>
          </cell>
          <cell r="I74">
            <v>346</v>
          </cell>
        </row>
        <row r="75">
          <cell r="A75">
            <v>18.5</v>
          </cell>
          <cell r="B75">
            <v>34.25</v>
          </cell>
          <cell r="C75">
            <v>68.5</v>
          </cell>
          <cell r="D75">
            <v>138.5</v>
          </cell>
          <cell r="E75">
            <v>137</v>
          </cell>
          <cell r="F75">
            <v>208.5</v>
          </cell>
          <cell r="G75">
            <v>205.5</v>
          </cell>
          <cell r="H75">
            <v>342.5</v>
          </cell>
          <cell r="I75">
            <v>347</v>
          </cell>
        </row>
        <row r="76">
          <cell r="A76">
            <v>19</v>
          </cell>
          <cell r="B76">
            <v>34</v>
          </cell>
          <cell r="C76">
            <v>68</v>
          </cell>
          <cell r="D76">
            <v>138</v>
          </cell>
          <cell r="E76">
            <v>136</v>
          </cell>
          <cell r="F76">
            <v>208</v>
          </cell>
          <cell r="G76">
            <v>204</v>
          </cell>
          <cell r="H76">
            <v>340</v>
          </cell>
          <cell r="I76">
            <v>346</v>
          </cell>
        </row>
        <row r="77">
          <cell r="A77">
            <v>19.25</v>
          </cell>
          <cell r="B77">
            <v>33.25</v>
          </cell>
          <cell r="C77">
            <v>66.5</v>
          </cell>
          <cell r="D77">
            <v>136.5</v>
          </cell>
          <cell r="E77">
            <v>133</v>
          </cell>
          <cell r="F77">
            <v>206.5</v>
          </cell>
          <cell r="G77">
            <v>199.5</v>
          </cell>
          <cell r="H77">
            <v>332.5</v>
          </cell>
          <cell r="I77">
            <v>343</v>
          </cell>
        </row>
        <row r="78">
          <cell r="A78">
            <v>19.329999999999998</v>
          </cell>
          <cell r="B78">
            <v>33.5</v>
          </cell>
          <cell r="C78">
            <v>67</v>
          </cell>
          <cell r="D78">
            <v>137</v>
          </cell>
          <cell r="E78">
            <v>134</v>
          </cell>
          <cell r="F78">
            <v>207</v>
          </cell>
          <cell r="G78">
            <v>201</v>
          </cell>
          <cell r="H78">
            <v>335</v>
          </cell>
          <cell r="I78">
            <v>344</v>
          </cell>
        </row>
        <row r="79">
          <cell r="A79">
            <v>19.5</v>
          </cell>
          <cell r="B79">
            <v>33.75</v>
          </cell>
          <cell r="C79">
            <v>67.5</v>
          </cell>
          <cell r="D79">
            <v>137.5</v>
          </cell>
          <cell r="E79">
            <v>135</v>
          </cell>
          <cell r="F79">
            <v>207.5</v>
          </cell>
          <cell r="G79">
            <v>202.5</v>
          </cell>
          <cell r="H79">
            <v>337.5</v>
          </cell>
          <cell r="I79">
            <v>345</v>
          </cell>
        </row>
        <row r="80">
          <cell r="A80">
            <v>20</v>
          </cell>
          <cell r="B80">
            <v>33.5</v>
          </cell>
          <cell r="C80">
            <v>67</v>
          </cell>
          <cell r="D80">
            <v>137</v>
          </cell>
          <cell r="E80">
            <v>134</v>
          </cell>
          <cell r="F80">
            <v>207</v>
          </cell>
          <cell r="G80">
            <v>201</v>
          </cell>
          <cell r="H80">
            <v>335</v>
          </cell>
          <cell r="I80">
            <v>344</v>
          </cell>
        </row>
        <row r="81">
          <cell r="A81">
            <v>20.25</v>
          </cell>
          <cell r="B81">
            <v>32.75</v>
          </cell>
          <cell r="C81">
            <v>65.5</v>
          </cell>
          <cell r="D81">
            <v>135.5</v>
          </cell>
          <cell r="E81">
            <v>131</v>
          </cell>
          <cell r="F81">
            <v>205.5</v>
          </cell>
          <cell r="G81">
            <v>196.5</v>
          </cell>
          <cell r="H81">
            <v>327.5</v>
          </cell>
          <cell r="I81">
            <v>341</v>
          </cell>
        </row>
        <row r="82">
          <cell r="A82">
            <v>20.329999999999998</v>
          </cell>
          <cell r="B82">
            <v>33</v>
          </cell>
          <cell r="C82">
            <v>66</v>
          </cell>
          <cell r="D82">
            <v>136</v>
          </cell>
          <cell r="E82">
            <v>132</v>
          </cell>
          <cell r="F82">
            <v>206</v>
          </cell>
          <cell r="G82">
            <v>198</v>
          </cell>
          <cell r="H82">
            <v>330</v>
          </cell>
          <cell r="I82">
            <v>342</v>
          </cell>
        </row>
        <row r="83">
          <cell r="A83">
            <v>20.5</v>
          </cell>
          <cell r="B83">
            <v>33.25</v>
          </cell>
          <cell r="C83">
            <v>66.5</v>
          </cell>
          <cell r="D83">
            <v>136.5</v>
          </cell>
          <cell r="E83">
            <v>133</v>
          </cell>
          <cell r="F83">
            <v>206.5</v>
          </cell>
          <cell r="G83">
            <v>199.5</v>
          </cell>
          <cell r="H83">
            <v>332.5</v>
          </cell>
          <cell r="I83">
            <v>343</v>
          </cell>
        </row>
        <row r="84">
          <cell r="A84">
            <v>21</v>
          </cell>
          <cell r="B84">
            <v>33</v>
          </cell>
          <cell r="C84">
            <v>66</v>
          </cell>
          <cell r="D84">
            <v>136</v>
          </cell>
          <cell r="E84">
            <v>132</v>
          </cell>
          <cell r="F84">
            <v>206</v>
          </cell>
          <cell r="G84">
            <v>198</v>
          </cell>
          <cell r="H84">
            <v>330</v>
          </cell>
          <cell r="I84">
            <v>342</v>
          </cell>
        </row>
        <row r="85">
          <cell r="A85">
            <v>21.25</v>
          </cell>
          <cell r="B85">
            <v>32.25</v>
          </cell>
          <cell r="C85">
            <v>64.5</v>
          </cell>
          <cell r="D85">
            <v>134.5</v>
          </cell>
          <cell r="E85">
            <v>129</v>
          </cell>
          <cell r="F85">
            <v>204.5</v>
          </cell>
          <cell r="G85">
            <v>193.5</v>
          </cell>
          <cell r="H85">
            <v>322.5</v>
          </cell>
          <cell r="I85">
            <v>339</v>
          </cell>
        </row>
        <row r="86">
          <cell r="A86">
            <v>21.33</v>
          </cell>
          <cell r="B86">
            <v>32.5</v>
          </cell>
          <cell r="C86">
            <v>65</v>
          </cell>
          <cell r="D86">
            <v>135</v>
          </cell>
          <cell r="E86">
            <v>130</v>
          </cell>
          <cell r="F86">
            <v>205</v>
          </cell>
          <cell r="G86">
            <v>195</v>
          </cell>
          <cell r="H86">
            <v>325</v>
          </cell>
          <cell r="I86">
            <v>340</v>
          </cell>
        </row>
        <row r="87">
          <cell r="A87">
            <v>21.5</v>
          </cell>
          <cell r="B87">
            <v>32.75</v>
          </cell>
          <cell r="C87">
            <v>65.5</v>
          </cell>
          <cell r="D87">
            <v>135.5</v>
          </cell>
          <cell r="E87">
            <v>131</v>
          </cell>
          <cell r="F87">
            <v>205.5</v>
          </cell>
          <cell r="G87">
            <v>196.5</v>
          </cell>
          <cell r="H87">
            <v>327.5</v>
          </cell>
          <cell r="I87">
            <v>341</v>
          </cell>
        </row>
        <row r="88">
          <cell r="A88">
            <v>22</v>
          </cell>
          <cell r="B88">
            <v>32.5</v>
          </cell>
          <cell r="C88">
            <v>65</v>
          </cell>
          <cell r="D88">
            <v>135</v>
          </cell>
          <cell r="E88">
            <v>130</v>
          </cell>
          <cell r="F88">
            <v>205</v>
          </cell>
          <cell r="G88">
            <v>195</v>
          </cell>
          <cell r="H88">
            <v>325</v>
          </cell>
          <cell r="I88">
            <v>340</v>
          </cell>
        </row>
        <row r="89">
          <cell r="A89">
            <v>22.25</v>
          </cell>
          <cell r="B89">
            <v>31.75</v>
          </cell>
          <cell r="C89">
            <v>63.5</v>
          </cell>
          <cell r="D89">
            <v>129.75</v>
          </cell>
          <cell r="E89">
            <v>127</v>
          </cell>
          <cell r="F89">
            <v>196</v>
          </cell>
          <cell r="G89">
            <v>190.5</v>
          </cell>
          <cell r="H89">
            <v>317.5</v>
          </cell>
          <cell r="I89">
            <v>325.75</v>
          </cell>
        </row>
        <row r="90">
          <cell r="A90">
            <v>22.33</v>
          </cell>
          <cell r="B90">
            <v>32</v>
          </cell>
          <cell r="C90">
            <v>64</v>
          </cell>
          <cell r="D90">
            <v>134</v>
          </cell>
          <cell r="E90">
            <v>128</v>
          </cell>
          <cell r="F90">
            <v>204</v>
          </cell>
          <cell r="G90">
            <v>192</v>
          </cell>
          <cell r="H90">
            <v>320</v>
          </cell>
          <cell r="I90">
            <v>338</v>
          </cell>
        </row>
        <row r="91">
          <cell r="A91">
            <v>22.5</v>
          </cell>
          <cell r="B91">
            <v>32.25</v>
          </cell>
          <cell r="C91">
            <v>64.5</v>
          </cell>
          <cell r="D91">
            <v>134.5</v>
          </cell>
          <cell r="E91">
            <v>129</v>
          </cell>
          <cell r="F91">
            <v>204.5</v>
          </cell>
          <cell r="G91">
            <v>193.5</v>
          </cell>
          <cell r="H91">
            <v>322.5</v>
          </cell>
          <cell r="I91">
            <v>339</v>
          </cell>
        </row>
        <row r="92">
          <cell r="A92">
            <v>23</v>
          </cell>
          <cell r="B92">
            <v>32</v>
          </cell>
          <cell r="C92">
            <v>64</v>
          </cell>
          <cell r="D92">
            <v>134</v>
          </cell>
          <cell r="E92">
            <v>128</v>
          </cell>
          <cell r="F92">
            <v>204</v>
          </cell>
          <cell r="G92">
            <v>192</v>
          </cell>
          <cell r="H92">
            <v>320</v>
          </cell>
          <cell r="I92">
            <v>338</v>
          </cell>
        </row>
        <row r="93">
          <cell r="A93">
            <v>23.25</v>
          </cell>
          <cell r="B93">
            <v>31.25</v>
          </cell>
          <cell r="C93">
            <v>62.5</v>
          </cell>
          <cell r="D93">
            <v>125</v>
          </cell>
          <cell r="E93">
            <v>125</v>
          </cell>
          <cell r="F93">
            <v>187.5</v>
          </cell>
          <cell r="G93">
            <v>187.5</v>
          </cell>
          <cell r="H93">
            <v>312.5</v>
          </cell>
          <cell r="I93">
            <v>312.5</v>
          </cell>
        </row>
        <row r="94">
          <cell r="A94">
            <v>23.33</v>
          </cell>
          <cell r="B94">
            <v>31.5</v>
          </cell>
          <cell r="C94">
            <v>63</v>
          </cell>
          <cell r="D94">
            <v>128</v>
          </cell>
          <cell r="E94">
            <v>126</v>
          </cell>
          <cell r="F94">
            <v>193</v>
          </cell>
          <cell r="G94">
            <v>189</v>
          </cell>
          <cell r="H94">
            <v>315</v>
          </cell>
          <cell r="I94">
            <v>321</v>
          </cell>
        </row>
        <row r="95">
          <cell r="A95">
            <v>23.5</v>
          </cell>
          <cell r="B95">
            <v>31.75</v>
          </cell>
          <cell r="C95">
            <v>63.5</v>
          </cell>
          <cell r="D95">
            <v>133.5</v>
          </cell>
          <cell r="E95">
            <v>127</v>
          </cell>
          <cell r="F95">
            <v>203.5</v>
          </cell>
          <cell r="G95">
            <v>190.5</v>
          </cell>
          <cell r="H95">
            <v>317.5</v>
          </cell>
          <cell r="I95">
            <v>337</v>
          </cell>
        </row>
        <row r="96">
          <cell r="A96">
            <v>24</v>
          </cell>
          <cell r="B96">
            <v>31.5</v>
          </cell>
          <cell r="C96">
            <v>63</v>
          </cell>
          <cell r="D96">
            <v>133</v>
          </cell>
          <cell r="E96">
            <v>126</v>
          </cell>
          <cell r="F96">
            <v>203</v>
          </cell>
          <cell r="G96">
            <v>189</v>
          </cell>
          <cell r="H96">
            <v>315</v>
          </cell>
          <cell r="I96">
            <v>336</v>
          </cell>
        </row>
        <row r="97">
          <cell r="A97">
            <v>24.25</v>
          </cell>
          <cell r="B97">
            <v>30.75</v>
          </cell>
          <cell r="C97">
            <v>61.5</v>
          </cell>
          <cell r="D97">
            <v>120.25</v>
          </cell>
          <cell r="E97">
            <v>123</v>
          </cell>
          <cell r="F97">
            <v>179</v>
          </cell>
          <cell r="G97">
            <v>184.5</v>
          </cell>
          <cell r="H97">
            <v>307.5</v>
          </cell>
          <cell r="I97">
            <v>299.25</v>
          </cell>
        </row>
        <row r="98">
          <cell r="A98">
            <v>24.33</v>
          </cell>
          <cell r="B98">
            <v>31</v>
          </cell>
          <cell r="C98">
            <v>62</v>
          </cell>
          <cell r="D98">
            <v>122</v>
          </cell>
          <cell r="E98">
            <v>124</v>
          </cell>
          <cell r="F98">
            <v>182</v>
          </cell>
          <cell r="G98">
            <v>186</v>
          </cell>
          <cell r="H98">
            <v>310</v>
          </cell>
          <cell r="I98">
            <v>304</v>
          </cell>
        </row>
        <row r="99">
          <cell r="A99">
            <v>24.5</v>
          </cell>
          <cell r="B99">
            <v>31.25</v>
          </cell>
          <cell r="C99">
            <v>62.5</v>
          </cell>
          <cell r="D99">
            <v>125</v>
          </cell>
          <cell r="E99">
            <v>125</v>
          </cell>
          <cell r="F99">
            <v>187.5</v>
          </cell>
          <cell r="G99">
            <v>187.5</v>
          </cell>
          <cell r="H99">
            <v>312.5</v>
          </cell>
          <cell r="I99">
            <v>312.5</v>
          </cell>
        </row>
        <row r="100">
          <cell r="A100">
            <v>25</v>
          </cell>
          <cell r="B100">
            <v>31</v>
          </cell>
          <cell r="C100">
            <v>62</v>
          </cell>
          <cell r="D100">
            <v>117</v>
          </cell>
          <cell r="E100">
            <v>124</v>
          </cell>
          <cell r="F100">
            <v>172</v>
          </cell>
          <cell r="G100">
            <v>186</v>
          </cell>
          <cell r="H100">
            <v>310</v>
          </cell>
          <cell r="I100">
            <v>289</v>
          </cell>
        </row>
        <row r="101">
          <cell r="A101">
            <v>25.25</v>
          </cell>
          <cell r="B101">
            <v>30.25</v>
          </cell>
          <cell r="C101">
            <v>60.5</v>
          </cell>
          <cell r="D101">
            <v>115.5</v>
          </cell>
          <cell r="E101">
            <v>121</v>
          </cell>
          <cell r="F101">
            <v>170.5</v>
          </cell>
          <cell r="G101">
            <v>181.5</v>
          </cell>
          <cell r="H101">
            <v>302.5</v>
          </cell>
          <cell r="I101">
            <v>286</v>
          </cell>
        </row>
        <row r="102">
          <cell r="A102">
            <v>25.33</v>
          </cell>
          <cell r="B102">
            <v>30.5</v>
          </cell>
          <cell r="C102">
            <v>61</v>
          </cell>
          <cell r="D102">
            <v>116</v>
          </cell>
          <cell r="E102">
            <v>122</v>
          </cell>
          <cell r="F102">
            <v>171</v>
          </cell>
          <cell r="G102">
            <v>183</v>
          </cell>
          <cell r="H102">
            <v>305</v>
          </cell>
          <cell r="I102">
            <v>287</v>
          </cell>
        </row>
        <row r="103">
          <cell r="A103">
            <v>25.5</v>
          </cell>
          <cell r="B103">
            <v>30.75</v>
          </cell>
          <cell r="C103">
            <v>61.5</v>
          </cell>
          <cell r="D103">
            <v>116.5</v>
          </cell>
          <cell r="E103">
            <v>123</v>
          </cell>
          <cell r="F103">
            <v>171.5</v>
          </cell>
          <cell r="G103">
            <v>184.5</v>
          </cell>
          <cell r="H103">
            <v>307.5</v>
          </cell>
          <cell r="I103">
            <v>288</v>
          </cell>
        </row>
        <row r="104">
          <cell r="A104">
            <v>26</v>
          </cell>
          <cell r="B104">
            <v>30.5</v>
          </cell>
          <cell r="C104">
            <v>61</v>
          </cell>
          <cell r="D104">
            <v>116</v>
          </cell>
          <cell r="E104">
            <v>122</v>
          </cell>
          <cell r="F104">
            <v>171</v>
          </cell>
          <cell r="G104">
            <v>183</v>
          </cell>
          <cell r="H104">
            <v>305</v>
          </cell>
          <cell r="I104">
            <v>287</v>
          </cell>
        </row>
        <row r="105">
          <cell r="A105">
            <v>26.25</v>
          </cell>
          <cell r="B105">
            <v>29.75</v>
          </cell>
          <cell r="C105">
            <v>59.5</v>
          </cell>
          <cell r="D105">
            <v>114.5</v>
          </cell>
          <cell r="E105">
            <v>119</v>
          </cell>
          <cell r="F105">
            <v>169.5</v>
          </cell>
          <cell r="G105">
            <v>178.5</v>
          </cell>
          <cell r="H105">
            <v>297.5</v>
          </cell>
          <cell r="I105">
            <v>284</v>
          </cell>
        </row>
        <row r="106">
          <cell r="A106">
            <v>26.33</v>
          </cell>
          <cell r="B106">
            <v>30</v>
          </cell>
          <cell r="C106">
            <v>60</v>
          </cell>
          <cell r="D106">
            <v>115</v>
          </cell>
          <cell r="E106">
            <v>120</v>
          </cell>
          <cell r="F106">
            <v>170</v>
          </cell>
          <cell r="G106">
            <v>180</v>
          </cell>
          <cell r="H106">
            <v>300</v>
          </cell>
          <cell r="I106">
            <v>285</v>
          </cell>
        </row>
        <row r="107">
          <cell r="A107">
            <v>26.5</v>
          </cell>
          <cell r="B107">
            <v>30.25</v>
          </cell>
          <cell r="C107">
            <v>60.5</v>
          </cell>
          <cell r="D107">
            <v>115.5</v>
          </cell>
          <cell r="E107">
            <v>121</v>
          </cell>
          <cell r="F107">
            <v>170.5</v>
          </cell>
          <cell r="G107">
            <v>181.5</v>
          </cell>
          <cell r="H107">
            <v>302.5</v>
          </cell>
          <cell r="I107">
            <v>286</v>
          </cell>
        </row>
        <row r="108">
          <cell r="A108">
            <v>27</v>
          </cell>
          <cell r="B108">
            <v>30</v>
          </cell>
          <cell r="C108">
            <v>60</v>
          </cell>
          <cell r="D108">
            <v>115</v>
          </cell>
          <cell r="E108">
            <v>120</v>
          </cell>
          <cell r="F108">
            <v>170</v>
          </cell>
          <cell r="G108">
            <v>180</v>
          </cell>
          <cell r="H108">
            <v>300</v>
          </cell>
          <cell r="I108">
            <v>285</v>
          </cell>
        </row>
        <row r="109">
          <cell r="A109">
            <v>27.25</v>
          </cell>
          <cell r="B109">
            <v>29.25</v>
          </cell>
          <cell r="C109">
            <v>58.5</v>
          </cell>
          <cell r="D109">
            <v>113.5</v>
          </cell>
          <cell r="E109">
            <v>117</v>
          </cell>
          <cell r="F109">
            <v>168.5</v>
          </cell>
          <cell r="G109">
            <v>175.5</v>
          </cell>
          <cell r="H109">
            <v>292.5</v>
          </cell>
          <cell r="I109">
            <v>282</v>
          </cell>
        </row>
        <row r="110">
          <cell r="A110">
            <v>27.33</v>
          </cell>
          <cell r="B110">
            <v>29.5</v>
          </cell>
          <cell r="C110">
            <v>59</v>
          </cell>
          <cell r="D110">
            <v>114</v>
          </cell>
          <cell r="E110">
            <v>118</v>
          </cell>
          <cell r="F110">
            <v>169</v>
          </cell>
          <cell r="G110">
            <v>177</v>
          </cell>
          <cell r="H110">
            <v>295</v>
          </cell>
          <cell r="I110">
            <v>283</v>
          </cell>
        </row>
        <row r="111">
          <cell r="A111">
            <v>27.5</v>
          </cell>
          <cell r="B111">
            <v>29.75</v>
          </cell>
          <cell r="C111">
            <v>59.5</v>
          </cell>
          <cell r="D111">
            <v>114.5</v>
          </cell>
          <cell r="E111">
            <v>119</v>
          </cell>
          <cell r="F111">
            <v>169.5</v>
          </cell>
          <cell r="G111">
            <v>178.5</v>
          </cell>
          <cell r="H111">
            <v>297.5</v>
          </cell>
          <cell r="I111">
            <v>284</v>
          </cell>
        </row>
        <row r="112">
          <cell r="A112">
            <v>28</v>
          </cell>
          <cell r="B112">
            <v>29.5</v>
          </cell>
          <cell r="C112">
            <v>59</v>
          </cell>
          <cell r="D112">
            <v>114</v>
          </cell>
          <cell r="E112">
            <v>118</v>
          </cell>
          <cell r="F112">
            <v>169</v>
          </cell>
          <cell r="G112">
            <v>177</v>
          </cell>
          <cell r="H112">
            <v>295</v>
          </cell>
          <cell r="I112">
            <v>283</v>
          </cell>
        </row>
        <row r="113">
          <cell r="A113">
            <v>28.25</v>
          </cell>
          <cell r="B113">
            <v>28.75</v>
          </cell>
          <cell r="C113">
            <v>57.5</v>
          </cell>
          <cell r="D113">
            <v>112.5</v>
          </cell>
          <cell r="E113">
            <v>115</v>
          </cell>
          <cell r="F113">
            <v>167.5</v>
          </cell>
          <cell r="G113">
            <v>172.5</v>
          </cell>
          <cell r="H113">
            <v>287.5</v>
          </cell>
          <cell r="I113">
            <v>280</v>
          </cell>
        </row>
        <row r="114">
          <cell r="A114">
            <v>28.33</v>
          </cell>
          <cell r="B114">
            <v>29</v>
          </cell>
          <cell r="C114">
            <v>58</v>
          </cell>
          <cell r="D114">
            <v>113</v>
          </cell>
          <cell r="E114">
            <v>116</v>
          </cell>
          <cell r="F114">
            <v>168</v>
          </cell>
          <cell r="G114">
            <v>174</v>
          </cell>
          <cell r="H114">
            <v>290</v>
          </cell>
          <cell r="I114">
            <v>281</v>
          </cell>
        </row>
        <row r="115">
          <cell r="A115">
            <v>28.5</v>
          </cell>
          <cell r="B115">
            <v>29.25</v>
          </cell>
          <cell r="C115">
            <v>58.5</v>
          </cell>
          <cell r="D115">
            <v>113.5</v>
          </cell>
          <cell r="E115">
            <v>117</v>
          </cell>
          <cell r="F115">
            <v>168.5</v>
          </cell>
          <cell r="G115">
            <v>175.5</v>
          </cell>
          <cell r="H115">
            <v>292.5</v>
          </cell>
          <cell r="I115">
            <v>282</v>
          </cell>
        </row>
        <row r="116">
          <cell r="A116">
            <v>29</v>
          </cell>
          <cell r="B116">
            <v>29</v>
          </cell>
          <cell r="C116">
            <v>58</v>
          </cell>
          <cell r="D116">
            <v>113</v>
          </cell>
          <cell r="E116">
            <v>116</v>
          </cell>
          <cell r="F116">
            <v>168</v>
          </cell>
          <cell r="G116">
            <v>174</v>
          </cell>
          <cell r="H116">
            <v>290</v>
          </cell>
          <cell r="I116">
            <v>281</v>
          </cell>
        </row>
        <row r="117">
          <cell r="A117">
            <v>29.25</v>
          </cell>
          <cell r="B117">
            <v>28.25</v>
          </cell>
          <cell r="C117">
            <v>56.5</v>
          </cell>
          <cell r="D117">
            <v>111.5</v>
          </cell>
          <cell r="E117">
            <v>113</v>
          </cell>
          <cell r="F117">
            <v>166.5</v>
          </cell>
          <cell r="G117">
            <v>169.5</v>
          </cell>
          <cell r="H117">
            <v>282.5</v>
          </cell>
          <cell r="I117">
            <v>278</v>
          </cell>
        </row>
        <row r="118">
          <cell r="A118">
            <v>29.33</v>
          </cell>
          <cell r="B118">
            <v>28.5</v>
          </cell>
          <cell r="C118">
            <v>57</v>
          </cell>
          <cell r="D118">
            <v>112</v>
          </cell>
          <cell r="E118">
            <v>114</v>
          </cell>
          <cell r="F118">
            <v>167</v>
          </cell>
          <cell r="G118">
            <v>171</v>
          </cell>
          <cell r="H118">
            <v>285</v>
          </cell>
          <cell r="I118">
            <v>279</v>
          </cell>
        </row>
        <row r="119">
          <cell r="A119">
            <v>29.5</v>
          </cell>
          <cell r="B119">
            <v>28.75</v>
          </cell>
          <cell r="C119">
            <v>57.5</v>
          </cell>
          <cell r="D119">
            <v>112.5</v>
          </cell>
          <cell r="E119">
            <v>115</v>
          </cell>
          <cell r="F119">
            <v>167.5</v>
          </cell>
          <cell r="G119">
            <v>172.5</v>
          </cell>
          <cell r="H119">
            <v>287.5</v>
          </cell>
          <cell r="I119">
            <v>280</v>
          </cell>
        </row>
        <row r="120">
          <cell r="A120">
            <v>30</v>
          </cell>
          <cell r="B120">
            <v>28.5</v>
          </cell>
          <cell r="C120">
            <v>57</v>
          </cell>
          <cell r="D120">
            <v>112</v>
          </cell>
          <cell r="E120">
            <v>114</v>
          </cell>
          <cell r="F120">
            <v>167</v>
          </cell>
          <cell r="G120">
            <v>171</v>
          </cell>
          <cell r="H120">
            <v>285</v>
          </cell>
          <cell r="I120">
            <v>279</v>
          </cell>
        </row>
        <row r="121">
          <cell r="A121">
            <v>30.25</v>
          </cell>
          <cell r="B121">
            <v>27.88</v>
          </cell>
          <cell r="C121">
            <v>55.75</v>
          </cell>
          <cell r="D121">
            <v>110.75</v>
          </cell>
          <cell r="E121">
            <v>111.5</v>
          </cell>
          <cell r="F121">
            <v>165.75</v>
          </cell>
          <cell r="G121">
            <v>167.25</v>
          </cell>
          <cell r="H121">
            <v>278.75</v>
          </cell>
          <cell r="I121">
            <v>276.5</v>
          </cell>
        </row>
        <row r="122">
          <cell r="A122">
            <v>30.33</v>
          </cell>
          <cell r="B122">
            <v>28</v>
          </cell>
          <cell r="C122">
            <v>56</v>
          </cell>
          <cell r="D122">
            <v>111</v>
          </cell>
          <cell r="E122">
            <v>112</v>
          </cell>
          <cell r="F122">
            <v>166</v>
          </cell>
          <cell r="G122">
            <v>168</v>
          </cell>
          <cell r="H122">
            <v>280</v>
          </cell>
          <cell r="I122">
            <v>277</v>
          </cell>
        </row>
        <row r="123">
          <cell r="A123">
            <v>30.5</v>
          </cell>
          <cell r="B123">
            <v>28.25</v>
          </cell>
          <cell r="C123">
            <v>56.5</v>
          </cell>
          <cell r="D123">
            <v>111.5</v>
          </cell>
          <cell r="E123">
            <v>113</v>
          </cell>
          <cell r="F123">
            <v>166.5</v>
          </cell>
          <cell r="G123">
            <v>169.5</v>
          </cell>
          <cell r="H123">
            <v>282.5</v>
          </cell>
          <cell r="I123">
            <v>278</v>
          </cell>
        </row>
        <row r="124">
          <cell r="A124">
            <v>31</v>
          </cell>
          <cell r="B124">
            <v>28</v>
          </cell>
          <cell r="C124">
            <v>56</v>
          </cell>
          <cell r="D124">
            <v>111</v>
          </cell>
          <cell r="E124">
            <v>112</v>
          </cell>
          <cell r="F124">
            <v>166</v>
          </cell>
          <cell r="G124">
            <v>168</v>
          </cell>
          <cell r="H124">
            <v>280</v>
          </cell>
          <cell r="I124">
            <v>277</v>
          </cell>
        </row>
        <row r="125">
          <cell r="A125">
            <v>31.25</v>
          </cell>
          <cell r="B125">
            <v>27.63</v>
          </cell>
          <cell r="C125">
            <v>55.25</v>
          </cell>
          <cell r="D125">
            <v>110.25</v>
          </cell>
          <cell r="E125">
            <v>110.5</v>
          </cell>
          <cell r="F125">
            <v>165.25</v>
          </cell>
          <cell r="G125">
            <v>165.75</v>
          </cell>
          <cell r="H125">
            <v>276.25</v>
          </cell>
          <cell r="I125">
            <v>275.5</v>
          </cell>
        </row>
        <row r="126">
          <cell r="A126">
            <v>31.33</v>
          </cell>
          <cell r="B126">
            <v>27.67</v>
          </cell>
          <cell r="C126">
            <v>55.33</v>
          </cell>
          <cell r="D126">
            <v>110.33</v>
          </cell>
          <cell r="E126">
            <v>110.67</v>
          </cell>
          <cell r="F126">
            <v>165.33</v>
          </cell>
          <cell r="G126">
            <v>166</v>
          </cell>
          <cell r="H126">
            <v>276.67</v>
          </cell>
          <cell r="I126">
            <v>275.67</v>
          </cell>
        </row>
        <row r="127">
          <cell r="A127">
            <v>31.5</v>
          </cell>
          <cell r="B127">
            <v>27.75</v>
          </cell>
          <cell r="C127">
            <v>55.5</v>
          </cell>
          <cell r="D127">
            <v>110.5</v>
          </cell>
          <cell r="E127">
            <v>111</v>
          </cell>
          <cell r="F127">
            <v>165.5</v>
          </cell>
          <cell r="G127">
            <v>166.5</v>
          </cell>
          <cell r="H127">
            <v>277.5</v>
          </cell>
          <cell r="I127">
            <v>276</v>
          </cell>
        </row>
        <row r="128">
          <cell r="A128">
            <v>32</v>
          </cell>
          <cell r="B128">
            <v>27.5</v>
          </cell>
          <cell r="C128">
            <v>55</v>
          </cell>
          <cell r="D128">
            <v>110</v>
          </cell>
          <cell r="E128">
            <v>110</v>
          </cell>
          <cell r="F128">
            <v>165</v>
          </cell>
          <cell r="G128">
            <v>165</v>
          </cell>
          <cell r="H128">
            <v>275</v>
          </cell>
          <cell r="I128">
            <v>275</v>
          </cell>
        </row>
        <row r="129">
          <cell r="A129">
            <v>32.25</v>
          </cell>
          <cell r="B129">
            <v>27.5</v>
          </cell>
          <cell r="C129">
            <v>55</v>
          </cell>
          <cell r="D129">
            <v>110</v>
          </cell>
          <cell r="E129">
            <v>110</v>
          </cell>
          <cell r="F129">
            <v>165</v>
          </cell>
          <cell r="G129">
            <v>165</v>
          </cell>
          <cell r="H129">
            <v>275</v>
          </cell>
          <cell r="I129">
            <v>275</v>
          </cell>
        </row>
        <row r="130">
          <cell r="A130">
            <v>32.33</v>
          </cell>
          <cell r="B130">
            <v>27.5</v>
          </cell>
          <cell r="C130">
            <v>55</v>
          </cell>
          <cell r="D130">
            <v>110</v>
          </cell>
          <cell r="E130">
            <v>110</v>
          </cell>
          <cell r="F130">
            <v>165</v>
          </cell>
          <cell r="G130">
            <v>165</v>
          </cell>
          <cell r="H130">
            <v>275</v>
          </cell>
          <cell r="I130">
            <v>275</v>
          </cell>
        </row>
        <row r="131">
          <cell r="A131">
            <v>32.5</v>
          </cell>
          <cell r="B131">
            <v>27.5</v>
          </cell>
          <cell r="C131">
            <v>55</v>
          </cell>
          <cell r="D131">
            <v>110</v>
          </cell>
          <cell r="E131">
            <v>110</v>
          </cell>
          <cell r="F131">
            <v>165</v>
          </cell>
          <cell r="G131">
            <v>165</v>
          </cell>
          <cell r="H131">
            <v>275</v>
          </cell>
          <cell r="I131">
            <v>275</v>
          </cell>
        </row>
        <row r="132">
          <cell r="A132">
            <v>32.99</v>
          </cell>
          <cell r="B132">
            <v>27.5</v>
          </cell>
          <cell r="C132">
            <v>55</v>
          </cell>
          <cell r="D132">
            <v>110</v>
          </cell>
          <cell r="E132">
            <v>110</v>
          </cell>
          <cell r="F132">
            <v>165</v>
          </cell>
          <cell r="G132">
            <v>165</v>
          </cell>
          <cell r="H132">
            <v>275</v>
          </cell>
          <cell r="I132">
            <v>275</v>
          </cell>
        </row>
        <row r="133">
          <cell r="A133">
            <v>33</v>
          </cell>
          <cell r="B133">
            <v>12.5</v>
          </cell>
          <cell r="C133">
            <v>25</v>
          </cell>
          <cell r="D133">
            <v>50</v>
          </cell>
          <cell r="E133">
            <v>50</v>
          </cell>
          <cell r="F133">
            <v>70</v>
          </cell>
          <cell r="G133">
            <v>70</v>
          </cell>
          <cell r="H133">
            <v>100</v>
          </cell>
          <cell r="I133">
            <v>100</v>
          </cell>
        </row>
        <row r="134">
          <cell r="A134">
            <v>33.25</v>
          </cell>
          <cell r="B134">
            <v>0</v>
          </cell>
          <cell r="C134">
            <v>0</v>
          </cell>
          <cell r="D134">
            <v>50</v>
          </cell>
          <cell r="E134">
            <v>50</v>
          </cell>
          <cell r="F134">
            <v>68.5</v>
          </cell>
          <cell r="G134">
            <v>68.5</v>
          </cell>
          <cell r="H134">
            <v>98.5</v>
          </cell>
          <cell r="I134">
            <v>98.5</v>
          </cell>
        </row>
        <row r="135">
          <cell r="A135">
            <v>33.33</v>
          </cell>
          <cell r="B135">
            <v>0</v>
          </cell>
          <cell r="C135">
            <v>0</v>
          </cell>
          <cell r="D135">
            <v>50</v>
          </cell>
          <cell r="E135">
            <v>50</v>
          </cell>
          <cell r="F135">
            <v>69</v>
          </cell>
          <cell r="G135">
            <v>69</v>
          </cell>
          <cell r="H135">
            <v>99</v>
          </cell>
          <cell r="I135">
            <v>99</v>
          </cell>
        </row>
        <row r="136">
          <cell r="A136">
            <v>33.5</v>
          </cell>
          <cell r="B136">
            <v>0</v>
          </cell>
          <cell r="C136">
            <v>0</v>
          </cell>
          <cell r="D136">
            <v>50</v>
          </cell>
          <cell r="E136">
            <v>50</v>
          </cell>
          <cell r="F136">
            <v>69.5</v>
          </cell>
          <cell r="G136">
            <v>69.5</v>
          </cell>
          <cell r="H136">
            <v>99.5</v>
          </cell>
          <cell r="I136">
            <v>99.5</v>
          </cell>
        </row>
        <row r="137">
          <cell r="A137">
            <v>34</v>
          </cell>
          <cell r="B137">
            <v>12.25</v>
          </cell>
          <cell r="C137">
            <v>24.5</v>
          </cell>
          <cell r="D137">
            <v>49</v>
          </cell>
          <cell r="E137">
            <v>49</v>
          </cell>
          <cell r="F137">
            <v>69</v>
          </cell>
          <cell r="G137">
            <v>69</v>
          </cell>
          <cell r="H137">
            <v>99</v>
          </cell>
          <cell r="I137">
            <v>99</v>
          </cell>
        </row>
        <row r="138">
          <cell r="A138">
            <v>34.25</v>
          </cell>
          <cell r="B138">
            <v>0</v>
          </cell>
          <cell r="C138">
            <v>0</v>
          </cell>
          <cell r="D138">
            <v>49</v>
          </cell>
          <cell r="E138">
            <v>49</v>
          </cell>
          <cell r="F138">
            <v>67.5</v>
          </cell>
          <cell r="G138">
            <v>67.5</v>
          </cell>
          <cell r="H138">
            <v>97.5</v>
          </cell>
          <cell r="I138">
            <v>97.5</v>
          </cell>
        </row>
        <row r="139">
          <cell r="A139">
            <v>34.33</v>
          </cell>
          <cell r="B139">
            <v>0</v>
          </cell>
          <cell r="C139">
            <v>0</v>
          </cell>
          <cell r="D139">
            <v>49</v>
          </cell>
          <cell r="E139">
            <v>49</v>
          </cell>
          <cell r="F139">
            <v>68</v>
          </cell>
          <cell r="G139">
            <v>68</v>
          </cell>
          <cell r="H139">
            <v>98</v>
          </cell>
          <cell r="I139">
            <v>98</v>
          </cell>
        </row>
        <row r="140">
          <cell r="A140">
            <v>34.5</v>
          </cell>
          <cell r="B140">
            <v>0</v>
          </cell>
          <cell r="C140">
            <v>0</v>
          </cell>
          <cell r="D140">
            <v>49</v>
          </cell>
          <cell r="E140">
            <v>49</v>
          </cell>
          <cell r="F140">
            <v>68.5</v>
          </cell>
          <cell r="G140">
            <v>68.5</v>
          </cell>
          <cell r="H140">
            <v>98.5</v>
          </cell>
          <cell r="I140">
            <v>98.5</v>
          </cell>
        </row>
        <row r="141">
          <cell r="A141">
            <v>35</v>
          </cell>
          <cell r="B141">
            <v>12</v>
          </cell>
          <cell r="C141">
            <v>24</v>
          </cell>
          <cell r="D141">
            <v>48</v>
          </cell>
          <cell r="E141">
            <v>48</v>
          </cell>
          <cell r="F141">
            <v>68</v>
          </cell>
          <cell r="G141">
            <v>68</v>
          </cell>
          <cell r="H141">
            <v>98</v>
          </cell>
          <cell r="I141">
            <v>98</v>
          </cell>
        </row>
        <row r="142">
          <cell r="A142">
            <v>35.25</v>
          </cell>
          <cell r="B142">
            <v>0</v>
          </cell>
          <cell r="C142">
            <v>0</v>
          </cell>
          <cell r="D142">
            <v>48</v>
          </cell>
          <cell r="E142">
            <v>48</v>
          </cell>
          <cell r="F142">
            <v>66.5</v>
          </cell>
          <cell r="G142">
            <v>66.5</v>
          </cell>
          <cell r="H142">
            <v>96.5</v>
          </cell>
          <cell r="I142">
            <v>96.5</v>
          </cell>
        </row>
        <row r="143">
          <cell r="A143">
            <v>35.33</v>
          </cell>
          <cell r="B143">
            <v>0</v>
          </cell>
          <cell r="C143">
            <v>0</v>
          </cell>
          <cell r="D143">
            <v>48</v>
          </cell>
          <cell r="E143">
            <v>48</v>
          </cell>
          <cell r="F143">
            <v>67</v>
          </cell>
          <cell r="G143">
            <v>67</v>
          </cell>
          <cell r="H143">
            <v>97</v>
          </cell>
          <cell r="I143">
            <v>97</v>
          </cell>
        </row>
        <row r="144">
          <cell r="A144">
            <v>35.5</v>
          </cell>
          <cell r="B144">
            <v>0</v>
          </cell>
          <cell r="C144">
            <v>0</v>
          </cell>
          <cell r="D144">
            <v>48</v>
          </cell>
          <cell r="E144">
            <v>48</v>
          </cell>
          <cell r="F144">
            <v>67.5</v>
          </cell>
          <cell r="G144">
            <v>67.5</v>
          </cell>
          <cell r="H144">
            <v>97.5</v>
          </cell>
          <cell r="I144">
            <v>97.5</v>
          </cell>
        </row>
        <row r="145">
          <cell r="A145">
            <v>36</v>
          </cell>
          <cell r="B145">
            <v>11.75</v>
          </cell>
          <cell r="C145">
            <v>23.5</v>
          </cell>
          <cell r="D145">
            <v>47</v>
          </cell>
          <cell r="E145">
            <v>47</v>
          </cell>
          <cell r="F145">
            <v>67</v>
          </cell>
          <cell r="G145">
            <v>67</v>
          </cell>
          <cell r="H145">
            <v>97</v>
          </cell>
          <cell r="I145">
            <v>97</v>
          </cell>
        </row>
        <row r="146">
          <cell r="A146">
            <v>36.25</v>
          </cell>
          <cell r="B146">
            <v>0</v>
          </cell>
          <cell r="C146">
            <v>0</v>
          </cell>
          <cell r="D146">
            <v>47</v>
          </cell>
          <cell r="E146">
            <v>47</v>
          </cell>
          <cell r="F146">
            <v>65.5</v>
          </cell>
          <cell r="G146">
            <v>65.5</v>
          </cell>
          <cell r="H146">
            <v>95.5</v>
          </cell>
          <cell r="I146">
            <v>95.5</v>
          </cell>
        </row>
        <row r="147">
          <cell r="A147">
            <v>36.33</v>
          </cell>
          <cell r="B147">
            <v>0</v>
          </cell>
          <cell r="C147">
            <v>0</v>
          </cell>
          <cell r="D147">
            <v>47</v>
          </cell>
          <cell r="E147">
            <v>47</v>
          </cell>
          <cell r="F147">
            <v>66</v>
          </cell>
          <cell r="G147">
            <v>66</v>
          </cell>
          <cell r="H147">
            <v>96</v>
          </cell>
          <cell r="I147">
            <v>96</v>
          </cell>
        </row>
        <row r="148">
          <cell r="A148">
            <v>36.5</v>
          </cell>
          <cell r="B148">
            <v>0</v>
          </cell>
          <cell r="C148">
            <v>0</v>
          </cell>
          <cell r="D148">
            <v>47</v>
          </cell>
          <cell r="E148">
            <v>47</v>
          </cell>
          <cell r="F148">
            <v>66.5</v>
          </cell>
          <cell r="G148">
            <v>66.5</v>
          </cell>
          <cell r="H148">
            <v>96.5</v>
          </cell>
          <cell r="I148">
            <v>96.5</v>
          </cell>
        </row>
        <row r="149">
          <cell r="A149">
            <v>37</v>
          </cell>
          <cell r="B149">
            <v>11.5</v>
          </cell>
          <cell r="C149">
            <v>23</v>
          </cell>
          <cell r="D149">
            <v>46</v>
          </cell>
          <cell r="E149">
            <v>46</v>
          </cell>
          <cell r="F149">
            <v>66</v>
          </cell>
          <cell r="G149">
            <v>66</v>
          </cell>
          <cell r="H149">
            <v>96</v>
          </cell>
          <cell r="I149">
            <v>96</v>
          </cell>
        </row>
        <row r="150">
          <cell r="A150">
            <v>37.25</v>
          </cell>
          <cell r="B150">
            <v>0</v>
          </cell>
          <cell r="C150">
            <v>0</v>
          </cell>
          <cell r="D150">
            <v>46</v>
          </cell>
          <cell r="E150">
            <v>46</v>
          </cell>
          <cell r="F150">
            <v>64.5</v>
          </cell>
          <cell r="G150">
            <v>64.5</v>
          </cell>
          <cell r="H150">
            <v>94.5</v>
          </cell>
          <cell r="I150">
            <v>94.5</v>
          </cell>
        </row>
        <row r="151">
          <cell r="A151">
            <v>37.33</v>
          </cell>
          <cell r="B151">
            <v>0</v>
          </cell>
          <cell r="C151">
            <v>0</v>
          </cell>
          <cell r="D151">
            <v>46</v>
          </cell>
          <cell r="E151">
            <v>46</v>
          </cell>
          <cell r="F151">
            <v>65</v>
          </cell>
          <cell r="G151">
            <v>65</v>
          </cell>
          <cell r="H151">
            <v>95</v>
          </cell>
          <cell r="I151">
            <v>95</v>
          </cell>
        </row>
        <row r="152">
          <cell r="A152">
            <v>37.5</v>
          </cell>
          <cell r="B152">
            <v>0</v>
          </cell>
          <cell r="C152">
            <v>0</v>
          </cell>
          <cell r="D152">
            <v>46</v>
          </cell>
          <cell r="E152">
            <v>46</v>
          </cell>
          <cell r="F152">
            <v>65.5</v>
          </cell>
          <cell r="G152">
            <v>65.5</v>
          </cell>
          <cell r="H152">
            <v>95.5</v>
          </cell>
          <cell r="I152">
            <v>95.5</v>
          </cell>
        </row>
        <row r="153">
          <cell r="A153">
            <v>38</v>
          </cell>
          <cell r="B153">
            <v>11.25</v>
          </cell>
          <cell r="C153">
            <v>22.5</v>
          </cell>
          <cell r="D153">
            <v>45</v>
          </cell>
          <cell r="E153">
            <v>45</v>
          </cell>
          <cell r="F153">
            <v>65</v>
          </cell>
          <cell r="G153">
            <v>65</v>
          </cell>
          <cell r="H153">
            <v>95</v>
          </cell>
          <cell r="I153">
            <v>95</v>
          </cell>
        </row>
        <row r="154">
          <cell r="A154">
            <v>38.25</v>
          </cell>
          <cell r="B154">
            <v>0</v>
          </cell>
          <cell r="C154">
            <v>0</v>
          </cell>
          <cell r="D154">
            <v>45</v>
          </cell>
          <cell r="E154">
            <v>45</v>
          </cell>
          <cell r="F154">
            <v>63.5</v>
          </cell>
          <cell r="G154">
            <v>63.5</v>
          </cell>
          <cell r="H154">
            <v>93.5</v>
          </cell>
          <cell r="I154">
            <v>93.5</v>
          </cell>
        </row>
        <row r="155">
          <cell r="A155">
            <v>38.33</v>
          </cell>
          <cell r="B155">
            <v>0</v>
          </cell>
          <cell r="C155">
            <v>0</v>
          </cell>
          <cell r="D155">
            <v>45</v>
          </cell>
          <cell r="E155">
            <v>45</v>
          </cell>
          <cell r="F155">
            <v>64</v>
          </cell>
          <cell r="G155">
            <v>64</v>
          </cell>
          <cell r="H155">
            <v>94</v>
          </cell>
          <cell r="I155">
            <v>94</v>
          </cell>
        </row>
        <row r="156">
          <cell r="A156">
            <v>38.5</v>
          </cell>
          <cell r="B156">
            <v>0</v>
          </cell>
          <cell r="C156">
            <v>0</v>
          </cell>
          <cell r="D156">
            <v>45</v>
          </cell>
          <cell r="E156">
            <v>45</v>
          </cell>
          <cell r="F156">
            <v>64.5</v>
          </cell>
          <cell r="G156">
            <v>64.5</v>
          </cell>
          <cell r="H156">
            <v>94.5</v>
          </cell>
          <cell r="I156">
            <v>94.5</v>
          </cell>
        </row>
        <row r="157">
          <cell r="A157">
            <v>39</v>
          </cell>
          <cell r="B157">
            <v>11</v>
          </cell>
          <cell r="C157">
            <v>22</v>
          </cell>
          <cell r="D157">
            <v>44</v>
          </cell>
          <cell r="E157">
            <v>44</v>
          </cell>
          <cell r="F157">
            <v>64</v>
          </cell>
          <cell r="G157">
            <v>64</v>
          </cell>
          <cell r="H157">
            <v>94</v>
          </cell>
          <cell r="I157">
            <v>94</v>
          </cell>
        </row>
        <row r="158">
          <cell r="A158">
            <v>39.25</v>
          </cell>
          <cell r="B158">
            <v>0</v>
          </cell>
          <cell r="C158">
            <v>0</v>
          </cell>
          <cell r="D158">
            <v>44</v>
          </cell>
          <cell r="E158">
            <v>44</v>
          </cell>
          <cell r="F158">
            <v>62.5</v>
          </cell>
          <cell r="G158">
            <v>62.5</v>
          </cell>
          <cell r="H158">
            <v>92.5</v>
          </cell>
          <cell r="I158">
            <v>92.5</v>
          </cell>
        </row>
        <row r="159">
          <cell r="A159">
            <v>39.33</v>
          </cell>
          <cell r="B159">
            <v>0</v>
          </cell>
          <cell r="C159">
            <v>0</v>
          </cell>
          <cell r="D159">
            <v>44</v>
          </cell>
          <cell r="E159">
            <v>44</v>
          </cell>
          <cell r="F159">
            <v>63</v>
          </cell>
          <cell r="G159">
            <v>63</v>
          </cell>
          <cell r="H159">
            <v>93</v>
          </cell>
          <cell r="I159">
            <v>93</v>
          </cell>
        </row>
        <row r="160">
          <cell r="A160">
            <v>39.5</v>
          </cell>
          <cell r="B160">
            <v>0</v>
          </cell>
          <cell r="C160">
            <v>0</v>
          </cell>
          <cell r="D160">
            <v>44</v>
          </cell>
          <cell r="E160">
            <v>44</v>
          </cell>
          <cell r="F160">
            <v>63.5</v>
          </cell>
          <cell r="G160">
            <v>63.5</v>
          </cell>
          <cell r="H160">
            <v>93.5</v>
          </cell>
          <cell r="I160">
            <v>93.5</v>
          </cell>
        </row>
        <row r="161">
          <cell r="A161">
            <v>40</v>
          </cell>
          <cell r="B161">
            <v>10.75</v>
          </cell>
          <cell r="C161">
            <v>21.5</v>
          </cell>
          <cell r="D161">
            <v>43</v>
          </cell>
          <cell r="E161">
            <v>43</v>
          </cell>
          <cell r="F161">
            <v>63</v>
          </cell>
          <cell r="G161">
            <v>63</v>
          </cell>
          <cell r="H161">
            <v>93</v>
          </cell>
          <cell r="I161">
            <v>93</v>
          </cell>
        </row>
        <row r="162">
          <cell r="A162">
            <v>40.25</v>
          </cell>
          <cell r="B162">
            <v>0</v>
          </cell>
          <cell r="C162">
            <v>0</v>
          </cell>
          <cell r="D162">
            <v>43</v>
          </cell>
          <cell r="E162">
            <v>43</v>
          </cell>
          <cell r="F162">
            <v>61.5</v>
          </cell>
          <cell r="G162">
            <v>61.5</v>
          </cell>
          <cell r="H162">
            <v>91.5</v>
          </cell>
          <cell r="I162">
            <v>91.5</v>
          </cell>
        </row>
        <row r="163">
          <cell r="A163">
            <v>40.33</v>
          </cell>
          <cell r="B163">
            <v>0</v>
          </cell>
          <cell r="C163">
            <v>0</v>
          </cell>
          <cell r="D163">
            <v>43</v>
          </cell>
          <cell r="E163">
            <v>43</v>
          </cell>
          <cell r="F163">
            <v>62</v>
          </cell>
          <cell r="G163">
            <v>62</v>
          </cell>
          <cell r="H163">
            <v>92</v>
          </cell>
          <cell r="I163">
            <v>92</v>
          </cell>
        </row>
        <row r="164">
          <cell r="A164">
            <v>40.5</v>
          </cell>
          <cell r="B164">
            <v>0</v>
          </cell>
          <cell r="C164">
            <v>0</v>
          </cell>
          <cell r="D164">
            <v>43</v>
          </cell>
          <cell r="E164">
            <v>43</v>
          </cell>
          <cell r="F164">
            <v>62.5</v>
          </cell>
          <cell r="G164">
            <v>62.5</v>
          </cell>
          <cell r="H164">
            <v>92.5</v>
          </cell>
          <cell r="I164">
            <v>92.5</v>
          </cell>
        </row>
        <row r="165">
          <cell r="A165">
            <v>41</v>
          </cell>
          <cell r="B165">
            <v>10.5</v>
          </cell>
          <cell r="C165">
            <v>21</v>
          </cell>
          <cell r="D165">
            <v>42</v>
          </cell>
          <cell r="E165">
            <v>42</v>
          </cell>
          <cell r="F165">
            <v>62</v>
          </cell>
          <cell r="G165">
            <v>62</v>
          </cell>
          <cell r="H165">
            <v>92</v>
          </cell>
          <cell r="I165">
            <v>92</v>
          </cell>
        </row>
        <row r="166">
          <cell r="A166">
            <v>41.25</v>
          </cell>
          <cell r="B166">
            <v>0</v>
          </cell>
          <cell r="C166">
            <v>0</v>
          </cell>
          <cell r="D166">
            <v>42</v>
          </cell>
          <cell r="E166">
            <v>42</v>
          </cell>
          <cell r="F166">
            <v>60.5</v>
          </cell>
          <cell r="G166">
            <v>60.5</v>
          </cell>
          <cell r="H166">
            <v>90.5</v>
          </cell>
          <cell r="I166">
            <v>90.5</v>
          </cell>
        </row>
        <row r="167">
          <cell r="A167">
            <v>41.33</v>
          </cell>
          <cell r="B167">
            <v>0</v>
          </cell>
          <cell r="C167">
            <v>0</v>
          </cell>
          <cell r="D167">
            <v>42</v>
          </cell>
          <cell r="E167">
            <v>42</v>
          </cell>
          <cell r="F167">
            <v>61</v>
          </cell>
          <cell r="G167">
            <v>61</v>
          </cell>
          <cell r="H167">
            <v>91</v>
          </cell>
          <cell r="I167">
            <v>91</v>
          </cell>
        </row>
        <row r="168">
          <cell r="A168">
            <v>41.5</v>
          </cell>
          <cell r="B168">
            <v>0</v>
          </cell>
          <cell r="C168">
            <v>0</v>
          </cell>
          <cell r="D168">
            <v>42</v>
          </cell>
          <cell r="E168">
            <v>42</v>
          </cell>
          <cell r="F168">
            <v>61.5</v>
          </cell>
          <cell r="G168">
            <v>61.5</v>
          </cell>
          <cell r="H168">
            <v>91.5</v>
          </cell>
          <cell r="I168">
            <v>91.5</v>
          </cell>
        </row>
        <row r="169">
          <cell r="A169">
            <v>42</v>
          </cell>
          <cell r="B169">
            <v>10.25</v>
          </cell>
          <cell r="C169">
            <v>20.5</v>
          </cell>
          <cell r="D169">
            <v>41</v>
          </cell>
          <cell r="E169">
            <v>41</v>
          </cell>
          <cell r="F169">
            <v>61</v>
          </cell>
          <cell r="G169">
            <v>61</v>
          </cell>
          <cell r="H169">
            <v>91</v>
          </cell>
          <cell r="I169">
            <v>91</v>
          </cell>
        </row>
        <row r="170">
          <cell r="A170">
            <v>42.25</v>
          </cell>
          <cell r="B170">
            <v>0</v>
          </cell>
          <cell r="C170">
            <v>0</v>
          </cell>
          <cell r="D170">
            <v>41</v>
          </cell>
          <cell r="E170">
            <v>41</v>
          </cell>
          <cell r="F170">
            <v>59.5</v>
          </cell>
          <cell r="G170">
            <v>59.5</v>
          </cell>
          <cell r="H170">
            <v>89.5</v>
          </cell>
          <cell r="I170">
            <v>89.5</v>
          </cell>
        </row>
        <row r="171">
          <cell r="A171">
            <v>42.33</v>
          </cell>
          <cell r="B171">
            <v>0</v>
          </cell>
          <cell r="C171">
            <v>0</v>
          </cell>
          <cell r="D171">
            <v>41</v>
          </cell>
          <cell r="E171">
            <v>41</v>
          </cell>
          <cell r="F171">
            <v>60</v>
          </cell>
          <cell r="G171">
            <v>60</v>
          </cell>
          <cell r="H171">
            <v>90</v>
          </cell>
          <cell r="I171">
            <v>90</v>
          </cell>
        </row>
        <row r="172">
          <cell r="A172">
            <v>42.5</v>
          </cell>
          <cell r="B172">
            <v>0</v>
          </cell>
          <cell r="C172">
            <v>0</v>
          </cell>
          <cell r="D172">
            <v>41</v>
          </cell>
          <cell r="E172">
            <v>41</v>
          </cell>
          <cell r="F172">
            <v>60.5</v>
          </cell>
          <cell r="G172">
            <v>60.5</v>
          </cell>
          <cell r="H172">
            <v>90.5</v>
          </cell>
          <cell r="I172">
            <v>90.5</v>
          </cell>
        </row>
        <row r="173">
          <cell r="A173">
            <v>43</v>
          </cell>
          <cell r="B173">
            <v>10</v>
          </cell>
          <cell r="C173">
            <v>20</v>
          </cell>
          <cell r="D173">
            <v>40</v>
          </cell>
          <cell r="E173">
            <v>40</v>
          </cell>
          <cell r="F173">
            <v>60</v>
          </cell>
          <cell r="G173">
            <v>60</v>
          </cell>
          <cell r="H173">
            <v>90</v>
          </cell>
          <cell r="I173">
            <v>90</v>
          </cell>
        </row>
        <row r="174">
          <cell r="A174">
            <v>43.25</v>
          </cell>
          <cell r="B174">
            <v>0</v>
          </cell>
          <cell r="C174">
            <v>0</v>
          </cell>
          <cell r="D174">
            <v>40</v>
          </cell>
          <cell r="E174">
            <v>40</v>
          </cell>
          <cell r="F174">
            <v>58.5</v>
          </cell>
          <cell r="G174">
            <v>58.5</v>
          </cell>
          <cell r="H174">
            <v>88.5</v>
          </cell>
          <cell r="I174">
            <v>88.5</v>
          </cell>
        </row>
        <row r="175">
          <cell r="A175">
            <v>43.33</v>
          </cell>
          <cell r="B175">
            <v>0</v>
          </cell>
          <cell r="C175">
            <v>0</v>
          </cell>
          <cell r="D175">
            <v>40</v>
          </cell>
          <cell r="E175">
            <v>40</v>
          </cell>
          <cell r="F175">
            <v>59</v>
          </cell>
          <cell r="G175">
            <v>59</v>
          </cell>
          <cell r="H175">
            <v>89</v>
          </cell>
          <cell r="I175">
            <v>89</v>
          </cell>
        </row>
        <row r="176">
          <cell r="A176">
            <v>43.5</v>
          </cell>
          <cell r="B176">
            <v>0</v>
          </cell>
          <cell r="C176">
            <v>0</v>
          </cell>
          <cell r="D176">
            <v>40</v>
          </cell>
          <cell r="E176">
            <v>40</v>
          </cell>
          <cell r="F176">
            <v>59.5</v>
          </cell>
          <cell r="G176">
            <v>59.5</v>
          </cell>
          <cell r="H176">
            <v>89.5</v>
          </cell>
          <cell r="I176">
            <v>89.5</v>
          </cell>
        </row>
        <row r="177">
          <cell r="A177">
            <v>44</v>
          </cell>
          <cell r="B177">
            <v>9.75</v>
          </cell>
          <cell r="C177">
            <v>19.75</v>
          </cell>
          <cell r="D177">
            <v>39</v>
          </cell>
          <cell r="E177">
            <v>39</v>
          </cell>
          <cell r="F177">
            <v>59</v>
          </cell>
          <cell r="G177">
            <v>59</v>
          </cell>
          <cell r="H177">
            <v>89</v>
          </cell>
          <cell r="I177">
            <v>89</v>
          </cell>
        </row>
        <row r="178">
          <cell r="A178">
            <v>44.25</v>
          </cell>
          <cell r="B178">
            <v>0</v>
          </cell>
          <cell r="C178">
            <v>0</v>
          </cell>
          <cell r="D178">
            <v>39</v>
          </cell>
          <cell r="E178">
            <v>39</v>
          </cell>
          <cell r="F178">
            <v>57.5</v>
          </cell>
          <cell r="G178">
            <v>57.5</v>
          </cell>
          <cell r="H178">
            <v>87.5</v>
          </cell>
          <cell r="I178">
            <v>87.5</v>
          </cell>
        </row>
        <row r="179">
          <cell r="A179">
            <v>44.33</v>
          </cell>
          <cell r="B179">
            <v>0</v>
          </cell>
          <cell r="C179">
            <v>0</v>
          </cell>
          <cell r="D179">
            <v>39</v>
          </cell>
          <cell r="E179">
            <v>39</v>
          </cell>
          <cell r="F179">
            <v>58</v>
          </cell>
          <cell r="G179">
            <v>58</v>
          </cell>
          <cell r="H179">
            <v>88</v>
          </cell>
          <cell r="I179">
            <v>88</v>
          </cell>
        </row>
        <row r="180">
          <cell r="A180">
            <v>44.5</v>
          </cell>
          <cell r="B180">
            <v>0</v>
          </cell>
          <cell r="C180">
            <v>0</v>
          </cell>
          <cell r="D180">
            <v>39</v>
          </cell>
          <cell r="E180">
            <v>39</v>
          </cell>
          <cell r="F180">
            <v>58.5</v>
          </cell>
          <cell r="G180">
            <v>58.5</v>
          </cell>
          <cell r="H180">
            <v>88.5</v>
          </cell>
          <cell r="I180">
            <v>88.5</v>
          </cell>
        </row>
        <row r="181">
          <cell r="A181">
            <v>45</v>
          </cell>
          <cell r="B181">
            <v>9.5</v>
          </cell>
          <cell r="C181">
            <v>19.5</v>
          </cell>
          <cell r="D181">
            <v>38</v>
          </cell>
          <cell r="E181">
            <v>38</v>
          </cell>
          <cell r="F181">
            <v>58</v>
          </cell>
          <cell r="G181">
            <v>58</v>
          </cell>
          <cell r="H181">
            <v>88</v>
          </cell>
          <cell r="I181">
            <v>88</v>
          </cell>
        </row>
        <row r="182">
          <cell r="A182">
            <v>45.25</v>
          </cell>
          <cell r="B182">
            <v>0</v>
          </cell>
          <cell r="C182">
            <v>0</v>
          </cell>
          <cell r="D182">
            <v>38</v>
          </cell>
          <cell r="E182">
            <v>38</v>
          </cell>
          <cell r="F182">
            <v>56.5</v>
          </cell>
          <cell r="G182">
            <v>56.5</v>
          </cell>
          <cell r="H182">
            <v>86.5</v>
          </cell>
          <cell r="I182">
            <v>86.5</v>
          </cell>
        </row>
        <row r="183">
          <cell r="A183">
            <v>45.33</v>
          </cell>
          <cell r="B183">
            <v>0</v>
          </cell>
          <cell r="C183">
            <v>0</v>
          </cell>
          <cell r="D183">
            <v>38</v>
          </cell>
          <cell r="E183">
            <v>38</v>
          </cell>
          <cell r="F183">
            <v>57</v>
          </cell>
          <cell r="G183">
            <v>57</v>
          </cell>
          <cell r="H183">
            <v>87</v>
          </cell>
          <cell r="I183">
            <v>87</v>
          </cell>
        </row>
        <row r="184">
          <cell r="A184">
            <v>45.5</v>
          </cell>
          <cell r="B184">
            <v>0</v>
          </cell>
          <cell r="C184">
            <v>0</v>
          </cell>
          <cell r="D184">
            <v>38</v>
          </cell>
          <cell r="E184">
            <v>38</v>
          </cell>
          <cell r="F184">
            <v>57.5</v>
          </cell>
          <cell r="G184">
            <v>57.5</v>
          </cell>
          <cell r="H184">
            <v>87.5</v>
          </cell>
          <cell r="I184">
            <v>87.5</v>
          </cell>
        </row>
        <row r="185">
          <cell r="A185">
            <v>46</v>
          </cell>
          <cell r="B185">
            <v>9.25</v>
          </cell>
          <cell r="C185">
            <v>19.25</v>
          </cell>
          <cell r="D185">
            <v>37</v>
          </cell>
          <cell r="E185">
            <v>37</v>
          </cell>
          <cell r="F185">
            <v>57</v>
          </cell>
          <cell r="G185">
            <v>57</v>
          </cell>
          <cell r="H185">
            <v>87</v>
          </cell>
          <cell r="I185">
            <v>87</v>
          </cell>
        </row>
        <row r="186">
          <cell r="A186">
            <v>46.25</v>
          </cell>
          <cell r="B186">
            <v>0</v>
          </cell>
          <cell r="C186">
            <v>0</v>
          </cell>
          <cell r="D186">
            <v>37</v>
          </cell>
          <cell r="E186">
            <v>37</v>
          </cell>
          <cell r="F186">
            <v>55.5</v>
          </cell>
          <cell r="G186">
            <v>55.5</v>
          </cell>
          <cell r="H186">
            <v>85.5</v>
          </cell>
          <cell r="I186">
            <v>85.5</v>
          </cell>
        </row>
        <row r="187">
          <cell r="A187">
            <v>46.33</v>
          </cell>
          <cell r="B187">
            <v>0</v>
          </cell>
          <cell r="C187">
            <v>0</v>
          </cell>
          <cell r="D187">
            <v>37</v>
          </cell>
          <cell r="E187">
            <v>37</v>
          </cell>
          <cell r="F187">
            <v>56</v>
          </cell>
          <cell r="G187">
            <v>56</v>
          </cell>
          <cell r="H187">
            <v>86</v>
          </cell>
          <cell r="I187">
            <v>86</v>
          </cell>
        </row>
        <row r="188">
          <cell r="A188">
            <v>46.5</v>
          </cell>
          <cell r="B188">
            <v>0</v>
          </cell>
          <cell r="C188">
            <v>0</v>
          </cell>
          <cell r="D188">
            <v>37</v>
          </cell>
          <cell r="E188">
            <v>37</v>
          </cell>
          <cell r="F188">
            <v>56.5</v>
          </cell>
          <cell r="G188">
            <v>56.5</v>
          </cell>
          <cell r="H188">
            <v>86.5</v>
          </cell>
          <cell r="I188">
            <v>86.5</v>
          </cell>
        </row>
        <row r="189">
          <cell r="A189">
            <v>47</v>
          </cell>
          <cell r="B189">
            <v>9</v>
          </cell>
          <cell r="C189">
            <v>19</v>
          </cell>
          <cell r="D189">
            <v>36</v>
          </cell>
          <cell r="E189">
            <v>36</v>
          </cell>
          <cell r="F189">
            <v>56</v>
          </cell>
          <cell r="G189">
            <v>56</v>
          </cell>
          <cell r="H189">
            <v>86</v>
          </cell>
          <cell r="I189">
            <v>86</v>
          </cell>
        </row>
        <row r="190">
          <cell r="A190">
            <v>47.25</v>
          </cell>
          <cell r="B190">
            <v>0</v>
          </cell>
          <cell r="C190">
            <v>0</v>
          </cell>
          <cell r="D190">
            <v>36</v>
          </cell>
          <cell r="E190">
            <v>36</v>
          </cell>
          <cell r="F190">
            <v>54.5</v>
          </cell>
          <cell r="G190">
            <v>54.5</v>
          </cell>
          <cell r="H190">
            <v>84.5</v>
          </cell>
          <cell r="I190">
            <v>84.5</v>
          </cell>
        </row>
        <row r="191">
          <cell r="A191">
            <v>47.33</v>
          </cell>
          <cell r="B191">
            <v>0</v>
          </cell>
          <cell r="C191">
            <v>0</v>
          </cell>
          <cell r="D191">
            <v>36</v>
          </cell>
          <cell r="E191">
            <v>36</v>
          </cell>
          <cell r="F191">
            <v>55</v>
          </cell>
          <cell r="G191">
            <v>55</v>
          </cell>
          <cell r="H191">
            <v>85</v>
          </cell>
          <cell r="I191">
            <v>85</v>
          </cell>
        </row>
        <row r="192">
          <cell r="A192">
            <v>47.5</v>
          </cell>
          <cell r="B192">
            <v>0</v>
          </cell>
          <cell r="C192">
            <v>0</v>
          </cell>
          <cell r="D192">
            <v>36</v>
          </cell>
          <cell r="E192">
            <v>36</v>
          </cell>
          <cell r="F192">
            <v>55.5</v>
          </cell>
          <cell r="G192">
            <v>55.5</v>
          </cell>
          <cell r="H192">
            <v>85.5</v>
          </cell>
          <cell r="I192">
            <v>85.5</v>
          </cell>
        </row>
        <row r="193">
          <cell r="A193">
            <v>48</v>
          </cell>
          <cell r="B193">
            <v>8.75</v>
          </cell>
          <cell r="C193">
            <v>18.75</v>
          </cell>
          <cell r="D193">
            <v>35</v>
          </cell>
          <cell r="E193">
            <v>35</v>
          </cell>
          <cell r="F193">
            <v>55</v>
          </cell>
          <cell r="G193">
            <v>55</v>
          </cell>
          <cell r="H193">
            <v>85</v>
          </cell>
          <cell r="I193">
            <v>85</v>
          </cell>
        </row>
        <row r="194">
          <cell r="A194">
            <v>48.25</v>
          </cell>
          <cell r="B194">
            <v>0</v>
          </cell>
          <cell r="C194">
            <v>0</v>
          </cell>
          <cell r="D194">
            <v>35</v>
          </cell>
          <cell r="E194">
            <v>35</v>
          </cell>
          <cell r="F194">
            <v>53.5</v>
          </cell>
          <cell r="G194">
            <v>53.5</v>
          </cell>
          <cell r="H194">
            <v>83.5</v>
          </cell>
          <cell r="I194">
            <v>83.5</v>
          </cell>
        </row>
        <row r="195">
          <cell r="A195">
            <v>48.33</v>
          </cell>
          <cell r="B195">
            <v>0</v>
          </cell>
          <cell r="C195">
            <v>0</v>
          </cell>
          <cell r="D195">
            <v>35</v>
          </cell>
          <cell r="E195">
            <v>35</v>
          </cell>
          <cell r="F195">
            <v>54</v>
          </cell>
          <cell r="G195">
            <v>54</v>
          </cell>
          <cell r="H195">
            <v>84</v>
          </cell>
          <cell r="I195">
            <v>84</v>
          </cell>
        </row>
        <row r="196">
          <cell r="A196">
            <v>48.5</v>
          </cell>
          <cell r="B196">
            <v>0</v>
          </cell>
          <cell r="C196">
            <v>0</v>
          </cell>
          <cell r="D196">
            <v>35</v>
          </cell>
          <cell r="E196">
            <v>35</v>
          </cell>
          <cell r="F196">
            <v>54.5</v>
          </cell>
          <cell r="G196">
            <v>54.5</v>
          </cell>
          <cell r="H196">
            <v>84.5</v>
          </cell>
          <cell r="I196">
            <v>84.5</v>
          </cell>
        </row>
        <row r="197">
          <cell r="A197">
            <v>49</v>
          </cell>
          <cell r="B197">
            <v>8.5</v>
          </cell>
          <cell r="C197">
            <v>0</v>
          </cell>
          <cell r="D197">
            <v>34</v>
          </cell>
          <cell r="E197">
            <v>34</v>
          </cell>
          <cell r="F197">
            <v>54</v>
          </cell>
          <cell r="G197">
            <v>54</v>
          </cell>
          <cell r="H197">
            <v>84</v>
          </cell>
          <cell r="I197">
            <v>84</v>
          </cell>
        </row>
        <row r="198">
          <cell r="A198">
            <v>49.25</v>
          </cell>
          <cell r="B198">
            <v>0</v>
          </cell>
          <cell r="C198">
            <v>0</v>
          </cell>
          <cell r="D198">
            <v>34</v>
          </cell>
          <cell r="E198">
            <v>34</v>
          </cell>
          <cell r="F198">
            <v>52.5</v>
          </cell>
          <cell r="G198">
            <v>52.5</v>
          </cell>
          <cell r="H198">
            <v>82.5</v>
          </cell>
          <cell r="I198">
            <v>82.5</v>
          </cell>
        </row>
        <row r="199">
          <cell r="A199">
            <v>49.33</v>
          </cell>
          <cell r="B199">
            <v>0</v>
          </cell>
          <cell r="C199">
            <v>0</v>
          </cell>
          <cell r="D199">
            <v>34</v>
          </cell>
          <cell r="E199">
            <v>34</v>
          </cell>
          <cell r="F199">
            <v>53</v>
          </cell>
          <cell r="G199">
            <v>53</v>
          </cell>
          <cell r="H199">
            <v>83</v>
          </cell>
          <cell r="I199">
            <v>83</v>
          </cell>
        </row>
        <row r="200">
          <cell r="A200">
            <v>49.5</v>
          </cell>
          <cell r="B200">
            <v>0</v>
          </cell>
          <cell r="C200">
            <v>0</v>
          </cell>
          <cell r="D200">
            <v>34</v>
          </cell>
          <cell r="E200">
            <v>34</v>
          </cell>
          <cell r="F200">
            <v>53.5</v>
          </cell>
          <cell r="G200">
            <v>53.5</v>
          </cell>
          <cell r="H200">
            <v>83.5</v>
          </cell>
          <cell r="I200">
            <v>83.5</v>
          </cell>
        </row>
        <row r="201">
          <cell r="A201">
            <v>50</v>
          </cell>
          <cell r="B201">
            <v>8.25</v>
          </cell>
          <cell r="C201">
            <v>0</v>
          </cell>
          <cell r="D201">
            <v>33</v>
          </cell>
          <cell r="E201">
            <v>33</v>
          </cell>
          <cell r="F201">
            <v>53</v>
          </cell>
          <cell r="G201">
            <v>53</v>
          </cell>
          <cell r="H201">
            <v>83</v>
          </cell>
          <cell r="I201">
            <v>83</v>
          </cell>
        </row>
        <row r="202">
          <cell r="A202">
            <v>50.25</v>
          </cell>
          <cell r="B202">
            <v>0</v>
          </cell>
          <cell r="C202">
            <v>0</v>
          </cell>
          <cell r="D202">
            <v>33</v>
          </cell>
          <cell r="E202">
            <v>33</v>
          </cell>
          <cell r="F202">
            <v>51.5</v>
          </cell>
          <cell r="G202">
            <v>51.5</v>
          </cell>
          <cell r="H202">
            <v>81.5</v>
          </cell>
          <cell r="I202">
            <v>81.5</v>
          </cell>
        </row>
        <row r="203">
          <cell r="A203">
            <v>50.33</v>
          </cell>
          <cell r="B203">
            <v>0</v>
          </cell>
          <cell r="C203">
            <v>0</v>
          </cell>
          <cell r="D203">
            <v>33</v>
          </cell>
          <cell r="E203">
            <v>33</v>
          </cell>
          <cell r="F203">
            <v>52</v>
          </cell>
          <cell r="G203">
            <v>52</v>
          </cell>
          <cell r="H203">
            <v>82</v>
          </cell>
          <cell r="I203">
            <v>82</v>
          </cell>
        </row>
        <row r="204">
          <cell r="A204">
            <v>50.5</v>
          </cell>
          <cell r="B204">
            <v>0</v>
          </cell>
          <cell r="C204">
            <v>0</v>
          </cell>
          <cell r="D204">
            <v>33</v>
          </cell>
          <cell r="E204">
            <v>33</v>
          </cell>
          <cell r="F204">
            <v>52.5</v>
          </cell>
          <cell r="G204">
            <v>52.5</v>
          </cell>
          <cell r="H204">
            <v>82.5</v>
          </cell>
          <cell r="I204">
            <v>82.5</v>
          </cell>
        </row>
        <row r="205">
          <cell r="A205">
            <v>51</v>
          </cell>
          <cell r="B205">
            <v>8</v>
          </cell>
          <cell r="C205">
            <v>0</v>
          </cell>
          <cell r="D205">
            <v>32</v>
          </cell>
          <cell r="E205">
            <v>32</v>
          </cell>
          <cell r="F205">
            <v>52</v>
          </cell>
          <cell r="G205">
            <v>52</v>
          </cell>
          <cell r="H205">
            <v>82</v>
          </cell>
          <cell r="I205">
            <v>82</v>
          </cell>
        </row>
        <row r="206">
          <cell r="A206">
            <v>51.25</v>
          </cell>
          <cell r="B206">
            <v>0</v>
          </cell>
          <cell r="C206">
            <v>0</v>
          </cell>
          <cell r="D206">
            <v>32</v>
          </cell>
          <cell r="E206">
            <v>32</v>
          </cell>
          <cell r="F206">
            <v>50.5</v>
          </cell>
          <cell r="G206">
            <v>50.5</v>
          </cell>
          <cell r="H206">
            <v>80.5</v>
          </cell>
          <cell r="I206">
            <v>80.5</v>
          </cell>
        </row>
        <row r="207">
          <cell r="A207">
            <v>51.33</v>
          </cell>
          <cell r="B207">
            <v>0</v>
          </cell>
          <cell r="C207">
            <v>0</v>
          </cell>
          <cell r="D207">
            <v>32</v>
          </cell>
          <cell r="E207">
            <v>32</v>
          </cell>
          <cell r="F207">
            <v>51</v>
          </cell>
          <cell r="G207">
            <v>51</v>
          </cell>
          <cell r="H207">
            <v>81</v>
          </cell>
          <cell r="I207">
            <v>81</v>
          </cell>
        </row>
        <row r="208">
          <cell r="A208">
            <v>51.5</v>
          </cell>
          <cell r="B208">
            <v>0</v>
          </cell>
          <cell r="C208">
            <v>0</v>
          </cell>
          <cell r="D208">
            <v>32</v>
          </cell>
          <cell r="E208">
            <v>32</v>
          </cell>
          <cell r="F208">
            <v>51.5</v>
          </cell>
          <cell r="G208">
            <v>51.5</v>
          </cell>
          <cell r="H208">
            <v>81.5</v>
          </cell>
          <cell r="I208">
            <v>81.5</v>
          </cell>
        </row>
        <row r="209">
          <cell r="A209">
            <v>52</v>
          </cell>
          <cell r="B209">
            <v>0</v>
          </cell>
          <cell r="C209">
            <v>0</v>
          </cell>
          <cell r="D209">
            <v>31</v>
          </cell>
          <cell r="E209">
            <v>31</v>
          </cell>
          <cell r="F209">
            <v>51</v>
          </cell>
          <cell r="G209">
            <v>51</v>
          </cell>
          <cell r="H209">
            <v>81</v>
          </cell>
          <cell r="I209">
            <v>81</v>
          </cell>
        </row>
        <row r="210">
          <cell r="A210">
            <v>52.25</v>
          </cell>
          <cell r="B210">
            <v>0</v>
          </cell>
          <cell r="C210">
            <v>0</v>
          </cell>
          <cell r="D210">
            <v>31</v>
          </cell>
          <cell r="E210">
            <v>31</v>
          </cell>
          <cell r="F210">
            <v>49.5</v>
          </cell>
          <cell r="G210">
            <v>49.5</v>
          </cell>
          <cell r="H210">
            <v>79.5</v>
          </cell>
          <cell r="I210">
            <v>79.5</v>
          </cell>
        </row>
        <row r="211">
          <cell r="A211">
            <v>52.33</v>
          </cell>
          <cell r="B211">
            <v>0</v>
          </cell>
          <cell r="C211">
            <v>0</v>
          </cell>
          <cell r="D211">
            <v>31</v>
          </cell>
          <cell r="E211">
            <v>31</v>
          </cell>
          <cell r="F211">
            <v>50</v>
          </cell>
          <cell r="G211">
            <v>50</v>
          </cell>
          <cell r="H211">
            <v>80</v>
          </cell>
          <cell r="I211">
            <v>80</v>
          </cell>
        </row>
        <row r="212">
          <cell r="A212">
            <v>52.5</v>
          </cell>
          <cell r="B212">
            <v>0</v>
          </cell>
          <cell r="C212">
            <v>0</v>
          </cell>
          <cell r="D212">
            <v>31</v>
          </cell>
          <cell r="E212">
            <v>31</v>
          </cell>
          <cell r="F212">
            <v>50.5</v>
          </cell>
          <cell r="G212">
            <v>50.5</v>
          </cell>
          <cell r="H212">
            <v>80.5</v>
          </cell>
          <cell r="I212">
            <v>80.5</v>
          </cell>
        </row>
        <row r="213">
          <cell r="A213">
            <v>53</v>
          </cell>
          <cell r="B213">
            <v>0</v>
          </cell>
          <cell r="C213">
            <v>0</v>
          </cell>
          <cell r="D213">
            <v>30</v>
          </cell>
          <cell r="E213">
            <v>30</v>
          </cell>
          <cell r="F213">
            <v>50</v>
          </cell>
          <cell r="G213">
            <v>50</v>
          </cell>
          <cell r="H213">
            <v>80</v>
          </cell>
          <cell r="I213">
            <v>80</v>
          </cell>
        </row>
        <row r="214">
          <cell r="A214">
            <v>53.25</v>
          </cell>
          <cell r="B214">
            <v>0</v>
          </cell>
          <cell r="C214">
            <v>0</v>
          </cell>
          <cell r="D214">
            <v>30</v>
          </cell>
          <cell r="E214">
            <v>30</v>
          </cell>
          <cell r="F214">
            <v>48.5</v>
          </cell>
          <cell r="G214">
            <v>48.5</v>
          </cell>
          <cell r="H214">
            <v>78.5</v>
          </cell>
          <cell r="I214">
            <v>78.5</v>
          </cell>
        </row>
        <row r="215">
          <cell r="A215">
            <v>53.33</v>
          </cell>
          <cell r="B215">
            <v>0</v>
          </cell>
          <cell r="C215">
            <v>0</v>
          </cell>
          <cell r="D215">
            <v>30</v>
          </cell>
          <cell r="E215">
            <v>30</v>
          </cell>
          <cell r="F215">
            <v>49</v>
          </cell>
          <cell r="G215">
            <v>49</v>
          </cell>
          <cell r="H215">
            <v>79</v>
          </cell>
          <cell r="I215">
            <v>79</v>
          </cell>
        </row>
        <row r="216">
          <cell r="A216">
            <v>53.5</v>
          </cell>
          <cell r="B216">
            <v>0</v>
          </cell>
          <cell r="C216">
            <v>0</v>
          </cell>
          <cell r="D216">
            <v>30</v>
          </cell>
          <cell r="E216">
            <v>30</v>
          </cell>
          <cell r="F216">
            <v>49.5</v>
          </cell>
          <cell r="G216">
            <v>49.5</v>
          </cell>
          <cell r="H216">
            <v>79.5</v>
          </cell>
          <cell r="I216">
            <v>79.5</v>
          </cell>
        </row>
        <row r="217">
          <cell r="A217">
            <v>54</v>
          </cell>
          <cell r="B217">
            <v>0</v>
          </cell>
          <cell r="C217">
            <v>0</v>
          </cell>
          <cell r="D217">
            <v>29</v>
          </cell>
          <cell r="E217">
            <v>29</v>
          </cell>
          <cell r="F217">
            <v>49</v>
          </cell>
          <cell r="G217">
            <v>49</v>
          </cell>
          <cell r="H217">
            <v>79</v>
          </cell>
          <cell r="I217">
            <v>79</v>
          </cell>
        </row>
        <row r="218">
          <cell r="A218">
            <v>54.25</v>
          </cell>
          <cell r="B218">
            <v>0</v>
          </cell>
          <cell r="C218">
            <v>0</v>
          </cell>
          <cell r="D218">
            <v>29</v>
          </cell>
          <cell r="E218">
            <v>29</v>
          </cell>
          <cell r="F218">
            <v>47.5</v>
          </cell>
          <cell r="G218">
            <v>47.5</v>
          </cell>
          <cell r="H218">
            <v>77.5</v>
          </cell>
          <cell r="I218">
            <v>77.5</v>
          </cell>
        </row>
        <row r="219">
          <cell r="A219">
            <v>54.33</v>
          </cell>
          <cell r="B219">
            <v>0</v>
          </cell>
          <cell r="C219">
            <v>0</v>
          </cell>
          <cell r="D219">
            <v>29</v>
          </cell>
          <cell r="E219">
            <v>29</v>
          </cell>
          <cell r="F219">
            <v>48</v>
          </cell>
          <cell r="G219">
            <v>48</v>
          </cell>
          <cell r="H219">
            <v>78</v>
          </cell>
          <cell r="I219">
            <v>78</v>
          </cell>
        </row>
        <row r="220">
          <cell r="A220">
            <v>54.5</v>
          </cell>
          <cell r="B220">
            <v>0</v>
          </cell>
          <cell r="C220">
            <v>0</v>
          </cell>
          <cell r="D220">
            <v>29</v>
          </cell>
          <cell r="E220">
            <v>29</v>
          </cell>
          <cell r="F220">
            <v>48.5</v>
          </cell>
          <cell r="G220">
            <v>48.5</v>
          </cell>
          <cell r="H220">
            <v>78.5</v>
          </cell>
          <cell r="I220">
            <v>78.5</v>
          </cell>
        </row>
        <row r="221">
          <cell r="A221">
            <v>55</v>
          </cell>
          <cell r="B221">
            <v>0</v>
          </cell>
          <cell r="C221">
            <v>0</v>
          </cell>
          <cell r="D221">
            <v>28</v>
          </cell>
          <cell r="E221">
            <v>28</v>
          </cell>
          <cell r="F221">
            <v>48</v>
          </cell>
          <cell r="G221">
            <v>48</v>
          </cell>
          <cell r="H221">
            <v>78</v>
          </cell>
          <cell r="I221">
            <v>78</v>
          </cell>
        </row>
        <row r="222">
          <cell r="A222">
            <v>55.25</v>
          </cell>
          <cell r="B222">
            <v>0</v>
          </cell>
          <cell r="C222">
            <v>0</v>
          </cell>
          <cell r="D222">
            <v>28</v>
          </cell>
          <cell r="E222">
            <v>28</v>
          </cell>
          <cell r="F222">
            <v>46.5</v>
          </cell>
          <cell r="G222">
            <v>46.5</v>
          </cell>
          <cell r="H222">
            <v>76.5</v>
          </cell>
          <cell r="I222">
            <v>76.5</v>
          </cell>
        </row>
        <row r="223">
          <cell r="A223">
            <v>55.33</v>
          </cell>
          <cell r="B223">
            <v>0</v>
          </cell>
          <cell r="C223">
            <v>0</v>
          </cell>
          <cell r="D223">
            <v>28</v>
          </cell>
          <cell r="E223">
            <v>28</v>
          </cell>
          <cell r="F223">
            <v>47</v>
          </cell>
          <cell r="G223">
            <v>47</v>
          </cell>
          <cell r="H223">
            <v>77</v>
          </cell>
          <cell r="I223">
            <v>77</v>
          </cell>
        </row>
        <row r="224">
          <cell r="A224">
            <v>55.5</v>
          </cell>
          <cell r="B224">
            <v>0</v>
          </cell>
          <cell r="C224">
            <v>0</v>
          </cell>
          <cell r="D224">
            <v>28</v>
          </cell>
          <cell r="E224">
            <v>28</v>
          </cell>
          <cell r="F224">
            <v>47.5</v>
          </cell>
          <cell r="G224">
            <v>47.5</v>
          </cell>
          <cell r="H224">
            <v>77.5</v>
          </cell>
          <cell r="I224">
            <v>77.5</v>
          </cell>
        </row>
        <row r="225">
          <cell r="A225">
            <v>56</v>
          </cell>
          <cell r="B225">
            <v>0</v>
          </cell>
          <cell r="C225">
            <v>0</v>
          </cell>
          <cell r="D225">
            <v>27</v>
          </cell>
          <cell r="E225">
            <v>27</v>
          </cell>
          <cell r="F225">
            <v>47</v>
          </cell>
          <cell r="G225">
            <v>47</v>
          </cell>
          <cell r="H225">
            <v>77</v>
          </cell>
          <cell r="I225">
            <v>77</v>
          </cell>
        </row>
        <row r="226">
          <cell r="A226">
            <v>56.25</v>
          </cell>
          <cell r="B226">
            <v>0</v>
          </cell>
          <cell r="C226">
            <v>0</v>
          </cell>
          <cell r="D226">
            <v>27</v>
          </cell>
          <cell r="E226">
            <v>27</v>
          </cell>
          <cell r="F226">
            <v>45.5</v>
          </cell>
          <cell r="G226">
            <v>45.5</v>
          </cell>
          <cell r="H226">
            <v>75.5</v>
          </cell>
          <cell r="I226">
            <v>75.5</v>
          </cell>
        </row>
        <row r="227">
          <cell r="A227">
            <v>56.33</v>
          </cell>
          <cell r="B227">
            <v>0</v>
          </cell>
          <cell r="C227">
            <v>0</v>
          </cell>
          <cell r="D227">
            <v>27</v>
          </cell>
          <cell r="E227">
            <v>27</v>
          </cell>
          <cell r="F227">
            <v>46</v>
          </cell>
          <cell r="G227">
            <v>46</v>
          </cell>
          <cell r="H227">
            <v>76</v>
          </cell>
          <cell r="I227">
            <v>76</v>
          </cell>
        </row>
        <row r="228">
          <cell r="A228">
            <v>56.5</v>
          </cell>
          <cell r="B228">
            <v>0</v>
          </cell>
          <cell r="C228">
            <v>0</v>
          </cell>
          <cell r="D228">
            <v>27</v>
          </cell>
          <cell r="E228">
            <v>27</v>
          </cell>
          <cell r="F228">
            <v>46.5</v>
          </cell>
          <cell r="G228">
            <v>46.5</v>
          </cell>
          <cell r="H228">
            <v>76.5</v>
          </cell>
          <cell r="I228">
            <v>76.5</v>
          </cell>
        </row>
        <row r="229">
          <cell r="A229">
            <v>57</v>
          </cell>
          <cell r="B229">
            <v>0</v>
          </cell>
          <cell r="C229">
            <v>0</v>
          </cell>
          <cell r="D229">
            <v>26</v>
          </cell>
          <cell r="E229">
            <v>26</v>
          </cell>
          <cell r="F229">
            <v>46</v>
          </cell>
          <cell r="G229">
            <v>46</v>
          </cell>
          <cell r="H229">
            <v>76</v>
          </cell>
          <cell r="I229">
            <v>76</v>
          </cell>
        </row>
        <row r="230">
          <cell r="A230">
            <v>57.25</v>
          </cell>
          <cell r="B230">
            <v>0</v>
          </cell>
          <cell r="C230">
            <v>0</v>
          </cell>
          <cell r="D230">
            <v>26</v>
          </cell>
          <cell r="E230">
            <v>26</v>
          </cell>
          <cell r="F230">
            <v>44.5</v>
          </cell>
          <cell r="G230">
            <v>44.5</v>
          </cell>
          <cell r="H230">
            <v>74.5</v>
          </cell>
          <cell r="I230">
            <v>74.5</v>
          </cell>
        </row>
        <row r="231">
          <cell r="A231">
            <v>57.33</v>
          </cell>
          <cell r="B231">
            <v>0</v>
          </cell>
          <cell r="C231">
            <v>0</v>
          </cell>
          <cell r="D231">
            <v>26</v>
          </cell>
          <cell r="E231">
            <v>26</v>
          </cell>
          <cell r="F231">
            <v>45</v>
          </cell>
          <cell r="G231">
            <v>45</v>
          </cell>
          <cell r="H231">
            <v>75</v>
          </cell>
          <cell r="I231">
            <v>75</v>
          </cell>
        </row>
        <row r="232">
          <cell r="A232">
            <v>57.5</v>
          </cell>
          <cell r="B232">
            <v>0</v>
          </cell>
          <cell r="C232">
            <v>0</v>
          </cell>
          <cell r="D232">
            <v>26</v>
          </cell>
          <cell r="E232">
            <v>26</v>
          </cell>
          <cell r="F232">
            <v>45.5</v>
          </cell>
          <cell r="G232">
            <v>45.5</v>
          </cell>
          <cell r="H232">
            <v>75.5</v>
          </cell>
          <cell r="I232">
            <v>75.5</v>
          </cell>
        </row>
        <row r="233">
          <cell r="A233">
            <v>58</v>
          </cell>
          <cell r="B233">
            <v>0</v>
          </cell>
          <cell r="C233">
            <v>0</v>
          </cell>
          <cell r="D233">
            <v>25</v>
          </cell>
          <cell r="E233">
            <v>25</v>
          </cell>
          <cell r="F233">
            <v>45</v>
          </cell>
          <cell r="G233">
            <v>45</v>
          </cell>
          <cell r="H233">
            <v>75</v>
          </cell>
          <cell r="I233">
            <v>75</v>
          </cell>
        </row>
        <row r="234">
          <cell r="A234">
            <v>58.25</v>
          </cell>
          <cell r="B234">
            <v>0</v>
          </cell>
          <cell r="C234">
            <v>0</v>
          </cell>
          <cell r="D234">
            <v>25</v>
          </cell>
          <cell r="E234">
            <v>25</v>
          </cell>
          <cell r="F234">
            <v>43.5</v>
          </cell>
          <cell r="G234">
            <v>43.5</v>
          </cell>
          <cell r="H234">
            <v>73.5</v>
          </cell>
          <cell r="I234">
            <v>73.5</v>
          </cell>
        </row>
        <row r="235">
          <cell r="A235">
            <v>58.33</v>
          </cell>
          <cell r="B235">
            <v>0</v>
          </cell>
          <cell r="C235">
            <v>0</v>
          </cell>
          <cell r="D235">
            <v>25</v>
          </cell>
          <cell r="E235">
            <v>25</v>
          </cell>
          <cell r="F235">
            <v>44</v>
          </cell>
          <cell r="G235">
            <v>44</v>
          </cell>
          <cell r="H235">
            <v>74</v>
          </cell>
          <cell r="I235">
            <v>74</v>
          </cell>
        </row>
        <row r="236">
          <cell r="A236">
            <v>58.5</v>
          </cell>
          <cell r="B236">
            <v>0</v>
          </cell>
          <cell r="C236">
            <v>0</v>
          </cell>
          <cell r="D236">
            <v>25</v>
          </cell>
          <cell r="E236">
            <v>25</v>
          </cell>
          <cell r="F236">
            <v>44.5</v>
          </cell>
          <cell r="G236">
            <v>44.5</v>
          </cell>
          <cell r="H236">
            <v>74.5</v>
          </cell>
          <cell r="I236">
            <v>74.5</v>
          </cell>
        </row>
        <row r="237">
          <cell r="A237">
            <v>59</v>
          </cell>
          <cell r="B237">
            <v>0</v>
          </cell>
          <cell r="C237">
            <v>0</v>
          </cell>
          <cell r="D237">
            <v>24</v>
          </cell>
          <cell r="E237">
            <v>24</v>
          </cell>
          <cell r="F237">
            <v>44</v>
          </cell>
          <cell r="G237">
            <v>44</v>
          </cell>
          <cell r="H237">
            <v>74</v>
          </cell>
          <cell r="I237">
            <v>74</v>
          </cell>
        </row>
        <row r="238">
          <cell r="A238">
            <v>59.25</v>
          </cell>
          <cell r="B238">
            <v>0</v>
          </cell>
          <cell r="C238">
            <v>0</v>
          </cell>
          <cell r="D238">
            <v>24</v>
          </cell>
          <cell r="E238">
            <v>24</v>
          </cell>
          <cell r="F238">
            <v>42.5</v>
          </cell>
          <cell r="G238">
            <v>42.5</v>
          </cell>
          <cell r="H238">
            <v>72.5</v>
          </cell>
          <cell r="I238">
            <v>72.5</v>
          </cell>
        </row>
        <row r="239">
          <cell r="A239">
            <v>59.33</v>
          </cell>
          <cell r="B239">
            <v>0</v>
          </cell>
          <cell r="C239">
            <v>0</v>
          </cell>
          <cell r="D239">
            <v>24</v>
          </cell>
          <cell r="E239">
            <v>24</v>
          </cell>
          <cell r="F239">
            <v>43</v>
          </cell>
          <cell r="G239">
            <v>43</v>
          </cell>
          <cell r="H239">
            <v>73</v>
          </cell>
          <cell r="I239">
            <v>73</v>
          </cell>
        </row>
        <row r="240">
          <cell r="A240">
            <v>59.5</v>
          </cell>
          <cell r="B240">
            <v>0</v>
          </cell>
          <cell r="C240">
            <v>0</v>
          </cell>
          <cell r="D240">
            <v>24</v>
          </cell>
          <cell r="E240">
            <v>24</v>
          </cell>
          <cell r="F240">
            <v>43.5</v>
          </cell>
          <cell r="G240">
            <v>43.5</v>
          </cell>
          <cell r="H240">
            <v>73.5</v>
          </cell>
          <cell r="I240">
            <v>73.5</v>
          </cell>
        </row>
        <row r="241">
          <cell r="A241">
            <v>60</v>
          </cell>
          <cell r="B241">
            <v>0</v>
          </cell>
          <cell r="C241">
            <v>0</v>
          </cell>
          <cell r="D241">
            <v>23</v>
          </cell>
          <cell r="E241">
            <v>23</v>
          </cell>
          <cell r="F241">
            <v>43</v>
          </cell>
          <cell r="G241">
            <v>43</v>
          </cell>
          <cell r="H241">
            <v>73</v>
          </cell>
          <cell r="I241">
            <v>73</v>
          </cell>
        </row>
        <row r="242">
          <cell r="A242">
            <v>60.25</v>
          </cell>
          <cell r="B242">
            <v>0</v>
          </cell>
          <cell r="C242">
            <v>0</v>
          </cell>
          <cell r="D242">
            <v>23</v>
          </cell>
          <cell r="E242">
            <v>23</v>
          </cell>
          <cell r="F242">
            <v>41.5</v>
          </cell>
          <cell r="G242">
            <v>41.5</v>
          </cell>
          <cell r="H242">
            <v>71.5</v>
          </cell>
          <cell r="I242">
            <v>71.5</v>
          </cell>
        </row>
        <row r="243">
          <cell r="A243">
            <v>60.33</v>
          </cell>
          <cell r="B243">
            <v>0</v>
          </cell>
          <cell r="C243">
            <v>0</v>
          </cell>
          <cell r="D243">
            <v>23</v>
          </cell>
          <cell r="E243">
            <v>23</v>
          </cell>
          <cell r="F243">
            <v>42</v>
          </cell>
          <cell r="G243">
            <v>42</v>
          </cell>
          <cell r="H243">
            <v>72</v>
          </cell>
          <cell r="I243">
            <v>72</v>
          </cell>
        </row>
        <row r="244">
          <cell r="A244">
            <v>60.5</v>
          </cell>
          <cell r="B244">
            <v>0</v>
          </cell>
          <cell r="C244">
            <v>0</v>
          </cell>
          <cell r="D244">
            <v>23</v>
          </cell>
          <cell r="E244">
            <v>23</v>
          </cell>
          <cell r="F244">
            <v>42.5</v>
          </cell>
          <cell r="G244">
            <v>42.5</v>
          </cell>
          <cell r="H244">
            <v>72.5</v>
          </cell>
          <cell r="I244">
            <v>72.5</v>
          </cell>
        </row>
        <row r="245">
          <cell r="A245">
            <v>61</v>
          </cell>
          <cell r="B245">
            <v>0</v>
          </cell>
          <cell r="C245">
            <v>0</v>
          </cell>
          <cell r="D245">
            <v>22</v>
          </cell>
          <cell r="E245">
            <v>22</v>
          </cell>
          <cell r="F245">
            <v>42</v>
          </cell>
          <cell r="G245">
            <v>42</v>
          </cell>
          <cell r="H245">
            <v>72</v>
          </cell>
          <cell r="I245">
            <v>72</v>
          </cell>
        </row>
        <row r="246">
          <cell r="A246">
            <v>61.25</v>
          </cell>
          <cell r="B246">
            <v>0</v>
          </cell>
          <cell r="C246">
            <v>0</v>
          </cell>
          <cell r="D246">
            <v>22</v>
          </cell>
          <cell r="E246">
            <v>22</v>
          </cell>
          <cell r="F246">
            <v>40.5</v>
          </cell>
          <cell r="G246">
            <v>40.5</v>
          </cell>
          <cell r="H246">
            <v>70.5</v>
          </cell>
          <cell r="I246">
            <v>70.5</v>
          </cell>
        </row>
        <row r="247">
          <cell r="A247">
            <v>61.33</v>
          </cell>
          <cell r="B247">
            <v>0</v>
          </cell>
          <cell r="C247">
            <v>0</v>
          </cell>
          <cell r="D247">
            <v>22</v>
          </cell>
          <cell r="E247">
            <v>22</v>
          </cell>
          <cell r="F247">
            <v>41</v>
          </cell>
          <cell r="G247">
            <v>41</v>
          </cell>
          <cell r="H247">
            <v>71</v>
          </cell>
          <cell r="I247">
            <v>71</v>
          </cell>
        </row>
        <row r="248">
          <cell r="A248">
            <v>61.5</v>
          </cell>
          <cell r="B248">
            <v>0</v>
          </cell>
          <cell r="C248">
            <v>0</v>
          </cell>
          <cell r="D248">
            <v>22</v>
          </cell>
          <cell r="E248">
            <v>22</v>
          </cell>
          <cell r="F248">
            <v>41.5</v>
          </cell>
          <cell r="G248">
            <v>41.5</v>
          </cell>
          <cell r="H248">
            <v>71.5</v>
          </cell>
          <cell r="I248">
            <v>71.5</v>
          </cell>
        </row>
        <row r="249">
          <cell r="A249">
            <v>62</v>
          </cell>
          <cell r="B249">
            <v>0</v>
          </cell>
          <cell r="C249">
            <v>0</v>
          </cell>
          <cell r="D249">
            <v>21</v>
          </cell>
          <cell r="E249">
            <v>21</v>
          </cell>
          <cell r="F249">
            <v>41</v>
          </cell>
          <cell r="G249">
            <v>41</v>
          </cell>
          <cell r="H249">
            <v>71</v>
          </cell>
          <cell r="I249">
            <v>71</v>
          </cell>
        </row>
        <row r="250">
          <cell r="A250">
            <v>62.25</v>
          </cell>
          <cell r="B250">
            <v>0</v>
          </cell>
          <cell r="C250">
            <v>0</v>
          </cell>
          <cell r="D250">
            <v>21</v>
          </cell>
          <cell r="E250">
            <v>21</v>
          </cell>
          <cell r="F250">
            <v>39.75</v>
          </cell>
          <cell r="G250">
            <v>39.75</v>
          </cell>
          <cell r="H250">
            <v>69.75</v>
          </cell>
          <cell r="I250">
            <v>69.75</v>
          </cell>
        </row>
        <row r="251">
          <cell r="A251">
            <v>62.33</v>
          </cell>
          <cell r="B251">
            <v>0</v>
          </cell>
          <cell r="C251">
            <v>0</v>
          </cell>
          <cell r="D251">
            <v>21</v>
          </cell>
          <cell r="E251">
            <v>21</v>
          </cell>
          <cell r="F251">
            <v>40</v>
          </cell>
          <cell r="G251">
            <v>40</v>
          </cell>
          <cell r="H251">
            <v>70</v>
          </cell>
          <cell r="I251">
            <v>70</v>
          </cell>
        </row>
        <row r="252">
          <cell r="A252">
            <v>62.5</v>
          </cell>
          <cell r="B252">
            <v>0</v>
          </cell>
          <cell r="C252">
            <v>0</v>
          </cell>
          <cell r="D252">
            <v>21</v>
          </cell>
          <cell r="E252">
            <v>21</v>
          </cell>
          <cell r="F252">
            <v>40.5</v>
          </cell>
          <cell r="G252">
            <v>40.5</v>
          </cell>
          <cell r="H252">
            <v>70.5</v>
          </cell>
          <cell r="I252">
            <v>70.5</v>
          </cell>
        </row>
        <row r="253">
          <cell r="A253">
            <v>63</v>
          </cell>
          <cell r="B253">
            <v>0</v>
          </cell>
          <cell r="C253">
            <v>0</v>
          </cell>
          <cell r="D253">
            <v>20</v>
          </cell>
          <cell r="E253">
            <v>20</v>
          </cell>
          <cell r="F253">
            <v>40</v>
          </cell>
          <cell r="G253">
            <v>40</v>
          </cell>
          <cell r="H253">
            <v>70</v>
          </cell>
          <cell r="I253">
            <v>70</v>
          </cell>
        </row>
        <row r="254">
          <cell r="A254">
            <v>63.25</v>
          </cell>
          <cell r="B254">
            <v>0</v>
          </cell>
          <cell r="C254">
            <v>0</v>
          </cell>
          <cell r="D254">
            <v>20</v>
          </cell>
          <cell r="E254">
            <v>20</v>
          </cell>
          <cell r="F254">
            <v>39.25</v>
          </cell>
          <cell r="G254">
            <v>39.25</v>
          </cell>
          <cell r="H254">
            <v>69.25</v>
          </cell>
          <cell r="I254">
            <v>69.25</v>
          </cell>
        </row>
        <row r="255">
          <cell r="A255">
            <v>63.33</v>
          </cell>
          <cell r="B255">
            <v>0</v>
          </cell>
          <cell r="C255">
            <v>0</v>
          </cell>
          <cell r="D255">
            <v>20</v>
          </cell>
          <cell r="E255">
            <v>20</v>
          </cell>
          <cell r="F255">
            <v>39.33</v>
          </cell>
          <cell r="G255">
            <v>39.33</v>
          </cell>
          <cell r="H255">
            <v>69.33</v>
          </cell>
          <cell r="I255">
            <v>69.33</v>
          </cell>
        </row>
        <row r="256">
          <cell r="A256">
            <v>63.5</v>
          </cell>
          <cell r="B256">
            <v>0</v>
          </cell>
          <cell r="C256">
            <v>0</v>
          </cell>
          <cell r="D256">
            <v>20</v>
          </cell>
          <cell r="E256">
            <v>20</v>
          </cell>
          <cell r="F256">
            <v>39.5</v>
          </cell>
          <cell r="G256">
            <v>39.5</v>
          </cell>
          <cell r="H256">
            <v>69.5</v>
          </cell>
          <cell r="I256">
            <v>69.5</v>
          </cell>
        </row>
        <row r="257">
          <cell r="A257">
            <v>64</v>
          </cell>
          <cell r="B257">
            <v>0</v>
          </cell>
          <cell r="C257">
            <v>0</v>
          </cell>
          <cell r="D257">
            <v>19</v>
          </cell>
          <cell r="E257">
            <v>19</v>
          </cell>
          <cell r="F257">
            <v>39</v>
          </cell>
          <cell r="G257">
            <v>39</v>
          </cell>
          <cell r="H257">
            <v>69</v>
          </cell>
          <cell r="I257">
            <v>69</v>
          </cell>
        </row>
        <row r="258">
          <cell r="A258">
            <v>64.25</v>
          </cell>
          <cell r="B258">
            <v>0</v>
          </cell>
          <cell r="C258">
            <v>0</v>
          </cell>
          <cell r="D258">
            <v>19</v>
          </cell>
          <cell r="E258">
            <v>19</v>
          </cell>
          <cell r="F258">
            <v>39</v>
          </cell>
          <cell r="G258">
            <v>39</v>
          </cell>
          <cell r="H258">
            <v>69</v>
          </cell>
          <cell r="I258">
            <v>69</v>
          </cell>
        </row>
        <row r="259">
          <cell r="A259">
            <v>64.33</v>
          </cell>
          <cell r="B259">
            <v>0</v>
          </cell>
          <cell r="C259">
            <v>0</v>
          </cell>
          <cell r="D259">
            <v>19</v>
          </cell>
          <cell r="E259">
            <v>19</v>
          </cell>
          <cell r="F259">
            <v>39</v>
          </cell>
          <cell r="G259">
            <v>39</v>
          </cell>
          <cell r="H259">
            <v>69</v>
          </cell>
          <cell r="I259">
            <v>69</v>
          </cell>
        </row>
        <row r="260">
          <cell r="A260">
            <v>64.5</v>
          </cell>
          <cell r="B260">
            <v>0</v>
          </cell>
          <cell r="C260">
            <v>0</v>
          </cell>
          <cell r="D260">
            <v>19</v>
          </cell>
          <cell r="E260">
            <v>19</v>
          </cell>
          <cell r="F260">
            <v>39</v>
          </cell>
          <cell r="G260">
            <v>39</v>
          </cell>
          <cell r="H260">
            <v>69</v>
          </cell>
          <cell r="I260">
            <v>69</v>
          </cell>
        </row>
        <row r="261">
          <cell r="A261" t="str">
            <v>np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64.989999999999995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39</v>
          </cell>
          <cell r="G262">
            <v>0</v>
          </cell>
          <cell r="H262">
            <v>0</v>
          </cell>
          <cell r="I262">
            <v>0</v>
          </cell>
        </row>
        <row r="263">
          <cell r="A263" t="str">
            <v>np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12 Selection Criteria"/>
      <sheetName val="Event Selection"/>
      <sheetName val="SWS"/>
      <sheetName val="SWS TEAM"/>
      <sheetName val="SWS INTL"/>
      <sheetName val="JWS"/>
      <sheetName val="TJWS"/>
      <sheetName val="JWS INTL"/>
      <sheetName val="CWS"/>
      <sheetName val="TCWS"/>
      <sheetName val="CWS Intl"/>
      <sheetName val="Y14WS"/>
      <sheetName val="Y12WS"/>
      <sheetName val="Y10WS"/>
      <sheetName val="WSY14"/>
      <sheetName val="WS SJC"/>
      <sheetName val="WSY12"/>
      <sheetName val="WSY10"/>
      <sheetName val="FSWS"/>
      <sheetName val="FJWS"/>
      <sheetName val="FCWS"/>
      <sheetName val="WS CHECK"/>
      <sheetName val="Sheet1"/>
      <sheetName val="Selection Criteria-2011"/>
      <sheetName val="2010 Selection Criteria"/>
    </sheetNames>
    <sheetDataSet>
      <sheetData sheetId="0"/>
      <sheetData sheetId="1"/>
      <sheetData sheetId="2">
        <row r="3">
          <cell r="A3" t="str">
            <v>Member Number</v>
          </cell>
        </row>
        <row r="4">
          <cell r="A4">
            <v>100020158</v>
          </cell>
        </row>
        <row r="5">
          <cell r="A5">
            <v>100049102</v>
          </cell>
        </row>
        <row r="6">
          <cell r="A6">
            <v>100006268</v>
          </cell>
        </row>
        <row r="7">
          <cell r="A7">
            <v>100030973</v>
          </cell>
        </row>
        <row r="8">
          <cell r="A8">
            <v>100043439</v>
          </cell>
        </row>
        <row r="9">
          <cell r="A9">
            <v>100040941</v>
          </cell>
        </row>
        <row r="10">
          <cell r="A10">
            <v>100083020</v>
          </cell>
        </row>
        <row r="11">
          <cell r="A11">
            <v>100060511</v>
          </cell>
        </row>
        <row r="12">
          <cell r="A12">
            <v>100077613</v>
          </cell>
        </row>
        <row r="13">
          <cell r="A13">
            <v>100037604</v>
          </cell>
        </row>
        <row r="14">
          <cell r="A14">
            <v>100052412</v>
          </cell>
        </row>
        <row r="15">
          <cell r="A15">
            <v>100037136</v>
          </cell>
        </row>
        <row r="16">
          <cell r="A16">
            <v>100087041</v>
          </cell>
        </row>
        <row r="17">
          <cell r="A17">
            <v>100069516</v>
          </cell>
        </row>
        <row r="18">
          <cell r="A18">
            <v>100076993</v>
          </cell>
        </row>
        <row r="19">
          <cell r="A19">
            <v>100072004</v>
          </cell>
        </row>
        <row r="20">
          <cell r="A20">
            <v>100061120</v>
          </cell>
        </row>
        <row r="21">
          <cell r="A21">
            <v>100067321</v>
          </cell>
        </row>
        <row r="22">
          <cell r="A22">
            <v>100044019</v>
          </cell>
        </row>
        <row r="23">
          <cell r="A23">
            <v>100078054</v>
          </cell>
        </row>
        <row r="24">
          <cell r="A24">
            <v>100078718</v>
          </cell>
        </row>
        <row r="25">
          <cell r="A25">
            <v>100050486</v>
          </cell>
        </row>
        <row r="26">
          <cell r="A26">
            <v>100095772</v>
          </cell>
        </row>
        <row r="27">
          <cell r="A27">
            <v>100061676</v>
          </cell>
        </row>
        <row r="28">
          <cell r="A28">
            <v>100050504</v>
          </cell>
        </row>
        <row r="29">
          <cell r="A29">
            <v>100070817</v>
          </cell>
        </row>
        <row r="30">
          <cell r="A30">
            <v>100038729</v>
          </cell>
        </row>
        <row r="31">
          <cell r="A31">
            <v>100043960</v>
          </cell>
        </row>
        <row r="32">
          <cell r="A32">
            <v>100055370</v>
          </cell>
        </row>
        <row r="33">
          <cell r="A33">
            <v>100079080</v>
          </cell>
        </row>
        <row r="34">
          <cell r="A34">
            <v>100064227</v>
          </cell>
        </row>
        <row r="35">
          <cell r="A35">
            <v>100055369</v>
          </cell>
        </row>
        <row r="36">
          <cell r="A36">
            <v>100071642</v>
          </cell>
        </row>
        <row r="37">
          <cell r="A37">
            <v>100066959</v>
          </cell>
        </row>
        <row r="38">
          <cell r="A38">
            <v>100033050</v>
          </cell>
        </row>
        <row r="39">
          <cell r="A39">
            <v>100094462</v>
          </cell>
        </row>
        <row r="40">
          <cell r="A40">
            <v>100071466</v>
          </cell>
        </row>
        <row r="41">
          <cell r="A41">
            <v>100079050</v>
          </cell>
        </row>
        <row r="42">
          <cell r="A42">
            <v>100091842</v>
          </cell>
        </row>
        <row r="43">
          <cell r="A43">
            <v>100083756</v>
          </cell>
        </row>
        <row r="44">
          <cell r="A44">
            <v>100077245</v>
          </cell>
        </row>
        <row r="45">
          <cell r="A45">
            <v>100051452</v>
          </cell>
        </row>
        <row r="46">
          <cell r="A46">
            <v>100076421</v>
          </cell>
        </row>
        <row r="47">
          <cell r="A47">
            <v>100069646</v>
          </cell>
        </row>
        <row r="48">
          <cell r="A48">
            <v>100086117</v>
          </cell>
        </row>
        <row r="49">
          <cell r="A49">
            <v>100088535</v>
          </cell>
        </row>
        <row r="50">
          <cell r="A50">
            <v>100090683</v>
          </cell>
        </row>
        <row r="51">
          <cell r="A51">
            <v>100097726</v>
          </cell>
        </row>
        <row r="52">
          <cell r="A52">
            <v>100126356</v>
          </cell>
        </row>
        <row r="54">
          <cell r="A54">
            <v>100098208</v>
          </cell>
        </row>
        <row r="55">
          <cell r="A55">
            <v>100098009</v>
          </cell>
        </row>
        <row r="56">
          <cell r="A56">
            <v>100064227</v>
          </cell>
        </row>
        <row r="57">
          <cell r="A57">
            <v>100029835</v>
          </cell>
        </row>
        <row r="58">
          <cell r="A58">
            <v>100043068</v>
          </cell>
        </row>
        <row r="59">
          <cell r="A59">
            <v>100074513</v>
          </cell>
        </row>
        <row r="60">
          <cell r="A60">
            <v>100067296</v>
          </cell>
        </row>
        <row r="62">
          <cell r="A62">
            <v>100039138</v>
          </cell>
        </row>
        <row r="63">
          <cell r="A63">
            <v>100058587</v>
          </cell>
        </row>
        <row r="64">
          <cell r="A64">
            <v>100037930</v>
          </cell>
        </row>
        <row r="65">
          <cell r="A65">
            <v>100080520</v>
          </cell>
        </row>
        <row r="66">
          <cell r="A66">
            <v>100039614</v>
          </cell>
        </row>
        <row r="67">
          <cell r="A67">
            <v>100041669</v>
          </cell>
        </row>
        <row r="68">
          <cell r="A68">
            <v>100015814</v>
          </cell>
        </row>
        <row r="69">
          <cell r="A69">
            <v>100070929</v>
          </cell>
        </row>
        <row r="70">
          <cell r="A70">
            <v>100010526</v>
          </cell>
        </row>
        <row r="71">
          <cell r="A71">
            <v>100010525</v>
          </cell>
        </row>
        <row r="72">
          <cell r="A72">
            <v>100017283</v>
          </cell>
        </row>
        <row r="73">
          <cell r="A73">
            <v>100013752</v>
          </cell>
        </row>
        <row r="74">
          <cell r="A74">
            <v>100036827</v>
          </cell>
        </row>
        <row r="75">
          <cell r="A75">
            <v>100056180</v>
          </cell>
        </row>
        <row r="76">
          <cell r="A76">
            <v>100043620</v>
          </cell>
        </row>
        <row r="77">
          <cell r="A77">
            <v>100039038</v>
          </cell>
        </row>
        <row r="78">
          <cell r="A78">
            <v>100053335</v>
          </cell>
        </row>
        <row r="79">
          <cell r="A79">
            <v>100047117</v>
          </cell>
        </row>
        <row r="80">
          <cell r="A80">
            <v>100023985</v>
          </cell>
        </row>
        <row r="81">
          <cell r="A81">
            <v>100064428</v>
          </cell>
        </row>
        <row r="82">
          <cell r="A82">
            <v>100082353</v>
          </cell>
        </row>
        <row r="83">
          <cell r="A83">
            <v>100062828</v>
          </cell>
        </row>
        <row r="84">
          <cell r="A84">
            <v>100060005</v>
          </cell>
        </row>
        <row r="85">
          <cell r="A85">
            <v>100010250</v>
          </cell>
        </row>
        <row r="86">
          <cell r="A86">
            <v>100036233</v>
          </cell>
        </row>
        <row r="87">
          <cell r="A87">
            <v>100056047</v>
          </cell>
        </row>
        <row r="88">
          <cell r="A88">
            <v>100068933</v>
          </cell>
        </row>
        <row r="89">
          <cell r="A89">
            <v>100053812</v>
          </cell>
        </row>
        <row r="90">
          <cell r="A90">
            <v>100084124</v>
          </cell>
        </row>
        <row r="91">
          <cell r="A91">
            <v>100001213</v>
          </cell>
        </row>
        <row r="92">
          <cell r="A92">
            <v>100083110</v>
          </cell>
        </row>
        <row r="93">
          <cell r="A93">
            <v>100010256</v>
          </cell>
        </row>
        <row r="94">
          <cell r="A94">
            <v>100020313</v>
          </cell>
        </row>
        <row r="95">
          <cell r="A95">
            <v>100038674</v>
          </cell>
        </row>
        <row r="96">
          <cell r="A96">
            <v>100072003</v>
          </cell>
        </row>
        <row r="97">
          <cell r="A97">
            <v>100009191</v>
          </cell>
        </row>
        <row r="98">
          <cell r="A98">
            <v>100063100</v>
          </cell>
        </row>
        <row r="99">
          <cell r="A99">
            <v>100031529</v>
          </cell>
        </row>
        <row r="100">
          <cell r="A100">
            <v>100024800</v>
          </cell>
        </row>
        <row r="101">
          <cell r="A101">
            <v>100024906</v>
          </cell>
        </row>
        <row r="102">
          <cell r="A102">
            <v>100038631</v>
          </cell>
        </row>
        <row r="103">
          <cell r="A103">
            <v>100044133</v>
          </cell>
        </row>
        <row r="104">
          <cell r="A104">
            <v>100073045</v>
          </cell>
        </row>
        <row r="105">
          <cell r="A105">
            <v>100032860</v>
          </cell>
        </row>
        <row r="106">
          <cell r="A106">
            <v>100032945</v>
          </cell>
        </row>
        <row r="107">
          <cell r="A107">
            <v>100012406</v>
          </cell>
        </row>
        <row r="108">
          <cell r="A108">
            <v>100032940</v>
          </cell>
        </row>
      </sheetData>
      <sheetData sheetId="3"/>
      <sheetData sheetId="4"/>
      <sheetData sheetId="5">
        <row r="3">
          <cell r="A3" t="str">
            <v>Member Number</v>
          </cell>
        </row>
        <row r="4">
          <cell r="A4">
            <v>100076993</v>
          </cell>
        </row>
        <row r="5">
          <cell r="A5">
            <v>100072004</v>
          </cell>
        </row>
        <row r="6">
          <cell r="A6">
            <v>100060511</v>
          </cell>
        </row>
        <row r="7">
          <cell r="A7">
            <v>100083020</v>
          </cell>
        </row>
        <row r="8">
          <cell r="A8">
            <v>100052412</v>
          </cell>
        </row>
        <row r="9">
          <cell r="A9">
            <v>100095772</v>
          </cell>
        </row>
        <row r="10">
          <cell r="A10">
            <v>100078054</v>
          </cell>
        </row>
        <row r="11">
          <cell r="A11">
            <v>100061676</v>
          </cell>
        </row>
        <row r="12">
          <cell r="A12">
            <v>100069516</v>
          </cell>
        </row>
        <row r="13">
          <cell r="A13">
            <v>100079080</v>
          </cell>
        </row>
        <row r="14">
          <cell r="A14">
            <v>100036233</v>
          </cell>
        </row>
        <row r="15">
          <cell r="A15">
            <v>100097726</v>
          </cell>
        </row>
        <row r="16">
          <cell r="A16">
            <v>100070817</v>
          </cell>
        </row>
        <row r="17">
          <cell r="A17">
            <v>100082353</v>
          </cell>
        </row>
        <row r="18">
          <cell r="A18">
            <v>100091842</v>
          </cell>
        </row>
        <row r="19">
          <cell r="A19">
            <v>100092029</v>
          </cell>
        </row>
        <row r="20">
          <cell r="A20">
            <v>100086467</v>
          </cell>
        </row>
        <row r="21">
          <cell r="A21">
            <v>100043960</v>
          </cell>
        </row>
        <row r="22">
          <cell r="A22">
            <v>100084124</v>
          </cell>
        </row>
        <row r="23">
          <cell r="A23">
            <v>100079050</v>
          </cell>
        </row>
        <row r="24">
          <cell r="A24">
            <v>100098009</v>
          </cell>
        </row>
        <row r="25">
          <cell r="A25">
            <v>100086684</v>
          </cell>
        </row>
        <row r="26">
          <cell r="A26">
            <v>100086798</v>
          </cell>
        </row>
        <row r="27">
          <cell r="A27">
            <v>100128750</v>
          </cell>
        </row>
        <row r="28">
          <cell r="A28">
            <v>100074004</v>
          </cell>
        </row>
        <row r="29">
          <cell r="A29">
            <v>100062828</v>
          </cell>
        </row>
        <row r="30">
          <cell r="A30">
            <v>100123885</v>
          </cell>
        </row>
        <row r="31">
          <cell r="A31">
            <v>100085700</v>
          </cell>
        </row>
        <row r="32">
          <cell r="A32">
            <v>100048864</v>
          </cell>
        </row>
        <row r="33">
          <cell r="A33">
            <v>100093506</v>
          </cell>
        </row>
        <row r="34">
          <cell r="A34">
            <v>100083756</v>
          </cell>
        </row>
        <row r="35">
          <cell r="A35">
            <v>100068933</v>
          </cell>
        </row>
        <row r="36">
          <cell r="A36">
            <v>100086117</v>
          </cell>
        </row>
        <row r="37">
          <cell r="A37">
            <v>100080308</v>
          </cell>
        </row>
        <row r="38">
          <cell r="A38">
            <v>100070584</v>
          </cell>
        </row>
        <row r="39">
          <cell r="A39">
            <v>100100252</v>
          </cell>
        </row>
        <row r="40">
          <cell r="A40">
            <v>100050147</v>
          </cell>
        </row>
        <row r="41">
          <cell r="A41">
            <v>100089924</v>
          </cell>
        </row>
        <row r="42">
          <cell r="A42">
            <v>100071466</v>
          </cell>
        </row>
        <row r="43">
          <cell r="A43">
            <v>100090890</v>
          </cell>
        </row>
        <row r="44">
          <cell r="A44">
            <v>100086037</v>
          </cell>
        </row>
        <row r="45">
          <cell r="A45">
            <v>100096533</v>
          </cell>
        </row>
        <row r="46">
          <cell r="A46">
            <v>100070087</v>
          </cell>
        </row>
        <row r="47">
          <cell r="A47">
            <v>100076421</v>
          </cell>
        </row>
        <row r="48">
          <cell r="A48">
            <v>100095427</v>
          </cell>
        </row>
        <row r="49">
          <cell r="A49">
            <v>100073045</v>
          </cell>
        </row>
        <row r="50">
          <cell r="A50">
            <v>100085864</v>
          </cell>
        </row>
        <row r="51">
          <cell r="A51">
            <v>100070374</v>
          </cell>
        </row>
        <row r="52">
          <cell r="A52">
            <v>100086799</v>
          </cell>
        </row>
        <row r="53">
          <cell r="A53">
            <v>100084758</v>
          </cell>
        </row>
        <row r="54">
          <cell r="A54">
            <v>100082952</v>
          </cell>
        </row>
        <row r="55">
          <cell r="A55">
            <v>100102962</v>
          </cell>
        </row>
        <row r="56">
          <cell r="A56">
            <v>100076426</v>
          </cell>
        </row>
        <row r="57">
          <cell r="A57">
            <v>100086174</v>
          </cell>
        </row>
        <row r="58">
          <cell r="A58">
            <v>100077922</v>
          </cell>
        </row>
        <row r="59">
          <cell r="A59">
            <v>100095622</v>
          </cell>
        </row>
        <row r="60">
          <cell r="A60">
            <v>100102668</v>
          </cell>
        </row>
        <row r="61">
          <cell r="A61">
            <v>100093261</v>
          </cell>
        </row>
        <row r="62">
          <cell r="A62">
            <v>100093122</v>
          </cell>
        </row>
        <row r="63">
          <cell r="A63">
            <v>100098911</v>
          </cell>
        </row>
        <row r="64">
          <cell r="A64">
            <v>100117257</v>
          </cell>
        </row>
        <row r="65">
          <cell r="A65">
            <v>100079059</v>
          </cell>
        </row>
        <row r="66">
          <cell r="A66">
            <v>100052994</v>
          </cell>
        </row>
        <row r="67">
          <cell r="A67">
            <v>100073030</v>
          </cell>
        </row>
      </sheetData>
      <sheetData sheetId="6"/>
      <sheetData sheetId="7"/>
      <sheetData sheetId="8">
        <row r="3">
          <cell r="A3" t="str">
            <v>Member Number</v>
          </cell>
        </row>
        <row r="4">
          <cell r="A4">
            <v>100076993</v>
          </cell>
        </row>
        <row r="5">
          <cell r="A5">
            <v>100072004</v>
          </cell>
        </row>
        <row r="6">
          <cell r="A6">
            <v>100095772</v>
          </cell>
        </row>
        <row r="7">
          <cell r="A7">
            <v>100097726</v>
          </cell>
        </row>
        <row r="8">
          <cell r="A8">
            <v>100061676</v>
          </cell>
        </row>
        <row r="9">
          <cell r="A9">
            <v>100078054</v>
          </cell>
        </row>
        <row r="10">
          <cell r="A10">
            <v>100070817</v>
          </cell>
        </row>
        <row r="11">
          <cell r="A11">
            <v>100091842</v>
          </cell>
        </row>
        <row r="12">
          <cell r="A12">
            <v>100082353</v>
          </cell>
        </row>
        <row r="13">
          <cell r="A13">
            <v>100084124</v>
          </cell>
        </row>
        <row r="14">
          <cell r="A14">
            <v>100079050</v>
          </cell>
        </row>
        <row r="15">
          <cell r="A15">
            <v>100086117</v>
          </cell>
        </row>
        <row r="16">
          <cell r="A16">
            <v>100092029</v>
          </cell>
        </row>
        <row r="17">
          <cell r="A17">
            <v>100080308</v>
          </cell>
        </row>
        <row r="18">
          <cell r="A18">
            <v>100086799</v>
          </cell>
        </row>
        <row r="19">
          <cell r="A19">
            <v>100123885</v>
          </cell>
        </row>
        <row r="20">
          <cell r="A20">
            <v>100085864</v>
          </cell>
        </row>
        <row r="21">
          <cell r="A21">
            <v>100090683</v>
          </cell>
        </row>
        <row r="22">
          <cell r="A22">
            <v>100086037</v>
          </cell>
        </row>
        <row r="23">
          <cell r="A23">
            <v>100070087</v>
          </cell>
        </row>
        <row r="24">
          <cell r="A24">
            <v>100093506</v>
          </cell>
        </row>
        <row r="25">
          <cell r="A25">
            <v>100100252</v>
          </cell>
        </row>
        <row r="26">
          <cell r="A26">
            <v>100082952</v>
          </cell>
        </row>
        <row r="27">
          <cell r="A27">
            <v>100098911</v>
          </cell>
        </row>
        <row r="28">
          <cell r="A28">
            <v>100076995</v>
          </cell>
        </row>
        <row r="29">
          <cell r="A29">
            <v>100098572</v>
          </cell>
        </row>
        <row r="30">
          <cell r="A30">
            <v>100086174</v>
          </cell>
        </row>
        <row r="31">
          <cell r="A31">
            <v>100070584</v>
          </cell>
        </row>
        <row r="32">
          <cell r="A32">
            <v>100093122</v>
          </cell>
        </row>
        <row r="33">
          <cell r="A33">
            <v>100098465</v>
          </cell>
        </row>
        <row r="34">
          <cell r="A34">
            <v>100102668</v>
          </cell>
        </row>
        <row r="35">
          <cell r="A35">
            <v>100093261</v>
          </cell>
        </row>
        <row r="36">
          <cell r="A36">
            <v>100095622</v>
          </cell>
        </row>
        <row r="37">
          <cell r="A37">
            <v>100072834</v>
          </cell>
        </row>
        <row r="38">
          <cell r="A38">
            <v>100071125</v>
          </cell>
        </row>
        <row r="39">
          <cell r="A39">
            <v>100124729</v>
          </cell>
        </row>
        <row r="40">
          <cell r="A40">
            <v>100088766</v>
          </cell>
        </row>
        <row r="41">
          <cell r="A41">
            <v>100081976</v>
          </cell>
        </row>
        <row r="42">
          <cell r="A42">
            <v>100117257</v>
          </cell>
        </row>
        <row r="43">
          <cell r="A43">
            <v>100083421</v>
          </cell>
        </row>
        <row r="44">
          <cell r="A44">
            <v>100100291</v>
          </cell>
        </row>
        <row r="45">
          <cell r="A45">
            <v>100093211</v>
          </cell>
        </row>
        <row r="46">
          <cell r="A46">
            <v>100131502</v>
          </cell>
        </row>
        <row r="47">
          <cell r="A47">
            <v>100088412</v>
          </cell>
        </row>
        <row r="48">
          <cell r="A48">
            <v>100078442</v>
          </cell>
        </row>
        <row r="49">
          <cell r="A49">
            <v>100125153</v>
          </cell>
        </row>
      </sheetData>
      <sheetData sheetId="9"/>
      <sheetData sheetId="10"/>
      <sheetData sheetId="11">
        <row r="2">
          <cell r="A2" t="str">
            <v>NUMBER</v>
          </cell>
        </row>
        <row r="4">
          <cell r="A4">
            <v>100061676</v>
          </cell>
        </row>
        <row r="5">
          <cell r="A5">
            <v>100097726</v>
          </cell>
        </row>
        <row r="6">
          <cell r="A6">
            <v>100079050</v>
          </cell>
        </row>
        <row r="7">
          <cell r="A7">
            <v>100098572</v>
          </cell>
        </row>
        <row r="8">
          <cell r="A8">
            <v>100076995</v>
          </cell>
        </row>
        <row r="9">
          <cell r="A9">
            <v>100086037</v>
          </cell>
        </row>
        <row r="10">
          <cell r="A10">
            <v>100100252</v>
          </cell>
        </row>
        <row r="11">
          <cell r="A11">
            <v>100083421</v>
          </cell>
        </row>
        <row r="12">
          <cell r="A12">
            <v>100086174</v>
          </cell>
        </row>
        <row r="13">
          <cell r="A13">
            <v>100070087</v>
          </cell>
        </row>
        <row r="14">
          <cell r="A14">
            <v>100071125</v>
          </cell>
        </row>
        <row r="15">
          <cell r="A15">
            <v>100070584</v>
          </cell>
        </row>
        <row r="16">
          <cell r="A16">
            <v>100088766</v>
          </cell>
        </row>
        <row r="17">
          <cell r="A17">
            <v>100100704</v>
          </cell>
        </row>
        <row r="18">
          <cell r="A18">
            <v>100098465</v>
          </cell>
        </row>
        <row r="19">
          <cell r="A19">
            <v>100124729</v>
          </cell>
        </row>
        <row r="20">
          <cell r="A20">
            <v>100078442</v>
          </cell>
        </row>
        <row r="21">
          <cell r="A21">
            <v>100100291</v>
          </cell>
        </row>
        <row r="22">
          <cell r="A22">
            <v>100099313</v>
          </cell>
        </row>
        <row r="23">
          <cell r="A23">
            <v>100081976</v>
          </cell>
        </row>
        <row r="24">
          <cell r="A24">
            <v>100024770</v>
          </cell>
        </row>
        <row r="25">
          <cell r="A25">
            <v>100097451</v>
          </cell>
        </row>
        <row r="26">
          <cell r="A26">
            <v>100090298</v>
          </cell>
        </row>
        <row r="27">
          <cell r="A27">
            <v>100100443</v>
          </cell>
        </row>
        <row r="28">
          <cell r="A28">
            <v>100091396</v>
          </cell>
        </row>
        <row r="29">
          <cell r="A29">
            <v>100100154</v>
          </cell>
        </row>
        <row r="30">
          <cell r="A30">
            <v>100091104</v>
          </cell>
        </row>
        <row r="31">
          <cell r="A31">
            <v>100102419</v>
          </cell>
        </row>
        <row r="32">
          <cell r="A32">
            <v>100090737</v>
          </cell>
        </row>
        <row r="33">
          <cell r="A33">
            <v>100117310</v>
          </cell>
        </row>
        <row r="34">
          <cell r="A34">
            <v>100086998</v>
          </cell>
        </row>
        <row r="35">
          <cell r="A35">
            <v>100100762</v>
          </cell>
        </row>
        <row r="36">
          <cell r="A36">
            <v>100124010</v>
          </cell>
        </row>
        <row r="37">
          <cell r="A37">
            <v>100084397</v>
          </cell>
        </row>
        <row r="38">
          <cell r="A38">
            <v>100126240</v>
          </cell>
        </row>
        <row r="39">
          <cell r="A39">
            <v>100116976</v>
          </cell>
        </row>
        <row r="40">
          <cell r="A40">
            <v>100090321</v>
          </cell>
        </row>
        <row r="41">
          <cell r="A41">
            <v>100102916</v>
          </cell>
        </row>
        <row r="42">
          <cell r="A42">
            <v>100123927</v>
          </cell>
        </row>
        <row r="43">
          <cell r="A43">
            <v>100093755</v>
          </cell>
        </row>
        <row r="44">
          <cell r="A44">
            <v>100125900</v>
          </cell>
        </row>
        <row r="45">
          <cell r="A45">
            <v>100098443</v>
          </cell>
        </row>
        <row r="46">
          <cell r="A46">
            <v>100076577</v>
          </cell>
        </row>
        <row r="47">
          <cell r="A47">
            <v>100075190</v>
          </cell>
        </row>
        <row r="48">
          <cell r="A48">
            <v>100101706</v>
          </cell>
        </row>
        <row r="49">
          <cell r="A49">
            <v>100100744</v>
          </cell>
        </row>
        <row r="50">
          <cell r="A50">
            <v>100101362</v>
          </cell>
        </row>
        <row r="51">
          <cell r="A51">
            <v>100093669</v>
          </cell>
        </row>
        <row r="52">
          <cell r="A52">
            <v>100124746</v>
          </cell>
        </row>
        <row r="53">
          <cell r="A53">
            <v>100119132</v>
          </cell>
        </row>
        <row r="54">
          <cell r="A54">
            <v>100100309</v>
          </cell>
        </row>
        <row r="55">
          <cell r="A55">
            <v>100090686</v>
          </cell>
        </row>
        <row r="56">
          <cell r="A56">
            <v>100088680</v>
          </cell>
        </row>
        <row r="57">
          <cell r="A57">
            <v>100095671</v>
          </cell>
        </row>
        <row r="58">
          <cell r="A58">
            <v>100125561</v>
          </cell>
        </row>
        <row r="59">
          <cell r="A59">
            <v>100128924</v>
          </cell>
        </row>
        <row r="60">
          <cell r="A60">
            <v>100086900</v>
          </cell>
        </row>
        <row r="61">
          <cell r="A61">
            <v>100098233</v>
          </cell>
        </row>
        <row r="62">
          <cell r="A62">
            <v>100088271</v>
          </cell>
        </row>
        <row r="63">
          <cell r="A63">
            <v>100127542</v>
          </cell>
        </row>
        <row r="64">
          <cell r="A64">
            <v>100099520</v>
          </cell>
        </row>
        <row r="65">
          <cell r="A65">
            <v>100097409</v>
          </cell>
        </row>
        <row r="66">
          <cell r="A66">
            <v>100124157</v>
          </cell>
        </row>
        <row r="67">
          <cell r="A67">
            <v>100130604</v>
          </cell>
        </row>
        <row r="68">
          <cell r="A68">
            <v>100128925</v>
          </cell>
        </row>
        <row r="69">
          <cell r="A69">
            <v>100119074</v>
          </cell>
        </row>
        <row r="70">
          <cell r="A70">
            <v>100128828</v>
          </cell>
        </row>
        <row r="71">
          <cell r="A71">
            <v>100125801</v>
          </cell>
        </row>
        <row r="72">
          <cell r="A72">
            <v>100088246</v>
          </cell>
        </row>
      </sheetData>
      <sheetData sheetId="12">
        <row r="2">
          <cell r="A2" t="str">
            <v>NUMBER</v>
          </cell>
        </row>
        <row r="4">
          <cell r="A4">
            <v>100083421</v>
          </cell>
        </row>
        <row r="5">
          <cell r="A5">
            <v>100100704</v>
          </cell>
        </row>
        <row r="6">
          <cell r="A6">
            <v>100091396</v>
          </cell>
        </row>
        <row r="7">
          <cell r="A7">
            <v>100090298</v>
          </cell>
        </row>
        <row r="8">
          <cell r="A8">
            <v>100024770</v>
          </cell>
        </row>
        <row r="9">
          <cell r="A9">
            <v>100100154</v>
          </cell>
        </row>
        <row r="10">
          <cell r="A10">
            <v>100117310</v>
          </cell>
        </row>
        <row r="11">
          <cell r="A11">
            <v>100097451</v>
          </cell>
        </row>
        <row r="12">
          <cell r="A12">
            <v>100086998</v>
          </cell>
        </row>
        <row r="13">
          <cell r="A13">
            <v>100116976</v>
          </cell>
        </row>
        <row r="14">
          <cell r="A14">
            <v>100124010</v>
          </cell>
        </row>
        <row r="15">
          <cell r="A15">
            <v>100090737</v>
          </cell>
        </row>
        <row r="16">
          <cell r="A16">
            <v>100098443</v>
          </cell>
        </row>
        <row r="17">
          <cell r="A17">
            <v>100093755</v>
          </cell>
        </row>
        <row r="18">
          <cell r="A18">
            <v>100123927</v>
          </cell>
        </row>
        <row r="19">
          <cell r="A19">
            <v>100125900</v>
          </cell>
        </row>
        <row r="20">
          <cell r="A20">
            <v>100099520</v>
          </cell>
        </row>
        <row r="21">
          <cell r="A21">
            <v>100124746</v>
          </cell>
        </row>
        <row r="22">
          <cell r="A22">
            <v>100124157</v>
          </cell>
        </row>
        <row r="23">
          <cell r="A23">
            <v>100088680</v>
          </cell>
        </row>
        <row r="24">
          <cell r="A24">
            <v>100100292</v>
          </cell>
        </row>
        <row r="25">
          <cell r="A25">
            <v>100098466</v>
          </cell>
        </row>
        <row r="26">
          <cell r="A26">
            <v>100125801</v>
          </cell>
        </row>
        <row r="27">
          <cell r="A27">
            <v>100086408</v>
          </cell>
        </row>
        <row r="28">
          <cell r="A28">
            <v>100126438</v>
          </cell>
        </row>
        <row r="29">
          <cell r="A29">
            <v>100127611</v>
          </cell>
        </row>
        <row r="30">
          <cell r="A30">
            <v>100088246</v>
          </cell>
        </row>
        <row r="31">
          <cell r="A31">
            <v>100128924</v>
          </cell>
        </row>
        <row r="32">
          <cell r="A32">
            <v>100100269</v>
          </cell>
        </row>
        <row r="33">
          <cell r="A33">
            <v>100118789</v>
          </cell>
        </row>
        <row r="34">
          <cell r="A34">
            <v>100100148</v>
          </cell>
        </row>
        <row r="35">
          <cell r="A35">
            <v>100119254</v>
          </cell>
        </row>
        <row r="36">
          <cell r="A36">
            <v>100099123</v>
          </cell>
        </row>
        <row r="37">
          <cell r="A37">
            <v>100091743</v>
          </cell>
        </row>
        <row r="38">
          <cell r="A38">
            <v>100117822</v>
          </cell>
        </row>
        <row r="39">
          <cell r="A39">
            <v>100097409</v>
          </cell>
        </row>
        <row r="40">
          <cell r="A40">
            <v>100128925</v>
          </cell>
        </row>
        <row r="41">
          <cell r="A41">
            <v>100125283</v>
          </cell>
        </row>
        <row r="42">
          <cell r="A42">
            <v>100132871</v>
          </cell>
        </row>
        <row r="43">
          <cell r="A43">
            <v>100095042</v>
          </cell>
        </row>
        <row r="44">
          <cell r="A44">
            <v>100093929</v>
          </cell>
        </row>
        <row r="45">
          <cell r="A45">
            <v>100124960</v>
          </cell>
        </row>
        <row r="46">
          <cell r="A46">
            <v>100126454</v>
          </cell>
        </row>
        <row r="47">
          <cell r="A47">
            <v>100097974</v>
          </cell>
        </row>
      </sheetData>
      <sheetData sheetId="13">
        <row r="2">
          <cell r="A2" t="str">
            <v>NUMBER</v>
          </cell>
        </row>
        <row r="4">
          <cell r="A4">
            <v>100100292</v>
          </cell>
        </row>
        <row r="5">
          <cell r="A5">
            <v>100091743</v>
          </cell>
        </row>
        <row r="6">
          <cell r="A6">
            <v>100127611</v>
          </cell>
        </row>
        <row r="7">
          <cell r="A7">
            <v>100117822</v>
          </cell>
        </row>
        <row r="8">
          <cell r="A8">
            <v>100099123</v>
          </cell>
        </row>
        <row r="9">
          <cell r="A9">
            <v>100125283</v>
          </cell>
        </row>
        <row r="10">
          <cell r="A10">
            <v>100128111</v>
          </cell>
        </row>
        <row r="11">
          <cell r="A11">
            <v>100093685</v>
          </cell>
        </row>
        <row r="12">
          <cell r="A12">
            <v>100100271</v>
          </cell>
        </row>
        <row r="13">
          <cell r="A13">
            <v>100096041</v>
          </cell>
        </row>
        <row r="14">
          <cell r="A14">
            <v>100101105</v>
          </cell>
        </row>
        <row r="15">
          <cell r="A15">
            <v>100119381</v>
          </cell>
        </row>
        <row r="16">
          <cell r="A16">
            <v>100118702</v>
          </cell>
        </row>
        <row r="17">
          <cell r="A17">
            <v>100132015</v>
          </cell>
        </row>
        <row r="18">
          <cell r="A18">
            <v>100123856</v>
          </cell>
        </row>
        <row r="19">
          <cell r="A19">
            <v>100097697</v>
          </cell>
        </row>
        <row r="20">
          <cell r="A20">
            <v>100098234</v>
          </cell>
        </row>
        <row r="21">
          <cell r="A21">
            <v>100128792</v>
          </cell>
        </row>
        <row r="22">
          <cell r="A22">
            <v>100118783</v>
          </cell>
        </row>
      </sheetData>
      <sheetData sheetId="14">
        <row r="1">
          <cell r="E1" t="str">
            <v>Y14 - NOV</v>
          </cell>
          <cell r="F1">
            <v>32</v>
          </cell>
          <cell r="P1" t="str">
            <v>Y14 - APR</v>
          </cell>
          <cell r="Q1">
            <v>32</v>
          </cell>
          <cell r="AA1" t="str">
            <v>Y14 - NAC JULY</v>
          </cell>
          <cell r="AB1">
            <v>32</v>
          </cell>
          <cell r="AL1" t="str">
            <v>Y14 - SYC 1</v>
          </cell>
          <cell r="AM1" t="str">
            <v>TX</v>
          </cell>
          <cell r="AN1">
            <v>7</v>
          </cell>
          <cell r="AW1" t="str">
            <v>Y14 - SYC 3</v>
          </cell>
          <cell r="AX1" t="str">
            <v>ARIZONA</v>
          </cell>
          <cell r="AY1">
            <v>8</v>
          </cell>
          <cell r="BH1" t="str">
            <v>Y14 - SYC 2</v>
          </cell>
          <cell r="BI1" t="str">
            <v>ROCH</v>
          </cell>
          <cell r="BJ1">
            <v>13</v>
          </cell>
          <cell r="BS1" t="str">
            <v>Y14 - SYC 4</v>
          </cell>
          <cell r="BT1" t="str">
            <v>NH</v>
          </cell>
          <cell r="BU1">
            <v>9</v>
          </cell>
          <cell r="CD1" t="str">
            <v>Y14 - SYC 5</v>
          </cell>
          <cell r="CE1" t="str">
            <v>KY</v>
          </cell>
          <cell r="CF1">
            <v>1</v>
          </cell>
          <cell r="CO1" t="str">
            <v>Y14 - SYC 6</v>
          </cell>
          <cell r="CP1" t="str">
            <v>VA</v>
          </cell>
          <cell r="CQ1">
            <v>10</v>
          </cell>
          <cell r="CZ1" t="str">
            <v>Y14 - SYC 7</v>
          </cell>
          <cell r="DA1" t="str">
            <v>NY</v>
          </cell>
          <cell r="DB1">
            <v>13</v>
          </cell>
          <cell r="DK1" t="str">
            <v>Y14 - SYC 8</v>
          </cell>
          <cell r="DL1" t="str">
            <v>CA</v>
          </cell>
          <cell r="DM1">
            <v>13</v>
          </cell>
          <cell r="DV1" t="str">
            <v>Y14 - SYC 9</v>
          </cell>
          <cell r="DW1" t="str">
            <v>TX</v>
          </cell>
          <cell r="DX1">
            <v>3</v>
          </cell>
        </row>
        <row r="2">
          <cell r="E2">
            <v>2010</v>
          </cell>
          <cell r="F2">
            <v>3</v>
          </cell>
          <cell r="P2">
            <v>2010</v>
          </cell>
          <cell r="Q2">
            <v>3</v>
          </cell>
          <cell r="AA2">
            <v>2011</v>
          </cell>
          <cell r="AB2">
            <v>3</v>
          </cell>
          <cell r="AL2">
            <v>2010</v>
          </cell>
          <cell r="AN2">
            <v>3</v>
          </cell>
          <cell r="AW2">
            <v>2010</v>
          </cell>
          <cell r="AY2">
            <v>3</v>
          </cell>
          <cell r="BH2">
            <v>2010</v>
          </cell>
          <cell r="BJ2">
            <v>3</v>
          </cell>
          <cell r="BS2">
            <v>2011</v>
          </cell>
          <cell r="BU2">
            <v>3</v>
          </cell>
          <cell r="CD2">
            <v>2011</v>
          </cell>
          <cell r="CF2">
            <v>3</v>
          </cell>
          <cell r="CO2">
            <v>2011</v>
          </cell>
          <cell r="CQ2">
            <v>3</v>
          </cell>
          <cell r="CZ2">
            <v>2011</v>
          </cell>
          <cell r="DB2">
            <v>3</v>
          </cell>
          <cell r="DK2">
            <v>2011</v>
          </cell>
          <cell r="DM2">
            <v>3</v>
          </cell>
          <cell r="DV2">
            <v>2011</v>
          </cell>
          <cell r="DX2">
            <v>3</v>
          </cell>
        </row>
        <row r="3">
          <cell r="E3" t="str">
            <v>NUMBER</v>
          </cell>
          <cell r="F3" t="str">
            <v>PLACE</v>
          </cell>
          <cell r="G3" t="str">
            <v>YOB</v>
          </cell>
          <cell r="P3" t="str">
            <v>NUMBER</v>
          </cell>
          <cell r="Q3" t="str">
            <v>PLACE</v>
          </cell>
          <cell r="R3" t="str">
            <v>YOB</v>
          </cell>
          <cell r="AA3" t="str">
            <v>NUMBER</v>
          </cell>
          <cell r="AB3" t="str">
            <v>PLACE</v>
          </cell>
          <cell r="AC3" t="str">
            <v>YOB</v>
          </cell>
          <cell r="AL3" t="str">
            <v>NUMBER</v>
          </cell>
          <cell r="AM3" t="str">
            <v>PLACE</v>
          </cell>
          <cell r="AN3" t="str">
            <v>YOB</v>
          </cell>
          <cell r="AW3" t="str">
            <v>NUMBER</v>
          </cell>
          <cell r="AX3" t="str">
            <v>PLACE</v>
          </cell>
          <cell r="AY3" t="str">
            <v>YOB</v>
          </cell>
          <cell r="BH3" t="str">
            <v>NUMBER</v>
          </cell>
          <cell r="BI3" t="str">
            <v>PLACE</v>
          </cell>
          <cell r="BJ3" t="str">
            <v>YOB</v>
          </cell>
          <cell r="BS3" t="str">
            <v>NUMBER</v>
          </cell>
          <cell r="BT3" t="str">
            <v>PLACE</v>
          </cell>
          <cell r="CD3" t="str">
            <v>NUMBER</v>
          </cell>
          <cell r="CE3" t="str">
            <v>PLACE</v>
          </cell>
          <cell r="CO3" t="str">
            <v>NUMBER</v>
          </cell>
          <cell r="CP3" t="str">
            <v>PLACE</v>
          </cell>
          <cell r="CZ3" t="str">
            <v>NUMBER</v>
          </cell>
          <cell r="DA3" t="str">
            <v>PLACE</v>
          </cell>
          <cell r="DK3" t="str">
            <v>NUMBER</v>
          </cell>
          <cell r="DL3" t="str">
            <v>PLACE</v>
          </cell>
          <cell r="DV3" t="str">
            <v>NUMBER</v>
          </cell>
          <cell r="DW3" t="str">
            <v>PLACE</v>
          </cell>
        </row>
        <row r="4">
          <cell r="E4">
            <v>100097726</v>
          </cell>
          <cell r="F4">
            <v>1</v>
          </cell>
          <cell r="G4">
            <v>1996</v>
          </cell>
          <cell r="P4">
            <v>100061676</v>
          </cell>
          <cell r="Q4">
            <v>1</v>
          </cell>
          <cell r="R4">
            <v>1996</v>
          </cell>
          <cell r="AA4">
            <v>100061676</v>
          </cell>
          <cell r="AB4">
            <v>1</v>
          </cell>
          <cell r="AC4">
            <v>1996</v>
          </cell>
          <cell r="AL4">
            <v>100102916</v>
          </cell>
          <cell r="AM4">
            <v>1</v>
          </cell>
          <cell r="AN4">
            <v>1997</v>
          </cell>
          <cell r="AW4">
            <v>100100252</v>
          </cell>
          <cell r="AX4">
            <v>1</v>
          </cell>
          <cell r="AY4">
            <v>1996</v>
          </cell>
          <cell r="BH4">
            <v>100070584</v>
          </cell>
          <cell r="BI4">
            <v>1</v>
          </cell>
          <cell r="BJ4">
            <v>1997</v>
          </cell>
          <cell r="BS4">
            <v>100091396</v>
          </cell>
          <cell r="BT4">
            <v>1</v>
          </cell>
          <cell r="CD4">
            <v>100100154</v>
          </cell>
          <cell r="CE4">
            <v>1</v>
          </cell>
          <cell r="CO4">
            <v>100091396</v>
          </cell>
          <cell r="CP4">
            <v>1</v>
          </cell>
          <cell r="CZ4">
            <v>100076995</v>
          </cell>
          <cell r="DA4">
            <v>1</v>
          </cell>
          <cell r="DK4">
            <v>100098572</v>
          </cell>
          <cell r="DL4">
            <v>1</v>
          </cell>
          <cell r="DV4">
            <v>100100704</v>
          </cell>
          <cell r="DW4">
            <v>1</v>
          </cell>
        </row>
        <row r="5">
          <cell r="E5">
            <v>100100252</v>
          </cell>
          <cell r="F5">
            <v>2</v>
          </cell>
          <cell r="G5">
            <v>1996</v>
          </cell>
          <cell r="P5">
            <v>100097726</v>
          </cell>
          <cell r="Q5">
            <v>2</v>
          </cell>
          <cell r="R5">
            <v>1996</v>
          </cell>
          <cell r="AA5">
            <v>100097726</v>
          </cell>
          <cell r="AB5">
            <v>2</v>
          </cell>
          <cell r="AC5">
            <v>1996</v>
          </cell>
          <cell r="AL5">
            <v>100091104</v>
          </cell>
          <cell r="AM5">
            <v>2</v>
          </cell>
          <cell r="AN5">
            <v>1996</v>
          </cell>
          <cell r="AW5">
            <v>100079050</v>
          </cell>
          <cell r="AX5">
            <v>2</v>
          </cell>
          <cell r="AY5">
            <v>1996</v>
          </cell>
          <cell r="BH5">
            <v>100086174</v>
          </cell>
          <cell r="BI5">
            <v>2</v>
          </cell>
          <cell r="BJ5">
            <v>1996</v>
          </cell>
          <cell r="BS5">
            <v>100098443</v>
          </cell>
          <cell r="BT5">
            <v>2</v>
          </cell>
          <cell r="CD5">
            <v>100129679</v>
          </cell>
          <cell r="CE5">
            <v>2</v>
          </cell>
          <cell r="CO5">
            <v>100024770</v>
          </cell>
          <cell r="CP5">
            <v>2</v>
          </cell>
          <cell r="CZ5">
            <v>100125900</v>
          </cell>
          <cell r="DA5">
            <v>2</v>
          </cell>
          <cell r="DK5">
            <v>100099313</v>
          </cell>
          <cell r="DL5">
            <v>2</v>
          </cell>
          <cell r="DV5">
            <v>100093755</v>
          </cell>
          <cell r="DW5">
            <v>2</v>
          </cell>
        </row>
        <row r="6">
          <cell r="E6">
            <v>100079050</v>
          </cell>
          <cell r="F6">
            <v>3</v>
          </cell>
          <cell r="G6">
            <v>1996</v>
          </cell>
          <cell r="P6">
            <v>100070584</v>
          </cell>
          <cell r="Q6">
            <v>3</v>
          </cell>
          <cell r="R6">
            <v>1997</v>
          </cell>
          <cell r="AA6">
            <v>100098465</v>
          </cell>
          <cell r="AB6">
            <v>3</v>
          </cell>
          <cell r="AC6">
            <v>1996</v>
          </cell>
          <cell r="AL6">
            <v>100100443</v>
          </cell>
          <cell r="AM6">
            <v>3</v>
          </cell>
          <cell r="AN6">
            <v>1996</v>
          </cell>
          <cell r="AW6">
            <v>100071125</v>
          </cell>
          <cell r="AX6">
            <v>3</v>
          </cell>
          <cell r="AY6">
            <v>1997</v>
          </cell>
          <cell r="BH6">
            <v>100091104</v>
          </cell>
          <cell r="BI6">
            <v>3</v>
          </cell>
          <cell r="BJ6">
            <v>1996</v>
          </cell>
          <cell r="BS6">
            <v>100100704</v>
          </cell>
          <cell r="BT6">
            <v>3</v>
          </cell>
          <cell r="CD6">
            <v>100128721</v>
          </cell>
          <cell r="CE6">
            <v>3</v>
          </cell>
          <cell r="CO6">
            <v>100086037</v>
          </cell>
          <cell r="CP6">
            <v>3</v>
          </cell>
          <cell r="CZ6">
            <v>100070584</v>
          </cell>
          <cell r="DA6">
            <v>3</v>
          </cell>
          <cell r="DK6">
            <v>100078442</v>
          </cell>
          <cell r="DL6">
            <v>3</v>
          </cell>
          <cell r="DV6">
            <v>100101706</v>
          </cell>
          <cell r="DW6">
            <v>3</v>
          </cell>
        </row>
        <row r="7">
          <cell r="E7">
            <v>100076995</v>
          </cell>
          <cell r="F7">
            <v>3</v>
          </cell>
          <cell r="G7">
            <v>1997</v>
          </cell>
          <cell r="P7">
            <v>100083421</v>
          </cell>
          <cell r="Q7">
            <v>3</v>
          </cell>
          <cell r="R7">
            <v>1998</v>
          </cell>
          <cell r="AA7">
            <v>100076995</v>
          </cell>
          <cell r="AB7">
            <v>3</v>
          </cell>
          <cell r="AC7">
            <v>1997</v>
          </cell>
          <cell r="AL7">
            <v>100084397</v>
          </cell>
          <cell r="AM7">
            <v>3</v>
          </cell>
          <cell r="AN7">
            <v>1997</v>
          </cell>
          <cell r="AW7">
            <v>100099313</v>
          </cell>
          <cell r="AX7">
            <v>3</v>
          </cell>
          <cell r="AY7">
            <v>1997</v>
          </cell>
          <cell r="BH7">
            <v>100083421</v>
          </cell>
          <cell r="BI7">
            <v>3</v>
          </cell>
          <cell r="BJ7">
            <v>1998</v>
          </cell>
          <cell r="BS7">
            <v>100116976</v>
          </cell>
          <cell r="BT7">
            <v>3</v>
          </cell>
          <cell r="CO7">
            <v>100075190</v>
          </cell>
          <cell r="CP7">
            <v>3</v>
          </cell>
          <cell r="CZ7">
            <v>100117310</v>
          </cell>
          <cell r="DA7">
            <v>3</v>
          </cell>
          <cell r="DK7">
            <v>100090298</v>
          </cell>
          <cell r="DL7">
            <v>3</v>
          </cell>
          <cell r="DV7">
            <v>100076577</v>
          </cell>
          <cell r="DW7">
            <v>3</v>
          </cell>
        </row>
        <row r="8">
          <cell r="E8">
            <v>100070087</v>
          </cell>
          <cell r="F8">
            <v>5</v>
          </cell>
          <cell r="G8">
            <v>1996</v>
          </cell>
          <cell r="P8">
            <v>100086037</v>
          </cell>
          <cell r="Q8">
            <v>5</v>
          </cell>
          <cell r="R8">
            <v>1996</v>
          </cell>
          <cell r="AA8">
            <v>100086037</v>
          </cell>
          <cell r="AB8">
            <v>5.5</v>
          </cell>
          <cell r="AC8">
            <v>1996</v>
          </cell>
          <cell r="AL8">
            <v>100099313</v>
          </cell>
          <cell r="AM8">
            <v>5</v>
          </cell>
          <cell r="AN8">
            <v>1997</v>
          </cell>
          <cell r="AW8">
            <v>100093669</v>
          </cell>
          <cell r="AX8">
            <v>5</v>
          </cell>
          <cell r="AY8">
            <v>1997</v>
          </cell>
          <cell r="BH8">
            <v>100076995</v>
          </cell>
          <cell r="BI8">
            <v>5</v>
          </cell>
          <cell r="BJ8">
            <v>1997</v>
          </cell>
          <cell r="BS8">
            <v>100070584</v>
          </cell>
          <cell r="BT8">
            <v>5</v>
          </cell>
          <cell r="CO8">
            <v>100100704</v>
          </cell>
          <cell r="CP8">
            <v>5</v>
          </cell>
          <cell r="CZ8">
            <v>100100443</v>
          </cell>
          <cell r="DA8">
            <v>5</v>
          </cell>
          <cell r="DK8">
            <v>100071125</v>
          </cell>
          <cell r="DL8">
            <v>5</v>
          </cell>
          <cell r="DV8">
            <v>100102419</v>
          </cell>
          <cell r="DW8">
            <v>5</v>
          </cell>
        </row>
        <row r="9">
          <cell r="E9">
            <v>100070584</v>
          </cell>
          <cell r="F9">
            <v>6</v>
          </cell>
          <cell r="G9">
            <v>1997</v>
          </cell>
          <cell r="P9">
            <v>100090298</v>
          </cell>
          <cell r="Q9">
            <v>6</v>
          </cell>
          <cell r="R9">
            <v>1998</v>
          </cell>
          <cell r="AA9">
            <v>100100252</v>
          </cell>
          <cell r="AB9">
            <v>5.5</v>
          </cell>
          <cell r="AC9">
            <v>1996</v>
          </cell>
          <cell r="AL9">
            <v>100100154</v>
          </cell>
          <cell r="AM9">
            <v>6</v>
          </cell>
          <cell r="AN9">
            <v>1998</v>
          </cell>
          <cell r="AW9">
            <v>100100704</v>
          </cell>
          <cell r="AX9">
            <v>6</v>
          </cell>
          <cell r="AY9">
            <v>1999</v>
          </cell>
          <cell r="BH9">
            <v>100100704</v>
          </cell>
          <cell r="BI9">
            <v>6</v>
          </cell>
          <cell r="BJ9">
            <v>1999</v>
          </cell>
          <cell r="BS9">
            <v>100123927</v>
          </cell>
          <cell r="BT9">
            <v>6</v>
          </cell>
          <cell r="CO9">
            <v>100100291</v>
          </cell>
          <cell r="CP9">
            <v>6</v>
          </cell>
          <cell r="CZ9">
            <v>100124746</v>
          </cell>
          <cell r="DA9">
            <v>6</v>
          </cell>
          <cell r="DK9">
            <v>100124729</v>
          </cell>
          <cell r="DL9">
            <v>6</v>
          </cell>
          <cell r="DV9">
            <v>100126867</v>
          </cell>
          <cell r="DW9">
            <v>6</v>
          </cell>
        </row>
        <row r="10">
          <cell r="E10">
            <v>100086799</v>
          </cell>
          <cell r="F10">
            <v>7</v>
          </cell>
          <cell r="G10">
            <v>1995</v>
          </cell>
          <cell r="P10">
            <v>100100704</v>
          </cell>
          <cell r="Q10">
            <v>7</v>
          </cell>
          <cell r="R10">
            <v>1999</v>
          </cell>
          <cell r="AA10">
            <v>100083421</v>
          </cell>
          <cell r="AB10">
            <v>7</v>
          </cell>
          <cell r="AC10">
            <v>1998</v>
          </cell>
          <cell r="AL10">
            <v>100100704</v>
          </cell>
          <cell r="AM10">
            <v>7</v>
          </cell>
          <cell r="AN10">
            <v>1999</v>
          </cell>
          <cell r="AW10">
            <v>100100154</v>
          </cell>
          <cell r="AX10">
            <v>7</v>
          </cell>
          <cell r="AY10">
            <v>1998</v>
          </cell>
          <cell r="BH10">
            <v>100086998</v>
          </cell>
          <cell r="BI10">
            <v>7</v>
          </cell>
          <cell r="BJ10">
            <v>1998</v>
          </cell>
          <cell r="BS10">
            <v>100102419</v>
          </cell>
          <cell r="BT10">
            <v>7</v>
          </cell>
          <cell r="CO10">
            <v>100117310</v>
          </cell>
          <cell r="CP10">
            <v>7</v>
          </cell>
          <cell r="CZ10">
            <v>100119132</v>
          </cell>
          <cell r="DA10">
            <v>7</v>
          </cell>
          <cell r="DK10">
            <v>100100704</v>
          </cell>
          <cell r="DL10">
            <v>7</v>
          </cell>
          <cell r="DV10">
            <v>100125589</v>
          </cell>
          <cell r="DW10">
            <v>7</v>
          </cell>
        </row>
        <row r="11">
          <cell r="E11">
            <v>100081976</v>
          </cell>
          <cell r="F11">
            <v>8</v>
          </cell>
          <cell r="G11">
            <v>1996</v>
          </cell>
          <cell r="P11">
            <v>100088766</v>
          </cell>
          <cell r="Q11">
            <v>8</v>
          </cell>
          <cell r="R11">
            <v>1996</v>
          </cell>
          <cell r="AA11">
            <v>100079050</v>
          </cell>
          <cell r="AB11">
            <v>8</v>
          </cell>
          <cell r="AC11">
            <v>1996</v>
          </cell>
          <cell r="AL11">
            <v>100090737</v>
          </cell>
          <cell r="AM11">
            <v>8</v>
          </cell>
          <cell r="AN11">
            <v>1999</v>
          </cell>
          <cell r="AW11">
            <v>100124010</v>
          </cell>
          <cell r="AX11">
            <v>8</v>
          </cell>
          <cell r="AY11">
            <v>1998</v>
          </cell>
          <cell r="BH11">
            <v>100123927</v>
          </cell>
          <cell r="BI11">
            <v>8</v>
          </cell>
          <cell r="BJ11">
            <v>1998</v>
          </cell>
          <cell r="BS11">
            <v>100100309</v>
          </cell>
          <cell r="BT11">
            <v>8</v>
          </cell>
          <cell r="CO11">
            <v>100125900</v>
          </cell>
          <cell r="CP11">
            <v>8</v>
          </cell>
          <cell r="CZ11">
            <v>100090686</v>
          </cell>
          <cell r="DA11">
            <v>8</v>
          </cell>
          <cell r="DK11">
            <v>100090321</v>
          </cell>
          <cell r="DL11">
            <v>8</v>
          </cell>
          <cell r="DV11">
            <v>100129368</v>
          </cell>
          <cell r="DW11">
            <v>8</v>
          </cell>
        </row>
        <row r="12">
          <cell r="E12">
            <v>100086037</v>
          </cell>
          <cell r="F12">
            <v>9</v>
          </cell>
          <cell r="G12">
            <v>1996</v>
          </cell>
          <cell r="P12">
            <v>100071125</v>
          </cell>
          <cell r="Q12">
            <v>9</v>
          </cell>
          <cell r="R12">
            <v>1997</v>
          </cell>
          <cell r="AA12">
            <v>100099313</v>
          </cell>
          <cell r="AB12">
            <v>9</v>
          </cell>
          <cell r="AC12">
            <v>1997</v>
          </cell>
          <cell r="AL12">
            <v>100086998</v>
          </cell>
          <cell r="AM12">
            <v>9</v>
          </cell>
          <cell r="AN12">
            <v>1998</v>
          </cell>
          <cell r="AW12">
            <v>100100116</v>
          </cell>
          <cell r="AX12">
            <v>9</v>
          </cell>
          <cell r="AY12">
            <v>1997</v>
          </cell>
          <cell r="BH12">
            <v>100090737</v>
          </cell>
          <cell r="BI12">
            <v>9</v>
          </cell>
          <cell r="BJ12">
            <v>1999</v>
          </cell>
          <cell r="BS12">
            <v>100076995</v>
          </cell>
          <cell r="BT12">
            <v>9</v>
          </cell>
          <cell r="CO12">
            <v>100090737</v>
          </cell>
          <cell r="CP12">
            <v>9</v>
          </cell>
          <cell r="CZ12">
            <v>100091104</v>
          </cell>
          <cell r="DA12">
            <v>9</v>
          </cell>
          <cell r="DK12">
            <v>100100762</v>
          </cell>
          <cell r="DL12">
            <v>9</v>
          </cell>
          <cell r="DV12">
            <v>100128544</v>
          </cell>
          <cell r="DW12">
            <v>9</v>
          </cell>
        </row>
        <row r="13">
          <cell r="E13">
            <v>100100704</v>
          </cell>
          <cell r="F13">
            <v>10</v>
          </cell>
          <cell r="G13">
            <v>1999</v>
          </cell>
          <cell r="P13">
            <v>100078442</v>
          </cell>
          <cell r="Q13">
            <v>10</v>
          </cell>
          <cell r="R13">
            <v>1997</v>
          </cell>
          <cell r="AA13">
            <v>100088766</v>
          </cell>
          <cell r="AB13">
            <v>10</v>
          </cell>
          <cell r="AC13">
            <v>1996</v>
          </cell>
          <cell r="AL13">
            <v>100101692</v>
          </cell>
          <cell r="AM13">
            <v>10</v>
          </cell>
          <cell r="AN13">
            <v>1997</v>
          </cell>
          <cell r="AW13">
            <v>100117310</v>
          </cell>
          <cell r="AX13">
            <v>10</v>
          </cell>
          <cell r="AY13">
            <v>1999</v>
          </cell>
          <cell r="BH13">
            <v>100088680</v>
          </cell>
          <cell r="BI13">
            <v>10</v>
          </cell>
          <cell r="BJ13">
            <v>1998</v>
          </cell>
          <cell r="BS13">
            <v>100100443</v>
          </cell>
          <cell r="BT13">
            <v>10</v>
          </cell>
          <cell r="CO13">
            <v>100126240</v>
          </cell>
          <cell r="CP13">
            <v>10</v>
          </cell>
          <cell r="CZ13">
            <v>100126240</v>
          </cell>
          <cell r="DA13">
            <v>10</v>
          </cell>
          <cell r="DK13">
            <v>100100154</v>
          </cell>
          <cell r="DL13">
            <v>10</v>
          </cell>
          <cell r="DV13">
            <v>0</v>
          </cell>
          <cell r="DW13">
            <v>0</v>
          </cell>
        </row>
        <row r="14">
          <cell r="E14">
            <v>100071125</v>
          </cell>
          <cell r="F14">
            <v>11</v>
          </cell>
          <cell r="G14">
            <v>1997</v>
          </cell>
          <cell r="P14">
            <v>100098572</v>
          </cell>
          <cell r="Q14">
            <v>11</v>
          </cell>
          <cell r="R14">
            <v>1996</v>
          </cell>
          <cell r="AA14">
            <v>100024770</v>
          </cell>
          <cell r="AB14">
            <v>11</v>
          </cell>
          <cell r="AC14">
            <v>1998</v>
          </cell>
          <cell r="AL14">
            <v>100093755</v>
          </cell>
          <cell r="AM14">
            <v>11</v>
          </cell>
          <cell r="AN14">
            <v>1998</v>
          </cell>
          <cell r="AW14">
            <v>100124157</v>
          </cell>
          <cell r="AX14">
            <v>11</v>
          </cell>
          <cell r="AY14">
            <v>1999</v>
          </cell>
          <cell r="BH14">
            <v>100116976</v>
          </cell>
          <cell r="BI14">
            <v>11</v>
          </cell>
          <cell r="BJ14">
            <v>1998</v>
          </cell>
          <cell r="BS14">
            <v>100101362</v>
          </cell>
          <cell r="BT14">
            <v>11</v>
          </cell>
          <cell r="CO14">
            <v>100125561</v>
          </cell>
          <cell r="CP14">
            <v>11</v>
          </cell>
          <cell r="CZ14">
            <v>100100744</v>
          </cell>
          <cell r="DA14">
            <v>11</v>
          </cell>
          <cell r="DK14">
            <v>100076577</v>
          </cell>
          <cell r="DL14">
            <v>11</v>
          </cell>
          <cell r="DV14">
            <v>0</v>
          </cell>
          <cell r="DW14">
            <v>0</v>
          </cell>
        </row>
        <row r="15">
          <cell r="E15">
            <v>100097451</v>
          </cell>
          <cell r="F15">
            <v>12</v>
          </cell>
          <cell r="G15">
            <v>1998</v>
          </cell>
          <cell r="P15">
            <v>100079050</v>
          </cell>
          <cell r="Q15">
            <v>12.5</v>
          </cell>
          <cell r="R15">
            <v>1996</v>
          </cell>
          <cell r="AA15">
            <v>100086174</v>
          </cell>
          <cell r="AB15">
            <v>12</v>
          </cell>
          <cell r="AC15">
            <v>1996</v>
          </cell>
          <cell r="AL15">
            <v>100090307</v>
          </cell>
          <cell r="AM15">
            <v>12</v>
          </cell>
          <cell r="AN15">
            <v>1997</v>
          </cell>
          <cell r="AW15">
            <v>100086900</v>
          </cell>
          <cell r="AX15">
            <v>12</v>
          </cell>
          <cell r="AY15">
            <v>1997</v>
          </cell>
          <cell r="BH15">
            <v>100097451</v>
          </cell>
          <cell r="BI15">
            <v>12</v>
          </cell>
          <cell r="BJ15">
            <v>1998</v>
          </cell>
          <cell r="BS15">
            <v>100093929</v>
          </cell>
          <cell r="BT15">
            <v>12</v>
          </cell>
          <cell r="CO15">
            <v>100086998</v>
          </cell>
          <cell r="CP15">
            <v>12</v>
          </cell>
          <cell r="CZ15">
            <v>100125561</v>
          </cell>
          <cell r="DA15">
            <v>12</v>
          </cell>
          <cell r="DK15">
            <v>100095671</v>
          </cell>
          <cell r="DL15">
            <v>12</v>
          </cell>
          <cell r="DV15">
            <v>0</v>
          </cell>
          <cell r="DW15">
            <v>0</v>
          </cell>
        </row>
        <row r="16">
          <cell r="E16">
            <v>100100762</v>
          </cell>
          <cell r="F16">
            <v>13</v>
          </cell>
          <cell r="G16">
            <v>1997</v>
          </cell>
          <cell r="P16">
            <v>100097451</v>
          </cell>
          <cell r="Q16">
            <v>12.5</v>
          </cell>
          <cell r="R16">
            <v>1998</v>
          </cell>
          <cell r="AA16">
            <v>100071125</v>
          </cell>
          <cell r="AB16">
            <v>13</v>
          </cell>
          <cell r="AC16">
            <v>1997</v>
          </cell>
          <cell r="AL16">
            <v>100098233</v>
          </cell>
          <cell r="AM16">
            <v>13</v>
          </cell>
          <cell r="AN16">
            <v>1997</v>
          </cell>
          <cell r="AW16">
            <v>100100148</v>
          </cell>
          <cell r="AX16">
            <v>13</v>
          </cell>
          <cell r="AY16">
            <v>1998</v>
          </cell>
          <cell r="BH16">
            <v>100090686</v>
          </cell>
          <cell r="BI16">
            <v>13</v>
          </cell>
          <cell r="BJ16">
            <v>1997</v>
          </cell>
          <cell r="BS16">
            <v>100100291</v>
          </cell>
          <cell r="BT16">
            <v>13</v>
          </cell>
          <cell r="CO16">
            <v>100102025</v>
          </cell>
          <cell r="CP16">
            <v>13</v>
          </cell>
          <cell r="CZ16">
            <v>100101362</v>
          </cell>
          <cell r="DA16">
            <v>13</v>
          </cell>
          <cell r="DK16">
            <v>100102419</v>
          </cell>
          <cell r="DL16">
            <v>13</v>
          </cell>
          <cell r="DV16">
            <v>0</v>
          </cell>
          <cell r="DW16">
            <v>0</v>
          </cell>
        </row>
        <row r="17">
          <cell r="E17">
            <v>100083421</v>
          </cell>
          <cell r="F17">
            <v>14</v>
          </cell>
          <cell r="G17">
            <v>1998</v>
          </cell>
          <cell r="P17">
            <v>100117310</v>
          </cell>
          <cell r="Q17">
            <v>14</v>
          </cell>
          <cell r="R17">
            <v>1999</v>
          </cell>
          <cell r="AA17">
            <v>100098572</v>
          </cell>
          <cell r="AB17">
            <v>14</v>
          </cell>
          <cell r="AC17">
            <v>1996</v>
          </cell>
          <cell r="AL17">
            <v>100076577</v>
          </cell>
          <cell r="AM17">
            <v>14</v>
          </cell>
          <cell r="AN17">
            <v>1996</v>
          </cell>
          <cell r="AW17">
            <v>100102419</v>
          </cell>
          <cell r="AX17">
            <v>14</v>
          </cell>
          <cell r="AY17">
            <v>1997</v>
          </cell>
          <cell r="BH17">
            <v>100090780</v>
          </cell>
          <cell r="BI17">
            <v>14</v>
          </cell>
          <cell r="BJ17">
            <v>1996</v>
          </cell>
          <cell r="BS17">
            <v>100088680</v>
          </cell>
          <cell r="BT17">
            <v>14</v>
          </cell>
          <cell r="CO17">
            <v>100097451</v>
          </cell>
          <cell r="CP17">
            <v>14</v>
          </cell>
          <cell r="CZ17">
            <v>100130999</v>
          </cell>
          <cell r="DA17">
            <v>14</v>
          </cell>
          <cell r="DK17">
            <v>100086900</v>
          </cell>
          <cell r="DL17">
            <v>14</v>
          </cell>
          <cell r="DV17">
            <v>0</v>
          </cell>
          <cell r="DW17">
            <v>0</v>
          </cell>
        </row>
        <row r="18">
          <cell r="E18">
            <v>100128924</v>
          </cell>
          <cell r="F18">
            <v>15</v>
          </cell>
          <cell r="G18">
            <v>1998</v>
          </cell>
          <cell r="P18">
            <v>100024770</v>
          </cell>
          <cell r="Q18">
            <v>15</v>
          </cell>
          <cell r="R18">
            <v>1998</v>
          </cell>
          <cell r="AA18">
            <v>100090737</v>
          </cell>
          <cell r="AB18">
            <v>15</v>
          </cell>
          <cell r="AC18">
            <v>1999</v>
          </cell>
          <cell r="AL18">
            <v>100100116</v>
          </cell>
          <cell r="AM18">
            <v>15</v>
          </cell>
          <cell r="AN18">
            <v>1997</v>
          </cell>
          <cell r="AW18">
            <v>100100291</v>
          </cell>
          <cell r="AX18">
            <v>15</v>
          </cell>
          <cell r="AY18">
            <v>1997</v>
          </cell>
          <cell r="BH18">
            <v>100101692</v>
          </cell>
          <cell r="BI18">
            <v>15</v>
          </cell>
          <cell r="BJ18">
            <v>1997</v>
          </cell>
          <cell r="BS18">
            <v>100086998</v>
          </cell>
          <cell r="BT18">
            <v>15</v>
          </cell>
          <cell r="CO18">
            <v>100088246</v>
          </cell>
          <cell r="CP18">
            <v>15</v>
          </cell>
          <cell r="CZ18">
            <v>100088246</v>
          </cell>
          <cell r="DA18">
            <v>15</v>
          </cell>
          <cell r="DK18">
            <v>100127542</v>
          </cell>
          <cell r="DL18">
            <v>15</v>
          </cell>
          <cell r="DV18">
            <v>0</v>
          </cell>
          <cell r="DW18">
            <v>0</v>
          </cell>
        </row>
        <row r="19">
          <cell r="E19">
            <v>100091396</v>
          </cell>
          <cell r="F19">
            <v>16</v>
          </cell>
          <cell r="G19">
            <v>1998</v>
          </cell>
          <cell r="P19">
            <v>100100291</v>
          </cell>
          <cell r="Q19">
            <v>16</v>
          </cell>
          <cell r="R19">
            <v>1997</v>
          </cell>
          <cell r="AA19">
            <v>100102419</v>
          </cell>
          <cell r="AB19">
            <v>16</v>
          </cell>
          <cell r="AC19">
            <v>1997</v>
          </cell>
          <cell r="AL19">
            <v>100102419</v>
          </cell>
          <cell r="AM19">
            <v>16</v>
          </cell>
          <cell r="AN19">
            <v>1997</v>
          </cell>
          <cell r="AW19">
            <v>100124729</v>
          </cell>
          <cell r="AX19">
            <v>16</v>
          </cell>
          <cell r="AY19">
            <v>1996</v>
          </cell>
          <cell r="BH19">
            <v>100125900</v>
          </cell>
          <cell r="BI19">
            <v>16</v>
          </cell>
          <cell r="BJ19">
            <v>1998</v>
          </cell>
          <cell r="BS19">
            <v>100124746</v>
          </cell>
          <cell r="BT19">
            <v>16</v>
          </cell>
          <cell r="CO19">
            <v>100102419</v>
          </cell>
          <cell r="CP19">
            <v>16</v>
          </cell>
          <cell r="CZ19">
            <v>100123927</v>
          </cell>
          <cell r="DA19">
            <v>16</v>
          </cell>
          <cell r="DK19">
            <v>100119254</v>
          </cell>
          <cell r="DL19">
            <v>16</v>
          </cell>
          <cell r="DV19">
            <v>0</v>
          </cell>
          <cell r="DW19">
            <v>0</v>
          </cell>
        </row>
        <row r="20">
          <cell r="E20">
            <v>100084397</v>
          </cell>
          <cell r="F20">
            <v>17</v>
          </cell>
          <cell r="G20">
            <v>1997</v>
          </cell>
          <cell r="P20">
            <v>100124010</v>
          </cell>
          <cell r="Q20">
            <v>17</v>
          </cell>
          <cell r="R20">
            <v>1998</v>
          </cell>
          <cell r="AA20">
            <v>100081976</v>
          </cell>
          <cell r="AB20">
            <v>17</v>
          </cell>
          <cell r="AC20">
            <v>1996</v>
          </cell>
          <cell r="AL20">
            <v>100126867</v>
          </cell>
          <cell r="AM20">
            <v>17</v>
          </cell>
          <cell r="AN20">
            <v>1996</v>
          </cell>
          <cell r="AW20">
            <v>100119254</v>
          </cell>
          <cell r="AX20">
            <v>17</v>
          </cell>
          <cell r="AY20">
            <v>1998</v>
          </cell>
          <cell r="BH20">
            <v>100093929</v>
          </cell>
          <cell r="BI20">
            <v>17</v>
          </cell>
          <cell r="BJ20">
            <v>1998</v>
          </cell>
          <cell r="BS20">
            <v>100130329</v>
          </cell>
          <cell r="BT20">
            <v>17</v>
          </cell>
          <cell r="CO20">
            <v>100093145</v>
          </cell>
          <cell r="CP20">
            <v>17</v>
          </cell>
          <cell r="CZ20">
            <v>100131601</v>
          </cell>
          <cell r="DA20">
            <v>17</v>
          </cell>
          <cell r="DK20">
            <v>100117310</v>
          </cell>
          <cell r="DL20">
            <v>17</v>
          </cell>
          <cell r="DV20">
            <v>0</v>
          </cell>
          <cell r="DW20">
            <v>0</v>
          </cell>
        </row>
        <row r="21">
          <cell r="E21">
            <v>100124729</v>
          </cell>
          <cell r="F21">
            <v>18</v>
          </cell>
          <cell r="G21">
            <v>1996</v>
          </cell>
          <cell r="P21">
            <v>100124729</v>
          </cell>
          <cell r="Q21">
            <v>18</v>
          </cell>
          <cell r="R21">
            <v>1996</v>
          </cell>
          <cell r="AA21">
            <v>100100443</v>
          </cell>
          <cell r="AB21">
            <v>18</v>
          </cell>
          <cell r="AC21">
            <v>1996</v>
          </cell>
          <cell r="AL21" t="str">
            <v>NEW</v>
          </cell>
          <cell r="AM21">
            <v>18</v>
          </cell>
          <cell r="AN21">
            <v>1996</v>
          </cell>
          <cell r="AW21">
            <v>100128639</v>
          </cell>
          <cell r="AX21">
            <v>18</v>
          </cell>
          <cell r="AY21">
            <v>1997</v>
          </cell>
          <cell r="BH21">
            <v>100081998</v>
          </cell>
          <cell r="BI21">
            <v>18</v>
          </cell>
          <cell r="BJ21">
            <v>1997</v>
          </cell>
          <cell r="BS21">
            <v>100131125</v>
          </cell>
          <cell r="BT21">
            <v>18</v>
          </cell>
          <cell r="CO21">
            <v>100100443</v>
          </cell>
          <cell r="CP21">
            <v>18</v>
          </cell>
          <cell r="CZ21">
            <v>100100291</v>
          </cell>
          <cell r="DA21">
            <v>18</v>
          </cell>
          <cell r="DK21">
            <v>100093669</v>
          </cell>
          <cell r="DL21">
            <v>18</v>
          </cell>
          <cell r="DV21">
            <v>0</v>
          </cell>
          <cell r="DW21">
            <v>0</v>
          </cell>
        </row>
        <row r="22">
          <cell r="E22">
            <v>100099313</v>
          </cell>
          <cell r="F22">
            <v>19</v>
          </cell>
          <cell r="G22">
            <v>1997</v>
          </cell>
          <cell r="P22">
            <v>100090321</v>
          </cell>
          <cell r="Q22">
            <v>19</v>
          </cell>
          <cell r="R22">
            <v>1997</v>
          </cell>
          <cell r="AA22">
            <v>100097451</v>
          </cell>
          <cell r="AB22">
            <v>19</v>
          </cell>
          <cell r="AC22">
            <v>1998</v>
          </cell>
          <cell r="AW22">
            <v>100102033</v>
          </cell>
          <cell r="AX22">
            <v>19</v>
          </cell>
          <cell r="AY22">
            <v>1998</v>
          </cell>
          <cell r="BH22">
            <v>100065498</v>
          </cell>
          <cell r="BI22">
            <v>19</v>
          </cell>
          <cell r="BJ22">
            <v>1996</v>
          </cell>
          <cell r="BS22">
            <v>100125852</v>
          </cell>
          <cell r="BT22">
            <v>19</v>
          </cell>
          <cell r="CO22">
            <v>100091104</v>
          </cell>
          <cell r="CP22">
            <v>19</v>
          </cell>
          <cell r="CZ22">
            <v>100102086</v>
          </cell>
          <cell r="DA22">
            <v>19</v>
          </cell>
          <cell r="DK22">
            <v>0</v>
          </cell>
          <cell r="DL22">
            <v>19</v>
          </cell>
          <cell r="DV22">
            <v>0</v>
          </cell>
          <cell r="DW22">
            <v>0</v>
          </cell>
        </row>
        <row r="23">
          <cell r="E23">
            <v>100091104</v>
          </cell>
          <cell r="F23">
            <v>20</v>
          </cell>
          <cell r="G23">
            <v>1996</v>
          </cell>
          <cell r="P23">
            <v>100100443</v>
          </cell>
          <cell r="Q23">
            <v>20</v>
          </cell>
          <cell r="R23">
            <v>1996</v>
          </cell>
          <cell r="AA23">
            <v>100124729</v>
          </cell>
          <cell r="AB23">
            <v>20</v>
          </cell>
          <cell r="AC23">
            <v>1996</v>
          </cell>
          <cell r="AW23">
            <v>100125801</v>
          </cell>
          <cell r="AX23">
            <v>20.5</v>
          </cell>
          <cell r="AY23">
            <v>1999</v>
          </cell>
          <cell r="BH23">
            <v>100124746</v>
          </cell>
          <cell r="BI23">
            <v>20</v>
          </cell>
          <cell r="BJ23">
            <v>1999</v>
          </cell>
          <cell r="BS23">
            <v>100129685</v>
          </cell>
          <cell r="BT23">
            <v>20</v>
          </cell>
          <cell r="CO23">
            <v>100081998</v>
          </cell>
          <cell r="CP23">
            <v>20</v>
          </cell>
          <cell r="CZ23">
            <v>100098233</v>
          </cell>
          <cell r="DA23">
            <v>20</v>
          </cell>
          <cell r="DK23">
            <v>100088271</v>
          </cell>
          <cell r="DL23">
            <v>20</v>
          </cell>
          <cell r="DV23">
            <v>0</v>
          </cell>
          <cell r="DW23">
            <v>0</v>
          </cell>
        </row>
        <row r="24">
          <cell r="E24">
            <v>100086998</v>
          </cell>
          <cell r="F24">
            <v>21</v>
          </cell>
          <cell r="G24">
            <v>1998</v>
          </cell>
          <cell r="P24">
            <v>100090737</v>
          </cell>
          <cell r="Q24">
            <v>21</v>
          </cell>
          <cell r="R24">
            <v>1999</v>
          </cell>
          <cell r="AA24">
            <v>100086998</v>
          </cell>
          <cell r="AB24">
            <v>21</v>
          </cell>
          <cell r="AC24">
            <v>1998</v>
          </cell>
          <cell r="AW24">
            <v>100130345</v>
          </cell>
          <cell r="AX24">
            <v>20.5</v>
          </cell>
          <cell r="AY24">
            <v>1997</v>
          </cell>
          <cell r="BH24">
            <v>100088766</v>
          </cell>
          <cell r="BI24">
            <v>20</v>
          </cell>
          <cell r="BJ24">
            <v>1996</v>
          </cell>
          <cell r="BS24">
            <v>100101647</v>
          </cell>
          <cell r="BT24">
            <v>21</v>
          </cell>
          <cell r="CO24">
            <v>100131989</v>
          </cell>
          <cell r="CP24">
            <v>21</v>
          </cell>
          <cell r="CZ24">
            <v>100061971</v>
          </cell>
          <cell r="DA24">
            <v>21</v>
          </cell>
          <cell r="DK24">
            <v>100100116</v>
          </cell>
          <cell r="DL24">
            <v>21</v>
          </cell>
        </row>
        <row r="25">
          <cell r="E25">
            <v>100126240</v>
          </cell>
          <cell r="F25">
            <v>22</v>
          </cell>
          <cell r="G25">
            <v>1997</v>
          </cell>
          <cell r="P25">
            <v>100086900</v>
          </cell>
          <cell r="Q25">
            <v>22</v>
          </cell>
          <cell r="R25">
            <v>1997</v>
          </cell>
          <cell r="AA25">
            <v>100100291</v>
          </cell>
          <cell r="AB25">
            <v>22</v>
          </cell>
          <cell r="AC25">
            <v>1997</v>
          </cell>
          <cell r="AW25">
            <v>100090760</v>
          </cell>
          <cell r="AX25">
            <v>22</v>
          </cell>
          <cell r="AY25">
            <v>1996</v>
          </cell>
          <cell r="BH25">
            <v>100098233</v>
          </cell>
          <cell r="BI25">
            <v>22</v>
          </cell>
          <cell r="BJ25">
            <v>1997</v>
          </cell>
          <cell r="BS25">
            <v>100065498</v>
          </cell>
          <cell r="BT25">
            <v>22</v>
          </cell>
          <cell r="CO25">
            <v>100098233</v>
          </cell>
          <cell r="CP25">
            <v>22</v>
          </cell>
          <cell r="CZ25">
            <v>100100425</v>
          </cell>
          <cell r="DA25">
            <v>22</v>
          </cell>
          <cell r="DK25">
            <v>100119074</v>
          </cell>
          <cell r="DL25">
            <v>22</v>
          </cell>
        </row>
        <row r="26">
          <cell r="E26">
            <v>100102419</v>
          </cell>
          <cell r="F26">
            <v>23</v>
          </cell>
          <cell r="G26">
            <v>1997</v>
          </cell>
          <cell r="P26">
            <v>100099313</v>
          </cell>
          <cell r="Q26">
            <v>23</v>
          </cell>
          <cell r="R26">
            <v>1997</v>
          </cell>
          <cell r="AA26">
            <v>100091396</v>
          </cell>
          <cell r="AB26">
            <v>23</v>
          </cell>
          <cell r="AC26">
            <v>1998</v>
          </cell>
          <cell r="BH26">
            <v>100129102</v>
          </cell>
          <cell r="BI26">
            <v>23</v>
          </cell>
          <cell r="BJ26">
            <v>1999</v>
          </cell>
          <cell r="BS26">
            <v>100128721</v>
          </cell>
          <cell r="BT26">
            <v>23</v>
          </cell>
          <cell r="CO26">
            <v>100100425</v>
          </cell>
          <cell r="CP26">
            <v>23</v>
          </cell>
          <cell r="CZ26">
            <v>100119556</v>
          </cell>
          <cell r="DA26">
            <v>23.5</v>
          </cell>
          <cell r="DK26">
            <v>100099520</v>
          </cell>
          <cell r="DL26">
            <v>23</v>
          </cell>
        </row>
        <row r="27">
          <cell r="E27">
            <v>100100443</v>
          </cell>
          <cell r="F27">
            <v>24</v>
          </cell>
          <cell r="G27">
            <v>1996</v>
          </cell>
          <cell r="P27">
            <v>100100154</v>
          </cell>
          <cell r="Q27">
            <v>24</v>
          </cell>
          <cell r="R27">
            <v>1998</v>
          </cell>
          <cell r="AA27">
            <v>100090298</v>
          </cell>
          <cell r="AB27">
            <v>24</v>
          </cell>
          <cell r="AC27">
            <v>1998</v>
          </cell>
          <cell r="BH27">
            <v>100093755</v>
          </cell>
          <cell r="BI27">
            <v>24</v>
          </cell>
          <cell r="BJ27">
            <v>1998</v>
          </cell>
          <cell r="CO27">
            <v>100129102</v>
          </cell>
          <cell r="CP27">
            <v>24</v>
          </cell>
          <cell r="CZ27">
            <v>100092390</v>
          </cell>
          <cell r="DA27">
            <v>23.5</v>
          </cell>
          <cell r="DK27">
            <v>100124010</v>
          </cell>
          <cell r="DL27">
            <v>24</v>
          </cell>
        </row>
        <row r="28">
          <cell r="E28">
            <v>100088766</v>
          </cell>
          <cell r="F28">
            <v>25</v>
          </cell>
          <cell r="G28">
            <v>1996</v>
          </cell>
          <cell r="P28">
            <v>100098233</v>
          </cell>
          <cell r="Q28">
            <v>25</v>
          </cell>
          <cell r="R28">
            <v>1997</v>
          </cell>
          <cell r="AA28">
            <v>100100744</v>
          </cell>
          <cell r="AB28">
            <v>25</v>
          </cell>
          <cell r="AC28">
            <v>1996</v>
          </cell>
          <cell r="BH28">
            <v>100086408</v>
          </cell>
          <cell r="BI28">
            <v>25</v>
          </cell>
          <cell r="BJ28">
            <v>1998</v>
          </cell>
          <cell r="CO28">
            <v>100131125</v>
          </cell>
          <cell r="CP28">
            <v>25</v>
          </cell>
          <cell r="CZ28">
            <v>100124960</v>
          </cell>
          <cell r="DA28">
            <v>25</v>
          </cell>
          <cell r="DK28">
            <v>100126438</v>
          </cell>
          <cell r="DL28">
            <v>25</v>
          </cell>
        </row>
        <row r="29">
          <cell r="E29">
            <v>100100154</v>
          </cell>
          <cell r="F29">
            <v>26</v>
          </cell>
          <cell r="G29">
            <v>1998</v>
          </cell>
          <cell r="P29">
            <v>100088271</v>
          </cell>
          <cell r="Q29">
            <v>26</v>
          </cell>
          <cell r="R29">
            <v>1997</v>
          </cell>
          <cell r="AA29">
            <v>100091104</v>
          </cell>
          <cell r="AB29">
            <v>26</v>
          </cell>
          <cell r="AC29">
            <v>1996</v>
          </cell>
          <cell r="BH29">
            <v>100086702</v>
          </cell>
          <cell r="BI29">
            <v>26</v>
          </cell>
          <cell r="BJ29">
            <v>1997</v>
          </cell>
          <cell r="CO29">
            <v>100118569</v>
          </cell>
          <cell r="CP29">
            <v>26</v>
          </cell>
          <cell r="CZ29">
            <v>100131125</v>
          </cell>
          <cell r="DA29">
            <v>26</v>
          </cell>
          <cell r="DK29">
            <v>100124157</v>
          </cell>
          <cell r="DL29">
            <v>26</v>
          </cell>
        </row>
        <row r="30">
          <cell r="E30">
            <v>100086174</v>
          </cell>
          <cell r="F30">
            <v>27</v>
          </cell>
          <cell r="G30">
            <v>1996</v>
          </cell>
          <cell r="P30">
            <v>100126240</v>
          </cell>
          <cell r="Q30">
            <v>27</v>
          </cell>
          <cell r="R30">
            <v>1997</v>
          </cell>
          <cell r="AA30">
            <v>100100704</v>
          </cell>
          <cell r="AB30">
            <v>27</v>
          </cell>
          <cell r="AC30">
            <v>1999</v>
          </cell>
          <cell r="BH30" t="str">
            <v>Canadian</v>
          </cell>
          <cell r="BI30">
            <v>27</v>
          </cell>
          <cell r="BJ30">
            <v>1997</v>
          </cell>
          <cell r="CO30">
            <v>100132440</v>
          </cell>
          <cell r="CP30">
            <v>27</v>
          </cell>
          <cell r="CZ30">
            <v>100132507</v>
          </cell>
          <cell r="DA30">
            <v>27</v>
          </cell>
          <cell r="DK30">
            <v>100128639</v>
          </cell>
          <cell r="DL30">
            <v>27</v>
          </cell>
        </row>
        <row r="31">
          <cell r="E31">
            <v>100101362</v>
          </cell>
          <cell r="F31">
            <v>28</v>
          </cell>
          <cell r="G31">
            <v>1996</v>
          </cell>
          <cell r="P31">
            <v>100127542</v>
          </cell>
          <cell r="Q31">
            <v>28</v>
          </cell>
          <cell r="R31">
            <v>1996</v>
          </cell>
          <cell r="AA31">
            <v>100124010</v>
          </cell>
          <cell r="AB31">
            <v>28</v>
          </cell>
          <cell r="AC31">
            <v>1998</v>
          </cell>
          <cell r="BH31">
            <v>100092390</v>
          </cell>
          <cell r="BI31">
            <v>28</v>
          </cell>
          <cell r="BJ31">
            <v>1999</v>
          </cell>
          <cell r="CZ31">
            <v>100132713</v>
          </cell>
          <cell r="DA31">
            <v>28</v>
          </cell>
          <cell r="DK31">
            <v>100100148</v>
          </cell>
          <cell r="DL31">
            <v>28</v>
          </cell>
        </row>
        <row r="32">
          <cell r="E32">
            <v>100097409</v>
          </cell>
          <cell r="F32">
            <v>29</v>
          </cell>
          <cell r="G32">
            <v>1999</v>
          </cell>
          <cell r="P32">
            <v>100099520</v>
          </cell>
          <cell r="Q32">
            <v>29</v>
          </cell>
          <cell r="R32">
            <v>1999</v>
          </cell>
          <cell r="AA32">
            <v>100116976</v>
          </cell>
          <cell r="AB32">
            <v>29</v>
          </cell>
          <cell r="AC32">
            <v>1998</v>
          </cell>
          <cell r="BH32">
            <v>100100715</v>
          </cell>
          <cell r="BI32">
            <v>29</v>
          </cell>
          <cell r="BJ32">
            <v>1997</v>
          </cell>
          <cell r="CZ32">
            <v>100100788</v>
          </cell>
          <cell r="DA32">
            <v>29</v>
          </cell>
          <cell r="DK32">
            <v>100125824</v>
          </cell>
          <cell r="DL32">
            <v>29</v>
          </cell>
        </row>
        <row r="33">
          <cell r="E33">
            <v>100078442</v>
          </cell>
          <cell r="F33">
            <v>30</v>
          </cell>
          <cell r="G33">
            <v>1997</v>
          </cell>
          <cell r="P33">
            <v>100124157</v>
          </cell>
          <cell r="Q33">
            <v>30</v>
          </cell>
          <cell r="R33">
            <v>1999</v>
          </cell>
          <cell r="AA33">
            <v>100130604</v>
          </cell>
          <cell r="AB33">
            <v>30</v>
          </cell>
          <cell r="AC33">
            <v>1996</v>
          </cell>
          <cell r="BH33">
            <v>100100788</v>
          </cell>
          <cell r="BI33">
            <v>30</v>
          </cell>
          <cell r="BJ33">
            <v>1998</v>
          </cell>
          <cell r="CZ33">
            <v>100127614</v>
          </cell>
          <cell r="DA33">
            <v>30</v>
          </cell>
          <cell r="DK33">
            <v>100098466</v>
          </cell>
          <cell r="DL33">
            <v>30</v>
          </cell>
        </row>
        <row r="34">
          <cell r="E34">
            <v>100128925</v>
          </cell>
          <cell r="F34">
            <v>31</v>
          </cell>
          <cell r="G34">
            <v>1998</v>
          </cell>
          <cell r="P34">
            <v>100119074</v>
          </cell>
          <cell r="Q34">
            <v>31</v>
          </cell>
          <cell r="R34">
            <v>1997</v>
          </cell>
          <cell r="AA34">
            <v>100100762</v>
          </cell>
          <cell r="AB34">
            <v>31</v>
          </cell>
          <cell r="AC34">
            <v>1997</v>
          </cell>
          <cell r="BH34">
            <v>100128721</v>
          </cell>
          <cell r="BI34">
            <v>31</v>
          </cell>
          <cell r="BJ34">
            <v>1997</v>
          </cell>
          <cell r="CZ34">
            <v>0</v>
          </cell>
          <cell r="DA34">
            <v>31</v>
          </cell>
          <cell r="DK34">
            <v>100099421</v>
          </cell>
          <cell r="DL34">
            <v>31</v>
          </cell>
        </row>
        <row r="35">
          <cell r="E35">
            <v>100128828</v>
          </cell>
          <cell r="F35">
            <v>32</v>
          </cell>
          <cell r="G35">
            <v>1997</v>
          </cell>
          <cell r="P35">
            <v>100125801</v>
          </cell>
          <cell r="Q35">
            <v>32</v>
          </cell>
          <cell r="R35">
            <v>1999</v>
          </cell>
          <cell r="AA35">
            <v>100123927</v>
          </cell>
          <cell r="AB35">
            <v>32</v>
          </cell>
          <cell r="AC35">
            <v>1998</v>
          </cell>
          <cell r="BH35">
            <v>100127614</v>
          </cell>
          <cell r="BI35">
            <v>32</v>
          </cell>
          <cell r="BJ35">
            <v>1998</v>
          </cell>
          <cell r="CZ35">
            <v>100130329</v>
          </cell>
          <cell r="DA35">
            <v>32</v>
          </cell>
          <cell r="DK35">
            <v>100090696</v>
          </cell>
          <cell r="DL35">
            <v>32</v>
          </cell>
        </row>
        <row r="36">
          <cell r="E36">
            <v>100090298</v>
          </cell>
          <cell r="F36">
            <v>33</v>
          </cell>
          <cell r="G36">
            <v>1998</v>
          </cell>
          <cell r="P36">
            <v>100093145</v>
          </cell>
          <cell r="Q36">
            <v>33</v>
          </cell>
          <cell r="R36">
            <v>1997</v>
          </cell>
          <cell r="AA36">
            <v>100101692</v>
          </cell>
          <cell r="AB36">
            <v>33</v>
          </cell>
          <cell r="AC36">
            <v>1997</v>
          </cell>
          <cell r="BH36">
            <v>100125239</v>
          </cell>
          <cell r="BI36">
            <v>33</v>
          </cell>
          <cell r="BJ36">
            <v>1998</v>
          </cell>
          <cell r="CZ36">
            <v>100131012</v>
          </cell>
          <cell r="DA36">
            <v>33</v>
          </cell>
          <cell r="DK36">
            <v>100133264</v>
          </cell>
          <cell r="DL36">
            <v>33</v>
          </cell>
        </row>
        <row r="37">
          <cell r="E37">
            <v>100090686</v>
          </cell>
          <cell r="F37">
            <v>34</v>
          </cell>
          <cell r="G37">
            <v>1997</v>
          </cell>
          <cell r="P37">
            <v>100095659</v>
          </cell>
          <cell r="Q37">
            <v>34</v>
          </cell>
          <cell r="R37">
            <v>1997</v>
          </cell>
          <cell r="AA37">
            <v>100117310</v>
          </cell>
          <cell r="AB37">
            <v>34</v>
          </cell>
          <cell r="AC37">
            <v>1999</v>
          </cell>
          <cell r="DK37">
            <v>0</v>
          </cell>
          <cell r="DL37">
            <v>0</v>
          </cell>
        </row>
        <row r="38">
          <cell r="E38">
            <v>100100291</v>
          </cell>
          <cell r="F38">
            <v>35</v>
          </cell>
          <cell r="G38">
            <v>1997</v>
          </cell>
          <cell r="P38">
            <v>100126438</v>
          </cell>
          <cell r="Q38">
            <v>35</v>
          </cell>
          <cell r="R38">
            <v>1998</v>
          </cell>
          <cell r="AA38">
            <v>100126240</v>
          </cell>
          <cell r="AB38">
            <v>35</v>
          </cell>
          <cell r="AC38">
            <v>1997</v>
          </cell>
          <cell r="DK38">
            <v>0</v>
          </cell>
          <cell r="DL38">
            <v>0</v>
          </cell>
        </row>
        <row r="39">
          <cell r="E39">
            <v>100086408</v>
          </cell>
          <cell r="F39">
            <v>36</v>
          </cell>
          <cell r="G39">
            <v>1998</v>
          </cell>
          <cell r="P39">
            <v>100124746</v>
          </cell>
          <cell r="Q39">
            <v>36</v>
          </cell>
          <cell r="R39">
            <v>1999</v>
          </cell>
          <cell r="AA39">
            <v>100095659</v>
          </cell>
          <cell r="AB39">
            <v>36</v>
          </cell>
          <cell r="AC39">
            <v>1997</v>
          </cell>
          <cell r="DK39">
            <v>0</v>
          </cell>
          <cell r="DL39">
            <v>0</v>
          </cell>
        </row>
        <row r="40">
          <cell r="E40">
            <v>100101706</v>
          </cell>
          <cell r="F40">
            <v>37</v>
          </cell>
          <cell r="G40">
            <v>1996</v>
          </cell>
          <cell r="P40">
            <v>100101647</v>
          </cell>
          <cell r="Q40">
            <v>37</v>
          </cell>
          <cell r="R40">
            <v>1996</v>
          </cell>
          <cell r="AA40">
            <v>100119132</v>
          </cell>
          <cell r="AB40">
            <v>37.5</v>
          </cell>
          <cell r="AC40">
            <v>1997</v>
          </cell>
          <cell r="DK40">
            <v>0</v>
          </cell>
          <cell r="DL40">
            <v>0</v>
          </cell>
        </row>
        <row r="41">
          <cell r="E41">
            <v>100086900</v>
          </cell>
          <cell r="F41">
            <v>38</v>
          </cell>
          <cell r="G41">
            <v>1997</v>
          </cell>
          <cell r="P41">
            <v>100100116</v>
          </cell>
          <cell r="Q41">
            <v>38</v>
          </cell>
          <cell r="R41">
            <v>1997</v>
          </cell>
          <cell r="AA41">
            <v>100095671</v>
          </cell>
          <cell r="AB41">
            <v>37.5</v>
          </cell>
          <cell r="AC41">
            <v>1996</v>
          </cell>
          <cell r="DK41">
            <v>0</v>
          </cell>
          <cell r="DL41">
            <v>0</v>
          </cell>
        </row>
        <row r="42">
          <cell r="E42">
            <v>100097410</v>
          </cell>
          <cell r="F42">
            <v>39</v>
          </cell>
          <cell r="G42">
            <v>1997</v>
          </cell>
          <cell r="P42">
            <v>100098466</v>
          </cell>
          <cell r="Q42">
            <v>39</v>
          </cell>
          <cell r="R42">
            <v>1998</v>
          </cell>
          <cell r="AA42">
            <v>100098443</v>
          </cell>
          <cell r="AB42">
            <v>39</v>
          </cell>
          <cell r="AC42">
            <v>1998</v>
          </cell>
          <cell r="DK42">
            <v>100100788</v>
          </cell>
          <cell r="DL42" t="str">
            <v>38T</v>
          </cell>
        </row>
        <row r="43">
          <cell r="E43">
            <v>100101647</v>
          </cell>
          <cell r="F43">
            <v>40</v>
          </cell>
          <cell r="G43">
            <v>1996</v>
          </cell>
          <cell r="P43">
            <v>100102419</v>
          </cell>
          <cell r="Q43">
            <v>40</v>
          </cell>
          <cell r="R43">
            <v>1997</v>
          </cell>
          <cell r="AA43">
            <v>100090686</v>
          </cell>
          <cell r="AB43">
            <v>40</v>
          </cell>
          <cell r="AC43">
            <v>1997</v>
          </cell>
          <cell r="DK43">
            <v>100097142</v>
          </cell>
          <cell r="DL43">
            <v>40</v>
          </cell>
        </row>
        <row r="44">
          <cell r="E44">
            <v>100075190</v>
          </cell>
          <cell r="F44">
            <v>41</v>
          </cell>
          <cell r="G44">
            <v>1996</v>
          </cell>
          <cell r="P44">
            <v>100093669</v>
          </cell>
          <cell r="Q44">
            <v>41</v>
          </cell>
          <cell r="R44">
            <v>1997</v>
          </cell>
          <cell r="AA44">
            <v>100101362</v>
          </cell>
          <cell r="AB44">
            <v>41</v>
          </cell>
          <cell r="AC44">
            <v>1996</v>
          </cell>
        </row>
        <row r="45">
          <cell r="E45">
            <v>100092390</v>
          </cell>
          <cell r="F45">
            <v>42</v>
          </cell>
          <cell r="G45">
            <v>1999</v>
          </cell>
          <cell r="P45">
            <v>100124876</v>
          </cell>
          <cell r="Q45">
            <v>42.5</v>
          </cell>
          <cell r="R45">
            <v>1996</v>
          </cell>
          <cell r="AA45">
            <v>100098233</v>
          </cell>
          <cell r="AB45">
            <v>42</v>
          </cell>
          <cell r="AC45">
            <v>1997</v>
          </cell>
        </row>
        <row r="46">
          <cell r="E46">
            <v>100118569</v>
          </cell>
          <cell r="F46">
            <v>43</v>
          </cell>
          <cell r="G46">
            <v>1997</v>
          </cell>
          <cell r="P46">
            <v>100132507</v>
          </cell>
          <cell r="Q46">
            <v>42.5</v>
          </cell>
          <cell r="R46">
            <v>1997</v>
          </cell>
          <cell r="AA46">
            <v>100124157</v>
          </cell>
          <cell r="AB46">
            <v>43</v>
          </cell>
          <cell r="AC46">
            <v>1999</v>
          </cell>
        </row>
        <row r="47">
          <cell r="P47">
            <v>100101232</v>
          </cell>
          <cell r="Q47">
            <v>44</v>
          </cell>
          <cell r="R47">
            <v>1996</v>
          </cell>
          <cell r="AA47">
            <v>100101232</v>
          </cell>
          <cell r="AB47">
            <v>44</v>
          </cell>
          <cell r="AC47">
            <v>1996</v>
          </cell>
        </row>
        <row r="48">
          <cell r="P48">
            <v>100131125</v>
          </cell>
          <cell r="Q48">
            <v>45</v>
          </cell>
          <cell r="R48">
            <v>1999</v>
          </cell>
          <cell r="AA48">
            <v>100086900</v>
          </cell>
          <cell r="AB48">
            <v>45</v>
          </cell>
          <cell r="AC48">
            <v>1997</v>
          </cell>
        </row>
        <row r="49">
          <cell r="P49">
            <v>100101060</v>
          </cell>
          <cell r="Q49">
            <v>46</v>
          </cell>
          <cell r="R49">
            <v>1997</v>
          </cell>
          <cell r="AA49">
            <v>100093669</v>
          </cell>
          <cell r="AB49">
            <v>46</v>
          </cell>
          <cell r="AC49">
            <v>1997</v>
          </cell>
        </row>
        <row r="50">
          <cell r="P50">
            <v>100090696</v>
          </cell>
          <cell r="Q50">
            <v>47</v>
          </cell>
          <cell r="R50">
            <v>1996</v>
          </cell>
          <cell r="AA50">
            <v>100088246</v>
          </cell>
          <cell r="AB50">
            <v>47</v>
          </cell>
          <cell r="AC50">
            <v>1998</v>
          </cell>
        </row>
        <row r="51">
          <cell r="P51">
            <v>100125824</v>
          </cell>
          <cell r="Q51">
            <v>48</v>
          </cell>
          <cell r="R51">
            <v>1997</v>
          </cell>
          <cell r="AA51">
            <v>100093929</v>
          </cell>
          <cell r="AB51">
            <v>48</v>
          </cell>
          <cell r="AC51">
            <v>1998</v>
          </cell>
        </row>
        <row r="52">
          <cell r="P52">
            <v>100084908</v>
          </cell>
          <cell r="Q52">
            <v>49</v>
          </cell>
          <cell r="R52">
            <v>1996</v>
          </cell>
          <cell r="AA52">
            <v>100133865</v>
          </cell>
          <cell r="AB52">
            <v>49</v>
          </cell>
          <cell r="AC52">
            <v>1997</v>
          </cell>
        </row>
        <row r="53">
          <cell r="P53">
            <v>0</v>
          </cell>
          <cell r="Q53">
            <v>0</v>
          </cell>
          <cell r="R53">
            <v>0</v>
          </cell>
          <cell r="AA53">
            <v>100127542</v>
          </cell>
          <cell r="AB53">
            <v>50</v>
          </cell>
          <cell r="AC53">
            <v>1996</v>
          </cell>
        </row>
        <row r="54">
          <cell r="P54">
            <v>0</v>
          </cell>
          <cell r="Q54">
            <v>0</v>
          </cell>
          <cell r="R54">
            <v>0</v>
          </cell>
          <cell r="AA54">
            <v>100078442</v>
          </cell>
          <cell r="AB54">
            <v>51</v>
          </cell>
          <cell r="AC54">
            <v>1997</v>
          </cell>
        </row>
        <row r="55">
          <cell r="P55">
            <v>0</v>
          </cell>
          <cell r="Q55">
            <v>0</v>
          </cell>
          <cell r="R55">
            <v>0</v>
          </cell>
          <cell r="AA55">
            <v>100125561</v>
          </cell>
          <cell r="AB55">
            <v>52</v>
          </cell>
          <cell r="AC55">
            <v>1997</v>
          </cell>
        </row>
        <row r="56">
          <cell r="P56">
            <v>0</v>
          </cell>
          <cell r="Q56">
            <v>0</v>
          </cell>
          <cell r="R56">
            <v>0</v>
          </cell>
          <cell r="AA56">
            <v>100132507</v>
          </cell>
          <cell r="AB56">
            <v>53</v>
          </cell>
          <cell r="AC56">
            <v>1997</v>
          </cell>
        </row>
        <row r="57">
          <cell r="P57">
            <v>0</v>
          </cell>
          <cell r="Q57">
            <v>0</v>
          </cell>
          <cell r="R57">
            <v>0</v>
          </cell>
          <cell r="AA57">
            <v>100090321</v>
          </cell>
          <cell r="AB57">
            <v>54</v>
          </cell>
          <cell r="AC57">
            <v>1997</v>
          </cell>
        </row>
        <row r="58">
          <cell r="P58">
            <v>0</v>
          </cell>
          <cell r="Q58">
            <v>0</v>
          </cell>
          <cell r="R58">
            <v>0</v>
          </cell>
          <cell r="AA58">
            <v>100088680</v>
          </cell>
          <cell r="AB58">
            <v>55</v>
          </cell>
          <cell r="AC58">
            <v>1998</v>
          </cell>
        </row>
        <row r="59">
          <cell r="P59">
            <v>0</v>
          </cell>
          <cell r="Q59">
            <v>0</v>
          </cell>
          <cell r="R59">
            <v>0</v>
          </cell>
          <cell r="AA59">
            <v>100102086</v>
          </cell>
          <cell r="AB59">
            <v>56.5</v>
          </cell>
          <cell r="AC59">
            <v>1996</v>
          </cell>
        </row>
        <row r="60">
          <cell r="P60">
            <v>0</v>
          </cell>
          <cell r="Q60">
            <v>0</v>
          </cell>
          <cell r="R60">
            <v>0</v>
          </cell>
          <cell r="AA60">
            <v>100117822</v>
          </cell>
          <cell r="AB60">
            <v>56.5</v>
          </cell>
          <cell r="AC60">
            <v>2000</v>
          </cell>
        </row>
        <row r="61">
          <cell r="P61">
            <v>0</v>
          </cell>
          <cell r="Q61">
            <v>0</v>
          </cell>
          <cell r="R61">
            <v>0</v>
          </cell>
          <cell r="AA61">
            <v>100099520</v>
          </cell>
          <cell r="AB61">
            <v>58</v>
          </cell>
          <cell r="AC61">
            <v>1999</v>
          </cell>
        </row>
        <row r="62">
          <cell r="P62">
            <v>0</v>
          </cell>
          <cell r="Q62">
            <v>0</v>
          </cell>
          <cell r="R62">
            <v>0</v>
          </cell>
          <cell r="AA62">
            <v>100125852</v>
          </cell>
          <cell r="AB62">
            <v>59</v>
          </cell>
          <cell r="AC62">
            <v>1997</v>
          </cell>
        </row>
        <row r="63">
          <cell r="P63">
            <v>0</v>
          </cell>
          <cell r="Q63">
            <v>0</v>
          </cell>
          <cell r="R63">
            <v>0</v>
          </cell>
          <cell r="AA63">
            <v>100075190</v>
          </cell>
          <cell r="AB63">
            <v>60</v>
          </cell>
          <cell r="AC63">
            <v>1996</v>
          </cell>
        </row>
        <row r="64">
          <cell r="P64">
            <v>0</v>
          </cell>
          <cell r="Q64">
            <v>0</v>
          </cell>
          <cell r="R64">
            <v>0</v>
          </cell>
          <cell r="AA64">
            <v>100093755</v>
          </cell>
          <cell r="AB64">
            <v>61</v>
          </cell>
          <cell r="AC64">
            <v>1998</v>
          </cell>
        </row>
        <row r="65">
          <cell r="P65">
            <v>0</v>
          </cell>
          <cell r="Q65">
            <v>0</v>
          </cell>
          <cell r="R65">
            <v>0</v>
          </cell>
          <cell r="AA65">
            <v>100126438</v>
          </cell>
          <cell r="AB65">
            <v>62</v>
          </cell>
          <cell r="AC65">
            <v>1998</v>
          </cell>
        </row>
        <row r="66">
          <cell r="P66">
            <v>0</v>
          </cell>
          <cell r="Q66">
            <v>0</v>
          </cell>
          <cell r="R66">
            <v>0</v>
          </cell>
          <cell r="AA66">
            <v>100128639</v>
          </cell>
          <cell r="AB66">
            <v>63</v>
          </cell>
          <cell r="AC66">
            <v>1997</v>
          </cell>
        </row>
        <row r="67">
          <cell r="P67">
            <v>0</v>
          </cell>
          <cell r="Q67">
            <v>0</v>
          </cell>
          <cell r="R67">
            <v>0</v>
          </cell>
          <cell r="AA67">
            <v>100093145</v>
          </cell>
          <cell r="AB67">
            <v>64</v>
          </cell>
          <cell r="AC67">
            <v>1997</v>
          </cell>
        </row>
        <row r="68">
          <cell r="P68">
            <v>0</v>
          </cell>
          <cell r="Q68">
            <v>0</v>
          </cell>
          <cell r="R68">
            <v>0</v>
          </cell>
          <cell r="AA68">
            <v>100084397</v>
          </cell>
          <cell r="AB68">
            <v>65</v>
          </cell>
          <cell r="AC68">
            <v>1997</v>
          </cell>
        </row>
        <row r="69">
          <cell r="P69">
            <v>0</v>
          </cell>
          <cell r="Q69">
            <v>0</v>
          </cell>
          <cell r="R69">
            <v>0</v>
          </cell>
          <cell r="AA69">
            <v>100130999</v>
          </cell>
          <cell r="AB69">
            <v>66</v>
          </cell>
          <cell r="AC69">
            <v>1996</v>
          </cell>
        </row>
        <row r="70">
          <cell r="P70">
            <v>0</v>
          </cell>
          <cell r="Q70">
            <v>0</v>
          </cell>
          <cell r="R70">
            <v>0</v>
          </cell>
          <cell r="AA70">
            <v>100100154</v>
          </cell>
          <cell r="AB70">
            <v>67</v>
          </cell>
          <cell r="AC70">
            <v>1998</v>
          </cell>
        </row>
        <row r="71">
          <cell r="P71">
            <v>0</v>
          </cell>
          <cell r="Q71">
            <v>0</v>
          </cell>
          <cell r="R71">
            <v>0</v>
          </cell>
          <cell r="AA71">
            <v>100061971</v>
          </cell>
          <cell r="AB71">
            <v>68</v>
          </cell>
          <cell r="AC71">
            <v>1996</v>
          </cell>
        </row>
        <row r="72">
          <cell r="P72">
            <v>0</v>
          </cell>
          <cell r="Q72">
            <v>0</v>
          </cell>
          <cell r="R72">
            <v>0</v>
          </cell>
          <cell r="AA72">
            <v>100088271</v>
          </cell>
          <cell r="AB72">
            <v>69</v>
          </cell>
          <cell r="AC72">
            <v>1997</v>
          </cell>
        </row>
        <row r="73">
          <cell r="P73">
            <v>0</v>
          </cell>
          <cell r="Q73">
            <v>0</v>
          </cell>
          <cell r="R73">
            <v>0</v>
          </cell>
          <cell r="AA73">
            <v>100101706</v>
          </cell>
          <cell r="AB73">
            <v>70.5</v>
          </cell>
          <cell r="AC73">
            <v>1996</v>
          </cell>
        </row>
        <row r="74">
          <cell r="P74">
            <v>0</v>
          </cell>
          <cell r="Q74">
            <v>0</v>
          </cell>
          <cell r="R74">
            <v>0</v>
          </cell>
          <cell r="AA74">
            <v>100099421</v>
          </cell>
          <cell r="AB74">
            <v>70.5</v>
          </cell>
          <cell r="AC74">
            <v>1996</v>
          </cell>
        </row>
        <row r="75">
          <cell r="P75">
            <v>0</v>
          </cell>
          <cell r="Q75">
            <v>0</v>
          </cell>
          <cell r="R75">
            <v>0</v>
          </cell>
          <cell r="AA75">
            <v>100127395</v>
          </cell>
          <cell r="AB75">
            <v>72</v>
          </cell>
          <cell r="AC75">
            <v>1999</v>
          </cell>
        </row>
        <row r="76">
          <cell r="P76">
            <v>0</v>
          </cell>
          <cell r="Q76">
            <v>0</v>
          </cell>
          <cell r="R76">
            <v>0</v>
          </cell>
          <cell r="AA76">
            <v>100119254</v>
          </cell>
          <cell r="AB76">
            <v>73</v>
          </cell>
          <cell r="AC76">
            <v>1998</v>
          </cell>
        </row>
        <row r="77">
          <cell r="P77">
            <v>0</v>
          </cell>
          <cell r="Q77">
            <v>0</v>
          </cell>
          <cell r="R77">
            <v>0</v>
          </cell>
          <cell r="AA77">
            <v>100100116</v>
          </cell>
          <cell r="AB77">
            <v>74</v>
          </cell>
          <cell r="AC77">
            <v>1997</v>
          </cell>
        </row>
        <row r="78">
          <cell r="P78">
            <v>0</v>
          </cell>
          <cell r="Q78">
            <v>0</v>
          </cell>
          <cell r="R78">
            <v>0</v>
          </cell>
          <cell r="AA78">
            <v>100124746</v>
          </cell>
          <cell r="AB78">
            <v>75</v>
          </cell>
          <cell r="AC78">
            <v>1999</v>
          </cell>
        </row>
        <row r="79">
          <cell r="P79">
            <v>0</v>
          </cell>
          <cell r="Q79">
            <v>0</v>
          </cell>
          <cell r="R79">
            <v>0</v>
          </cell>
          <cell r="AA79">
            <v>100125801</v>
          </cell>
          <cell r="AB79">
            <v>76</v>
          </cell>
          <cell r="AC79">
            <v>1999</v>
          </cell>
        </row>
        <row r="80">
          <cell r="P80">
            <v>0</v>
          </cell>
          <cell r="Q80">
            <v>0</v>
          </cell>
          <cell r="R80">
            <v>0</v>
          </cell>
          <cell r="AA80">
            <v>100127569</v>
          </cell>
          <cell r="AB80">
            <v>77</v>
          </cell>
          <cell r="AC80">
            <v>1996</v>
          </cell>
        </row>
        <row r="81">
          <cell r="P81">
            <v>0</v>
          </cell>
          <cell r="Q81">
            <v>0</v>
          </cell>
          <cell r="R81">
            <v>0</v>
          </cell>
          <cell r="AA81">
            <v>100099622</v>
          </cell>
          <cell r="AB81">
            <v>78</v>
          </cell>
          <cell r="AC81">
            <v>1999</v>
          </cell>
        </row>
        <row r="82">
          <cell r="P82">
            <v>0</v>
          </cell>
          <cell r="Q82">
            <v>0</v>
          </cell>
          <cell r="R82">
            <v>0</v>
          </cell>
          <cell r="AA82">
            <v>100095042</v>
          </cell>
          <cell r="AB82">
            <v>79</v>
          </cell>
          <cell r="AC82">
            <v>1998</v>
          </cell>
        </row>
        <row r="83">
          <cell r="P83">
            <v>0</v>
          </cell>
          <cell r="Q83">
            <v>0</v>
          </cell>
          <cell r="R83">
            <v>0</v>
          </cell>
          <cell r="AA83">
            <v>100124876</v>
          </cell>
          <cell r="AB83">
            <v>80</v>
          </cell>
          <cell r="AC83">
            <v>1996</v>
          </cell>
        </row>
        <row r="84">
          <cell r="P84">
            <v>0</v>
          </cell>
          <cell r="Q84">
            <v>0</v>
          </cell>
          <cell r="R84">
            <v>0</v>
          </cell>
          <cell r="AA84">
            <v>100131704</v>
          </cell>
          <cell r="AB84">
            <v>81.33</v>
          </cell>
          <cell r="AC84">
            <v>1996</v>
          </cell>
        </row>
        <row r="85">
          <cell r="P85">
            <v>0</v>
          </cell>
          <cell r="Q85">
            <v>0</v>
          </cell>
          <cell r="R85">
            <v>0</v>
          </cell>
          <cell r="AA85">
            <v>100128544</v>
          </cell>
          <cell r="AB85">
            <v>81.33</v>
          </cell>
          <cell r="AC85">
            <v>1999</v>
          </cell>
        </row>
        <row r="86">
          <cell r="P86">
            <v>0</v>
          </cell>
          <cell r="Q86">
            <v>0</v>
          </cell>
          <cell r="R86">
            <v>0</v>
          </cell>
          <cell r="AA86">
            <v>100092390</v>
          </cell>
          <cell r="AB86">
            <v>81.33</v>
          </cell>
          <cell r="AC86">
            <v>1999</v>
          </cell>
        </row>
        <row r="87">
          <cell r="P87">
            <v>0</v>
          </cell>
          <cell r="Q87">
            <v>0</v>
          </cell>
          <cell r="R87">
            <v>0</v>
          </cell>
          <cell r="AA87">
            <v>100131077</v>
          </cell>
          <cell r="AB87">
            <v>84</v>
          </cell>
          <cell r="AC87">
            <v>1999</v>
          </cell>
        </row>
        <row r="88">
          <cell r="P88">
            <v>0</v>
          </cell>
          <cell r="Q88">
            <v>0</v>
          </cell>
          <cell r="R88">
            <v>0</v>
          </cell>
          <cell r="AA88">
            <v>100124960</v>
          </cell>
          <cell r="AB88">
            <v>85</v>
          </cell>
          <cell r="AC88">
            <v>1999</v>
          </cell>
        </row>
        <row r="89">
          <cell r="P89">
            <v>0</v>
          </cell>
          <cell r="Q89">
            <v>0</v>
          </cell>
          <cell r="R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P90">
            <v>0</v>
          </cell>
          <cell r="Q90">
            <v>0</v>
          </cell>
          <cell r="R90">
            <v>0</v>
          </cell>
          <cell r="AA90">
            <v>0</v>
          </cell>
          <cell r="AB90">
            <v>0</v>
          </cell>
          <cell r="AC90">
            <v>0</v>
          </cell>
        </row>
        <row r="91">
          <cell r="P91">
            <v>0</v>
          </cell>
          <cell r="Q91">
            <v>0</v>
          </cell>
          <cell r="R91">
            <v>0</v>
          </cell>
          <cell r="AA91">
            <v>0</v>
          </cell>
          <cell r="AB91">
            <v>0</v>
          </cell>
          <cell r="AC91">
            <v>0</v>
          </cell>
        </row>
        <row r="92">
          <cell r="P92">
            <v>0</v>
          </cell>
          <cell r="Q92">
            <v>0</v>
          </cell>
          <cell r="R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P93">
            <v>0</v>
          </cell>
          <cell r="Q93">
            <v>0</v>
          </cell>
          <cell r="R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P94">
            <v>0</v>
          </cell>
          <cell r="Q94">
            <v>0</v>
          </cell>
          <cell r="R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P95">
            <v>0</v>
          </cell>
          <cell r="Q95">
            <v>0</v>
          </cell>
          <cell r="R95">
            <v>0</v>
          </cell>
          <cell r="AA95">
            <v>0</v>
          </cell>
          <cell r="AB95">
            <v>0</v>
          </cell>
          <cell r="AC95">
            <v>0</v>
          </cell>
        </row>
        <row r="96">
          <cell r="P96">
            <v>0</v>
          </cell>
          <cell r="Q96">
            <v>0</v>
          </cell>
          <cell r="R96">
            <v>0</v>
          </cell>
          <cell r="AA96">
            <v>0</v>
          </cell>
          <cell r="AB96">
            <v>0</v>
          </cell>
          <cell r="AC96">
            <v>0</v>
          </cell>
        </row>
        <row r="97">
          <cell r="P97">
            <v>0</v>
          </cell>
          <cell r="Q97">
            <v>0</v>
          </cell>
          <cell r="R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P98">
            <v>0</v>
          </cell>
          <cell r="Q98">
            <v>0</v>
          </cell>
          <cell r="R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P99">
            <v>0</v>
          </cell>
          <cell r="Q99">
            <v>0</v>
          </cell>
          <cell r="R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P100">
            <v>0</v>
          </cell>
          <cell r="Q100">
            <v>0</v>
          </cell>
          <cell r="R100">
            <v>0</v>
          </cell>
          <cell r="AA100">
            <v>0</v>
          </cell>
          <cell r="AB100">
            <v>0</v>
          </cell>
          <cell r="AC100">
            <v>0</v>
          </cell>
        </row>
        <row r="101">
          <cell r="P101">
            <v>0</v>
          </cell>
          <cell r="Q101">
            <v>0</v>
          </cell>
          <cell r="R101">
            <v>0</v>
          </cell>
          <cell r="AA101">
            <v>0</v>
          </cell>
          <cell r="AB101">
            <v>0</v>
          </cell>
          <cell r="AC101">
            <v>0</v>
          </cell>
        </row>
        <row r="102">
          <cell r="P102">
            <v>0</v>
          </cell>
          <cell r="Q102">
            <v>0</v>
          </cell>
          <cell r="R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P103">
            <v>0</v>
          </cell>
          <cell r="Q103">
            <v>0</v>
          </cell>
          <cell r="R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P104">
            <v>0</v>
          </cell>
          <cell r="Q104">
            <v>0</v>
          </cell>
          <cell r="R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P105">
            <v>0</v>
          </cell>
          <cell r="Q105">
            <v>0</v>
          </cell>
          <cell r="R105">
            <v>0</v>
          </cell>
          <cell r="AA105">
            <v>0</v>
          </cell>
          <cell r="AB105">
            <v>0</v>
          </cell>
          <cell r="AC105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AA106">
            <v>0</v>
          </cell>
          <cell r="AB106">
            <v>0</v>
          </cell>
          <cell r="AC106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P110">
            <v>0</v>
          </cell>
          <cell r="Q110">
            <v>0</v>
          </cell>
          <cell r="R110">
            <v>0</v>
          </cell>
          <cell r="AA110">
            <v>0</v>
          </cell>
          <cell r="AB110">
            <v>0</v>
          </cell>
          <cell r="AC110">
            <v>0</v>
          </cell>
        </row>
        <row r="111">
          <cell r="P111">
            <v>0</v>
          </cell>
          <cell r="Q111">
            <v>0</v>
          </cell>
          <cell r="R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P112">
            <v>0</v>
          </cell>
          <cell r="Q112">
            <v>0</v>
          </cell>
          <cell r="R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P113">
            <v>0</v>
          </cell>
          <cell r="Q113">
            <v>0</v>
          </cell>
          <cell r="R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P114">
            <v>0</v>
          </cell>
          <cell r="Q114">
            <v>0</v>
          </cell>
          <cell r="R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P115">
            <v>0</v>
          </cell>
          <cell r="Q115">
            <v>0</v>
          </cell>
          <cell r="R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P116">
            <v>0</v>
          </cell>
          <cell r="Q116">
            <v>0</v>
          </cell>
          <cell r="R116">
            <v>0</v>
          </cell>
          <cell r="AA116">
            <v>0</v>
          </cell>
          <cell r="AB116">
            <v>0</v>
          </cell>
          <cell r="AC116">
            <v>0</v>
          </cell>
        </row>
        <row r="117">
          <cell r="P117">
            <v>0</v>
          </cell>
          <cell r="Q117">
            <v>0</v>
          </cell>
          <cell r="R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P118">
            <v>0</v>
          </cell>
          <cell r="Q118">
            <v>0</v>
          </cell>
          <cell r="R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P119">
            <v>0</v>
          </cell>
          <cell r="Q119">
            <v>0</v>
          </cell>
          <cell r="R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P120">
            <v>0</v>
          </cell>
          <cell r="Q120">
            <v>0</v>
          </cell>
          <cell r="R120">
            <v>0</v>
          </cell>
          <cell r="AA120">
            <v>0</v>
          </cell>
          <cell r="AB120">
            <v>0</v>
          </cell>
          <cell r="AC120">
            <v>0</v>
          </cell>
        </row>
        <row r="121">
          <cell r="P121">
            <v>0</v>
          </cell>
          <cell r="Q121">
            <v>0</v>
          </cell>
          <cell r="R121">
            <v>0</v>
          </cell>
        </row>
        <row r="122">
          <cell r="P122">
            <v>0</v>
          </cell>
          <cell r="Q122">
            <v>0</v>
          </cell>
          <cell r="R122">
            <v>0</v>
          </cell>
        </row>
        <row r="123">
          <cell r="P123">
            <v>0</v>
          </cell>
          <cell r="Q123">
            <v>0</v>
          </cell>
          <cell r="R123">
            <v>0</v>
          </cell>
        </row>
        <row r="124">
          <cell r="P124">
            <v>0</v>
          </cell>
          <cell r="Q124">
            <v>0</v>
          </cell>
          <cell r="R124">
            <v>0</v>
          </cell>
        </row>
        <row r="125">
          <cell r="P125">
            <v>0</v>
          </cell>
          <cell r="Q125">
            <v>0</v>
          </cell>
          <cell r="R125">
            <v>0</v>
          </cell>
        </row>
        <row r="126">
          <cell r="P126">
            <v>0</v>
          </cell>
          <cell r="Q126">
            <v>0</v>
          </cell>
          <cell r="R126">
            <v>0</v>
          </cell>
        </row>
        <row r="127">
          <cell r="P127">
            <v>0</v>
          </cell>
          <cell r="Q127">
            <v>0</v>
          </cell>
          <cell r="R127">
            <v>0</v>
          </cell>
        </row>
        <row r="128">
          <cell r="P128">
            <v>0</v>
          </cell>
          <cell r="Q128">
            <v>0</v>
          </cell>
          <cell r="R128">
            <v>0</v>
          </cell>
        </row>
        <row r="129">
          <cell r="P129">
            <v>0</v>
          </cell>
          <cell r="Q129">
            <v>0</v>
          </cell>
          <cell r="R129">
            <v>0</v>
          </cell>
        </row>
        <row r="130">
          <cell r="P130">
            <v>0</v>
          </cell>
          <cell r="Q130">
            <v>0</v>
          </cell>
          <cell r="R130">
            <v>0</v>
          </cell>
        </row>
        <row r="131">
          <cell r="P131">
            <v>0</v>
          </cell>
          <cell r="Q131">
            <v>0</v>
          </cell>
          <cell r="R131">
            <v>0</v>
          </cell>
        </row>
        <row r="132">
          <cell r="P132">
            <v>0</v>
          </cell>
          <cell r="Q132">
            <v>0</v>
          </cell>
          <cell r="R132">
            <v>0</v>
          </cell>
        </row>
        <row r="133">
          <cell r="P133">
            <v>0</v>
          </cell>
          <cell r="Q133">
            <v>0</v>
          </cell>
          <cell r="R133">
            <v>0</v>
          </cell>
        </row>
        <row r="134">
          <cell r="P134">
            <v>0</v>
          </cell>
          <cell r="Q134">
            <v>0</v>
          </cell>
          <cell r="R134">
            <v>0</v>
          </cell>
        </row>
        <row r="135">
          <cell r="P135">
            <v>0</v>
          </cell>
          <cell r="Q135">
            <v>0</v>
          </cell>
          <cell r="R135">
            <v>0</v>
          </cell>
        </row>
        <row r="136">
          <cell r="P136">
            <v>0</v>
          </cell>
          <cell r="Q136">
            <v>0</v>
          </cell>
          <cell r="R136">
            <v>0</v>
          </cell>
        </row>
        <row r="137">
          <cell r="P137">
            <v>0</v>
          </cell>
          <cell r="Q137">
            <v>0</v>
          </cell>
          <cell r="R137">
            <v>0</v>
          </cell>
        </row>
        <row r="138">
          <cell r="P138">
            <v>0</v>
          </cell>
          <cell r="Q138">
            <v>0</v>
          </cell>
          <cell r="R138">
            <v>0</v>
          </cell>
        </row>
        <row r="139">
          <cell r="P139">
            <v>0</v>
          </cell>
          <cell r="Q139">
            <v>0</v>
          </cell>
          <cell r="R139">
            <v>0</v>
          </cell>
        </row>
        <row r="140">
          <cell r="P140">
            <v>0</v>
          </cell>
          <cell r="Q140">
            <v>0</v>
          </cell>
          <cell r="R140">
            <v>0</v>
          </cell>
        </row>
        <row r="141">
          <cell r="P141">
            <v>0</v>
          </cell>
          <cell r="Q141">
            <v>0</v>
          </cell>
          <cell r="R141">
            <v>0</v>
          </cell>
        </row>
        <row r="142">
          <cell r="P142">
            <v>0</v>
          </cell>
          <cell r="Q142">
            <v>0</v>
          </cell>
          <cell r="R142">
            <v>0</v>
          </cell>
        </row>
        <row r="143">
          <cell r="P143">
            <v>0</v>
          </cell>
          <cell r="Q143">
            <v>0</v>
          </cell>
          <cell r="R143">
            <v>0</v>
          </cell>
        </row>
        <row r="144">
          <cell r="P144">
            <v>0</v>
          </cell>
          <cell r="Q144">
            <v>0</v>
          </cell>
          <cell r="R144">
            <v>0</v>
          </cell>
        </row>
        <row r="145">
          <cell r="P145">
            <v>0</v>
          </cell>
          <cell r="Q145">
            <v>0</v>
          </cell>
          <cell r="R145">
            <v>0</v>
          </cell>
        </row>
        <row r="146">
          <cell r="P146">
            <v>0</v>
          </cell>
          <cell r="Q146">
            <v>0</v>
          </cell>
          <cell r="R146">
            <v>0</v>
          </cell>
        </row>
        <row r="147">
          <cell r="P147">
            <v>0</v>
          </cell>
          <cell r="Q147">
            <v>0</v>
          </cell>
          <cell r="R147">
            <v>0</v>
          </cell>
        </row>
        <row r="148">
          <cell r="P148">
            <v>0</v>
          </cell>
          <cell r="Q148">
            <v>0</v>
          </cell>
          <cell r="R148">
            <v>0</v>
          </cell>
        </row>
        <row r="149">
          <cell r="P149">
            <v>0</v>
          </cell>
          <cell r="Q149">
            <v>0</v>
          </cell>
          <cell r="R149">
            <v>0</v>
          </cell>
        </row>
        <row r="150">
          <cell r="P150">
            <v>0</v>
          </cell>
          <cell r="Q150">
            <v>0</v>
          </cell>
          <cell r="R150">
            <v>0</v>
          </cell>
        </row>
        <row r="151">
          <cell r="P151">
            <v>0</v>
          </cell>
          <cell r="Q151">
            <v>0</v>
          </cell>
          <cell r="R151">
            <v>0</v>
          </cell>
        </row>
        <row r="152">
          <cell r="P152">
            <v>0</v>
          </cell>
          <cell r="Q152">
            <v>0</v>
          </cell>
          <cell r="R152">
            <v>0</v>
          </cell>
        </row>
        <row r="153">
          <cell r="P153">
            <v>0</v>
          </cell>
          <cell r="Q153">
            <v>0</v>
          </cell>
          <cell r="R153">
            <v>0</v>
          </cell>
        </row>
        <row r="154">
          <cell r="P154">
            <v>0</v>
          </cell>
          <cell r="Q154">
            <v>0</v>
          </cell>
          <cell r="R154">
            <v>0</v>
          </cell>
        </row>
        <row r="155">
          <cell r="P155">
            <v>0</v>
          </cell>
          <cell r="Q155">
            <v>0</v>
          </cell>
          <cell r="R155">
            <v>0</v>
          </cell>
        </row>
        <row r="156">
          <cell r="P156">
            <v>0</v>
          </cell>
          <cell r="Q156">
            <v>0</v>
          </cell>
          <cell r="R156">
            <v>0</v>
          </cell>
        </row>
        <row r="157">
          <cell r="P157">
            <v>0</v>
          </cell>
          <cell r="Q157">
            <v>0</v>
          </cell>
          <cell r="R157">
            <v>0</v>
          </cell>
        </row>
      </sheetData>
      <sheetData sheetId="15">
        <row r="1">
          <cell r="CS1" t="str">
            <v xml:space="preserve">CDT NAC JULY </v>
          </cell>
          <cell r="CT1">
            <v>32</v>
          </cell>
          <cell r="DD1" t="str">
            <v>CDT - NOV</v>
          </cell>
          <cell r="DE1">
            <v>32</v>
          </cell>
          <cell r="DO1" t="str">
            <v>CDT - JAN</v>
          </cell>
          <cell r="DP1">
            <v>32</v>
          </cell>
          <cell r="DZ1" t="str">
            <v>CDT - JOS</v>
          </cell>
          <cell r="EA1">
            <v>32</v>
          </cell>
        </row>
        <row r="2">
          <cell r="CS2">
            <v>2011</v>
          </cell>
          <cell r="CT2">
            <v>5</v>
          </cell>
          <cell r="DD2">
            <v>2010</v>
          </cell>
          <cell r="DE2">
            <v>5</v>
          </cell>
          <cell r="DO2">
            <v>2011</v>
          </cell>
          <cell r="DP2">
            <v>5</v>
          </cell>
          <cell r="DZ2">
            <v>2011</v>
          </cell>
          <cell r="EA2">
            <v>5</v>
          </cell>
        </row>
        <row r="4">
          <cell r="CS4" t="str">
            <v>NUMBER</v>
          </cell>
          <cell r="CT4" t="str">
            <v>PLACE</v>
          </cell>
          <cell r="DD4" t="str">
            <v>NUMBER</v>
          </cell>
          <cell r="DE4" t="str">
            <v>PLACE</v>
          </cell>
          <cell r="DO4" t="str">
            <v>NUMBER</v>
          </cell>
          <cell r="DP4" t="str">
            <v>PLACE</v>
          </cell>
          <cell r="DZ4" t="str">
            <v>NUMBER</v>
          </cell>
          <cell r="EA4" t="str">
            <v>PLACE</v>
          </cell>
        </row>
        <row r="5">
          <cell r="CS5">
            <v>100097726</v>
          </cell>
          <cell r="CT5">
            <v>1</v>
          </cell>
          <cell r="DD5">
            <v>100061676</v>
          </cell>
          <cell r="DE5">
            <v>1</v>
          </cell>
          <cell r="DO5">
            <v>100083020</v>
          </cell>
          <cell r="DP5">
            <v>1</v>
          </cell>
          <cell r="DZ5">
            <v>100072004</v>
          </cell>
          <cell r="EA5">
            <v>1</v>
          </cell>
        </row>
        <row r="6">
          <cell r="CS6">
            <v>100086799</v>
          </cell>
          <cell r="CT6">
            <v>2</v>
          </cell>
          <cell r="DD6">
            <v>100036233</v>
          </cell>
          <cell r="DE6">
            <v>2</v>
          </cell>
          <cell r="DO6">
            <v>100036233</v>
          </cell>
          <cell r="DP6">
            <v>2</v>
          </cell>
          <cell r="DZ6">
            <v>100048864</v>
          </cell>
          <cell r="EA6">
            <v>2</v>
          </cell>
        </row>
        <row r="7">
          <cell r="CS7">
            <v>100072004</v>
          </cell>
          <cell r="CT7">
            <v>3</v>
          </cell>
          <cell r="DD7">
            <v>100048864</v>
          </cell>
          <cell r="DE7">
            <v>3</v>
          </cell>
          <cell r="DO7">
            <v>100078054</v>
          </cell>
          <cell r="DP7">
            <v>3</v>
          </cell>
          <cell r="DZ7">
            <v>100036233</v>
          </cell>
          <cell r="EA7">
            <v>3</v>
          </cell>
        </row>
        <row r="8">
          <cell r="CS8">
            <v>100098572</v>
          </cell>
          <cell r="CT8">
            <v>3</v>
          </cell>
          <cell r="DD8">
            <v>100084124</v>
          </cell>
          <cell r="DE8">
            <v>3</v>
          </cell>
          <cell r="DO8">
            <v>100080308</v>
          </cell>
          <cell r="DP8">
            <v>3</v>
          </cell>
          <cell r="DZ8">
            <v>100082353</v>
          </cell>
          <cell r="EA8">
            <v>3</v>
          </cell>
        </row>
        <row r="9">
          <cell r="CS9">
            <v>100123885</v>
          </cell>
          <cell r="CT9">
            <v>5</v>
          </cell>
          <cell r="DD9">
            <v>100076993</v>
          </cell>
          <cell r="DE9">
            <v>5</v>
          </cell>
          <cell r="DO9">
            <v>100128750</v>
          </cell>
          <cell r="DP9">
            <v>5</v>
          </cell>
          <cell r="DZ9">
            <v>100085864</v>
          </cell>
          <cell r="EA9">
            <v>5</v>
          </cell>
        </row>
        <row r="10">
          <cell r="CS10">
            <v>100082353</v>
          </cell>
          <cell r="CT10">
            <v>6</v>
          </cell>
          <cell r="DD10">
            <v>100080308</v>
          </cell>
          <cell r="DE10">
            <v>6</v>
          </cell>
          <cell r="DO10">
            <v>100048864</v>
          </cell>
          <cell r="DP10">
            <v>6</v>
          </cell>
          <cell r="DZ10">
            <v>100084124</v>
          </cell>
          <cell r="EA10">
            <v>6</v>
          </cell>
        </row>
        <row r="11">
          <cell r="CS11">
            <v>100095772</v>
          </cell>
          <cell r="CT11">
            <v>7</v>
          </cell>
          <cell r="DD11">
            <v>100095772</v>
          </cell>
          <cell r="DE11">
            <v>7</v>
          </cell>
          <cell r="DO11">
            <v>100073052</v>
          </cell>
          <cell r="DP11">
            <v>7</v>
          </cell>
          <cell r="DZ11">
            <v>100079050</v>
          </cell>
          <cell r="EA11">
            <v>7</v>
          </cell>
        </row>
        <row r="12">
          <cell r="CS12">
            <v>100070087</v>
          </cell>
          <cell r="CT12">
            <v>8</v>
          </cell>
          <cell r="DD12">
            <v>100083020</v>
          </cell>
          <cell r="DE12">
            <v>8</v>
          </cell>
          <cell r="DO12">
            <v>100079050</v>
          </cell>
          <cell r="DP12">
            <v>8</v>
          </cell>
          <cell r="DZ12">
            <v>100086037</v>
          </cell>
          <cell r="EA12">
            <v>8</v>
          </cell>
        </row>
        <row r="13">
          <cell r="CS13">
            <v>100084124</v>
          </cell>
          <cell r="CT13">
            <v>9.5</v>
          </cell>
          <cell r="DD13">
            <v>100092029</v>
          </cell>
          <cell r="DE13">
            <v>9</v>
          </cell>
          <cell r="DO13">
            <v>100061676</v>
          </cell>
          <cell r="DP13">
            <v>9</v>
          </cell>
          <cell r="DZ13">
            <v>100097726</v>
          </cell>
          <cell r="EA13">
            <v>9</v>
          </cell>
        </row>
        <row r="14">
          <cell r="CS14">
            <v>100061676</v>
          </cell>
          <cell r="CT14">
            <v>9.5</v>
          </cell>
          <cell r="DD14">
            <v>100079050</v>
          </cell>
          <cell r="DE14">
            <v>10</v>
          </cell>
          <cell r="DO14">
            <v>100096533</v>
          </cell>
          <cell r="DP14">
            <v>10</v>
          </cell>
          <cell r="DZ14">
            <v>100070817</v>
          </cell>
          <cell r="EA14">
            <v>10</v>
          </cell>
        </row>
        <row r="15">
          <cell r="CS15">
            <v>100070817</v>
          </cell>
          <cell r="CT15">
            <v>11</v>
          </cell>
          <cell r="DD15">
            <v>100097726</v>
          </cell>
          <cell r="DE15">
            <v>11</v>
          </cell>
          <cell r="DO15">
            <v>100070817</v>
          </cell>
          <cell r="DP15">
            <v>11</v>
          </cell>
          <cell r="DZ15">
            <v>100091842</v>
          </cell>
          <cell r="EA15">
            <v>11.5</v>
          </cell>
        </row>
        <row r="16">
          <cell r="CS16">
            <v>100091842</v>
          </cell>
          <cell r="CT16">
            <v>12</v>
          </cell>
          <cell r="DD16">
            <v>100070817</v>
          </cell>
          <cell r="DE16">
            <v>12</v>
          </cell>
          <cell r="DO16">
            <v>100084124</v>
          </cell>
          <cell r="DP16">
            <v>12</v>
          </cell>
          <cell r="DZ16">
            <v>100076995</v>
          </cell>
          <cell r="EA16">
            <v>11.5</v>
          </cell>
        </row>
        <row r="17">
          <cell r="CS17">
            <v>100124729</v>
          </cell>
          <cell r="CT17">
            <v>13</v>
          </cell>
          <cell r="DD17">
            <v>100086467</v>
          </cell>
          <cell r="DE17">
            <v>13</v>
          </cell>
          <cell r="DO17">
            <v>100091842</v>
          </cell>
          <cell r="DP17">
            <v>13</v>
          </cell>
          <cell r="DZ17">
            <v>100092029</v>
          </cell>
          <cell r="EA17">
            <v>13</v>
          </cell>
        </row>
        <row r="18">
          <cell r="CS18">
            <v>100088766</v>
          </cell>
          <cell r="CT18">
            <v>14</v>
          </cell>
          <cell r="DD18">
            <v>100086799</v>
          </cell>
          <cell r="DE18">
            <v>14</v>
          </cell>
          <cell r="DO18">
            <v>100090683</v>
          </cell>
          <cell r="DP18">
            <v>14</v>
          </cell>
          <cell r="DZ18">
            <v>100086798</v>
          </cell>
          <cell r="EA18">
            <v>14</v>
          </cell>
        </row>
        <row r="19">
          <cell r="CS19">
            <v>100086117</v>
          </cell>
          <cell r="CT19">
            <v>15</v>
          </cell>
          <cell r="DD19">
            <v>100086684</v>
          </cell>
          <cell r="DE19">
            <v>15</v>
          </cell>
          <cell r="DO19">
            <v>100098465</v>
          </cell>
          <cell r="DP19">
            <v>15</v>
          </cell>
          <cell r="DZ19">
            <v>100086467</v>
          </cell>
          <cell r="EA19">
            <v>15</v>
          </cell>
        </row>
        <row r="20">
          <cell r="CS20">
            <v>100093122</v>
          </cell>
          <cell r="CT20">
            <v>16</v>
          </cell>
          <cell r="DD20">
            <v>100081976</v>
          </cell>
          <cell r="DE20">
            <v>16</v>
          </cell>
          <cell r="DO20">
            <v>100086799</v>
          </cell>
          <cell r="DP20">
            <v>16</v>
          </cell>
          <cell r="DZ20">
            <v>100078054</v>
          </cell>
          <cell r="EA20">
            <v>16</v>
          </cell>
        </row>
        <row r="21">
          <cell r="CS21">
            <v>100102668</v>
          </cell>
          <cell r="CT21">
            <v>17</v>
          </cell>
          <cell r="DD21">
            <v>100090683</v>
          </cell>
          <cell r="DE21">
            <v>17</v>
          </cell>
          <cell r="DO21">
            <v>100086467</v>
          </cell>
          <cell r="DP21">
            <v>17</v>
          </cell>
          <cell r="DZ21">
            <v>100086174</v>
          </cell>
          <cell r="EA21">
            <v>17</v>
          </cell>
        </row>
        <row r="22">
          <cell r="CS22">
            <v>100093261</v>
          </cell>
          <cell r="CT22">
            <v>18</v>
          </cell>
          <cell r="DD22">
            <v>100078054</v>
          </cell>
          <cell r="DE22">
            <v>18</v>
          </cell>
          <cell r="DO22">
            <v>100085864</v>
          </cell>
          <cell r="DP22">
            <v>18</v>
          </cell>
          <cell r="DZ22">
            <v>100086684</v>
          </cell>
          <cell r="EA22">
            <v>18</v>
          </cell>
        </row>
        <row r="23">
          <cell r="CS23">
            <v>100083421</v>
          </cell>
          <cell r="CT23">
            <v>19</v>
          </cell>
          <cell r="DD23">
            <v>100089663</v>
          </cell>
          <cell r="DE23">
            <v>19</v>
          </cell>
          <cell r="DO23">
            <v>100123885</v>
          </cell>
          <cell r="DP23">
            <v>19.5</v>
          </cell>
          <cell r="DZ23">
            <v>100073052</v>
          </cell>
          <cell r="EA23">
            <v>19</v>
          </cell>
        </row>
        <row r="24">
          <cell r="CS24">
            <v>100100291</v>
          </cell>
          <cell r="CT24">
            <v>20</v>
          </cell>
          <cell r="DD24">
            <v>100128750</v>
          </cell>
          <cell r="DE24">
            <v>20</v>
          </cell>
          <cell r="DO24">
            <v>100092029</v>
          </cell>
          <cell r="DP24">
            <v>19.5</v>
          </cell>
          <cell r="DZ24">
            <v>100089663</v>
          </cell>
          <cell r="EA24">
            <v>20</v>
          </cell>
        </row>
        <row r="25">
          <cell r="CS25">
            <v>100076995</v>
          </cell>
          <cell r="CT25">
            <v>21</v>
          </cell>
          <cell r="DD25">
            <v>100082952</v>
          </cell>
          <cell r="DE25">
            <v>21</v>
          </cell>
          <cell r="DO25">
            <v>100095772</v>
          </cell>
          <cell r="DP25">
            <v>21</v>
          </cell>
          <cell r="DZ25">
            <v>100123885</v>
          </cell>
          <cell r="EA25">
            <v>21</v>
          </cell>
        </row>
        <row r="26">
          <cell r="CS26">
            <v>100085864</v>
          </cell>
          <cell r="CT26">
            <v>22</v>
          </cell>
          <cell r="DD26">
            <v>100098911</v>
          </cell>
          <cell r="DE26">
            <v>22</v>
          </cell>
          <cell r="DO26">
            <v>100086798</v>
          </cell>
          <cell r="DP26">
            <v>22</v>
          </cell>
          <cell r="DZ26">
            <v>100093506</v>
          </cell>
          <cell r="EA26">
            <v>22</v>
          </cell>
        </row>
        <row r="27">
          <cell r="CS27">
            <v>100098465</v>
          </cell>
          <cell r="CT27">
            <v>23</v>
          </cell>
          <cell r="DD27">
            <v>100090890</v>
          </cell>
          <cell r="DE27">
            <v>23</v>
          </cell>
          <cell r="DO27">
            <v>100082952</v>
          </cell>
          <cell r="DP27">
            <v>23</v>
          </cell>
          <cell r="DZ27">
            <v>100098911</v>
          </cell>
          <cell r="EA27">
            <v>23</v>
          </cell>
        </row>
        <row r="28">
          <cell r="CS28">
            <v>100079050</v>
          </cell>
          <cell r="CT28">
            <v>24</v>
          </cell>
          <cell r="DD28">
            <v>100091842</v>
          </cell>
          <cell r="DE28">
            <v>24</v>
          </cell>
          <cell r="DO28">
            <v>100097726</v>
          </cell>
          <cell r="DP28">
            <v>24</v>
          </cell>
          <cell r="DZ28">
            <v>100093211</v>
          </cell>
          <cell r="EA28">
            <v>24</v>
          </cell>
        </row>
        <row r="29">
          <cell r="CS29">
            <v>100095622</v>
          </cell>
          <cell r="CT29">
            <v>25</v>
          </cell>
          <cell r="DD29">
            <v>100085700</v>
          </cell>
          <cell r="DE29">
            <v>25</v>
          </cell>
          <cell r="DO29">
            <v>100082353</v>
          </cell>
          <cell r="DP29">
            <v>25</v>
          </cell>
          <cell r="DZ29">
            <v>100080308</v>
          </cell>
          <cell r="EA29">
            <v>25</v>
          </cell>
        </row>
        <row r="30">
          <cell r="CS30">
            <v>100071125</v>
          </cell>
          <cell r="CT30">
            <v>26</v>
          </cell>
          <cell r="DD30">
            <v>100076995</v>
          </cell>
          <cell r="DE30">
            <v>26</v>
          </cell>
          <cell r="DO30">
            <v>100072834</v>
          </cell>
          <cell r="DP30">
            <v>26</v>
          </cell>
          <cell r="DZ30">
            <v>100086799</v>
          </cell>
          <cell r="EA30">
            <v>26</v>
          </cell>
        </row>
        <row r="31">
          <cell r="CS31">
            <v>100131502</v>
          </cell>
          <cell r="CT31">
            <v>27</v>
          </cell>
          <cell r="DD31">
            <v>100073052</v>
          </cell>
          <cell r="DE31">
            <v>27</v>
          </cell>
          <cell r="DO31">
            <v>100100252</v>
          </cell>
          <cell r="DP31">
            <v>27</v>
          </cell>
          <cell r="DZ31">
            <v>100100252</v>
          </cell>
          <cell r="EA31">
            <v>27</v>
          </cell>
        </row>
        <row r="32">
          <cell r="CS32">
            <v>100072834</v>
          </cell>
          <cell r="CT32">
            <v>28</v>
          </cell>
          <cell r="DD32">
            <v>100123885</v>
          </cell>
          <cell r="DE32">
            <v>28</v>
          </cell>
          <cell r="DO32">
            <v>100085700</v>
          </cell>
          <cell r="DP32">
            <v>28</v>
          </cell>
          <cell r="DZ32">
            <v>100082952</v>
          </cell>
          <cell r="EA32">
            <v>28</v>
          </cell>
        </row>
        <row r="33">
          <cell r="CS33">
            <v>100100252</v>
          </cell>
          <cell r="CT33">
            <v>29</v>
          </cell>
          <cell r="DD33">
            <v>100088412</v>
          </cell>
          <cell r="DE33">
            <v>29</v>
          </cell>
          <cell r="DO33">
            <v>100086117</v>
          </cell>
          <cell r="DP33">
            <v>29</v>
          </cell>
          <cell r="DZ33">
            <v>100079280</v>
          </cell>
          <cell r="EA33">
            <v>29</v>
          </cell>
        </row>
        <row r="34">
          <cell r="CS34">
            <v>100078442</v>
          </cell>
          <cell r="CT34">
            <v>30</v>
          </cell>
          <cell r="DD34">
            <v>100086174</v>
          </cell>
          <cell r="DE34">
            <v>30</v>
          </cell>
          <cell r="DO34">
            <v>100071125</v>
          </cell>
          <cell r="DP34">
            <v>30</v>
          </cell>
          <cell r="DZ34">
            <v>100090683</v>
          </cell>
          <cell r="EA34">
            <v>30</v>
          </cell>
        </row>
        <row r="35">
          <cell r="CS35">
            <v>100125153</v>
          </cell>
          <cell r="CT35">
            <v>31</v>
          </cell>
          <cell r="DD35">
            <v>100086798</v>
          </cell>
          <cell r="DE35">
            <v>31</v>
          </cell>
          <cell r="DO35">
            <v>100070087</v>
          </cell>
          <cell r="DP35">
            <v>31</v>
          </cell>
          <cell r="DZ35">
            <v>100090890</v>
          </cell>
          <cell r="EA35">
            <v>31</v>
          </cell>
        </row>
        <row r="36">
          <cell r="CS36">
            <v>100098911</v>
          </cell>
          <cell r="CT36">
            <v>32</v>
          </cell>
          <cell r="DD36">
            <v>100086037</v>
          </cell>
          <cell r="DE36">
            <v>32</v>
          </cell>
          <cell r="DO36">
            <v>100079280</v>
          </cell>
          <cell r="DP36">
            <v>32</v>
          </cell>
          <cell r="DZ36">
            <v>100098572</v>
          </cell>
          <cell r="EA36">
            <v>32</v>
          </cell>
        </row>
        <row r="37">
          <cell r="CS37">
            <v>100086037</v>
          </cell>
          <cell r="CT37">
            <v>33</v>
          </cell>
          <cell r="DD37">
            <v>100082353</v>
          </cell>
          <cell r="DE37">
            <v>33</v>
          </cell>
          <cell r="DO37">
            <v>100098911</v>
          </cell>
          <cell r="DP37">
            <v>33</v>
          </cell>
          <cell r="DZ37">
            <v>100095772</v>
          </cell>
          <cell r="EA37">
            <v>33</v>
          </cell>
        </row>
        <row r="38">
          <cell r="CS38">
            <v>100078054</v>
          </cell>
          <cell r="CT38">
            <v>34</v>
          </cell>
          <cell r="DD38">
            <v>100085864</v>
          </cell>
          <cell r="DE38">
            <v>34</v>
          </cell>
          <cell r="DO38">
            <v>100097585</v>
          </cell>
          <cell r="DP38">
            <v>34</v>
          </cell>
          <cell r="DZ38">
            <v>100083421</v>
          </cell>
          <cell r="EA38">
            <v>34</v>
          </cell>
        </row>
        <row r="39">
          <cell r="CS39">
            <v>100092029</v>
          </cell>
          <cell r="CT39">
            <v>35</v>
          </cell>
          <cell r="DD39">
            <v>100086875</v>
          </cell>
          <cell r="DE39">
            <v>35</v>
          </cell>
          <cell r="DO39">
            <v>100093122</v>
          </cell>
          <cell r="DP39">
            <v>35</v>
          </cell>
          <cell r="DZ39">
            <v>100070087</v>
          </cell>
          <cell r="EA39">
            <v>35</v>
          </cell>
        </row>
        <row r="40">
          <cell r="CS40">
            <v>100080308</v>
          </cell>
          <cell r="CT40">
            <v>36</v>
          </cell>
          <cell r="DD40">
            <v>100072834</v>
          </cell>
          <cell r="DE40">
            <v>36</v>
          </cell>
          <cell r="DO40">
            <v>100083421</v>
          </cell>
          <cell r="DP40">
            <v>36</v>
          </cell>
          <cell r="DZ40">
            <v>100077760</v>
          </cell>
          <cell r="EA40">
            <v>36</v>
          </cell>
        </row>
        <row r="41">
          <cell r="CS41">
            <v>100117322</v>
          </cell>
          <cell r="CT41">
            <v>37</v>
          </cell>
          <cell r="DD41">
            <v>100090137</v>
          </cell>
          <cell r="DE41">
            <v>37</v>
          </cell>
          <cell r="DO41">
            <v>100076995</v>
          </cell>
          <cell r="DP41">
            <v>37</v>
          </cell>
          <cell r="DZ41">
            <v>100086117</v>
          </cell>
          <cell r="EA41">
            <v>37</v>
          </cell>
        </row>
        <row r="42">
          <cell r="CS42">
            <v>100117257</v>
          </cell>
          <cell r="CT42">
            <v>38</v>
          </cell>
          <cell r="DD42">
            <v>100098572</v>
          </cell>
          <cell r="DE42">
            <v>38</v>
          </cell>
          <cell r="DO42">
            <v>100117322</v>
          </cell>
          <cell r="DP42">
            <v>38.5</v>
          </cell>
          <cell r="DZ42">
            <v>100093261</v>
          </cell>
          <cell r="EA42">
            <v>38</v>
          </cell>
        </row>
        <row r="43">
          <cell r="CS43">
            <v>100024770</v>
          </cell>
          <cell r="CT43">
            <v>39</v>
          </cell>
          <cell r="DD43">
            <v>100128624</v>
          </cell>
          <cell r="DE43">
            <v>39</v>
          </cell>
          <cell r="DO43">
            <v>100086174</v>
          </cell>
          <cell r="DP43">
            <v>38.5</v>
          </cell>
          <cell r="DZ43">
            <v>100124729</v>
          </cell>
          <cell r="EA43">
            <v>39.5</v>
          </cell>
        </row>
        <row r="44">
          <cell r="CS44">
            <v>100100001</v>
          </cell>
          <cell r="CT44">
            <v>40</v>
          </cell>
          <cell r="DD44">
            <v>100086117</v>
          </cell>
          <cell r="DE44">
            <v>40</v>
          </cell>
          <cell r="DO44">
            <v>100086037</v>
          </cell>
          <cell r="DP44">
            <v>40</v>
          </cell>
          <cell r="DZ44">
            <v>100088766</v>
          </cell>
          <cell r="EA44">
            <v>39.5</v>
          </cell>
        </row>
        <row r="45">
          <cell r="CS45">
            <v>100091396</v>
          </cell>
          <cell r="CT45">
            <v>41</v>
          </cell>
          <cell r="DD45">
            <v>100093122</v>
          </cell>
          <cell r="DE45">
            <v>41</v>
          </cell>
          <cell r="DO45">
            <v>100088412</v>
          </cell>
          <cell r="DP45">
            <v>41</v>
          </cell>
          <cell r="DZ45">
            <v>100093122</v>
          </cell>
          <cell r="EA45">
            <v>41</v>
          </cell>
        </row>
        <row r="46">
          <cell r="CS46">
            <v>100100762</v>
          </cell>
          <cell r="CT46">
            <v>42</v>
          </cell>
          <cell r="DD46">
            <v>100088766</v>
          </cell>
          <cell r="DE46">
            <v>42</v>
          </cell>
          <cell r="DO46">
            <v>100128624</v>
          </cell>
          <cell r="DP46">
            <v>42</v>
          </cell>
          <cell r="DZ46">
            <v>100085700</v>
          </cell>
          <cell r="EA46">
            <v>42</v>
          </cell>
        </row>
        <row r="47">
          <cell r="CS47">
            <v>100095659</v>
          </cell>
          <cell r="CT47">
            <v>43</v>
          </cell>
          <cell r="DD47">
            <v>100117257</v>
          </cell>
          <cell r="DE47">
            <v>43</v>
          </cell>
          <cell r="DO47">
            <v>100100291</v>
          </cell>
          <cell r="DP47">
            <v>43</v>
          </cell>
          <cell r="DZ47">
            <v>100075545</v>
          </cell>
          <cell r="EA47">
            <v>43</v>
          </cell>
        </row>
        <row r="48">
          <cell r="CS48">
            <v>100100704</v>
          </cell>
          <cell r="CT48">
            <v>44</v>
          </cell>
          <cell r="DD48">
            <v>100070087</v>
          </cell>
          <cell r="DE48">
            <v>44</v>
          </cell>
          <cell r="DO48">
            <v>100074007</v>
          </cell>
          <cell r="DP48">
            <v>44</v>
          </cell>
          <cell r="DZ48">
            <v>100117322</v>
          </cell>
          <cell r="EA48">
            <v>44</v>
          </cell>
        </row>
        <row r="49">
          <cell r="CS49">
            <v>100093506</v>
          </cell>
          <cell r="CT49">
            <v>45</v>
          </cell>
          <cell r="DD49">
            <v>100070584</v>
          </cell>
          <cell r="DE49">
            <v>45</v>
          </cell>
          <cell r="DO49">
            <v>100090137</v>
          </cell>
          <cell r="DP49">
            <v>45</v>
          </cell>
          <cell r="DZ49">
            <v>100097585</v>
          </cell>
          <cell r="EA49">
            <v>45</v>
          </cell>
        </row>
        <row r="50">
          <cell r="CS50">
            <v>100130604</v>
          </cell>
          <cell r="CT50">
            <v>46</v>
          </cell>
          <cell r="DD50">
            <v>100128828</v>
          </cell>
          <cell r="DE50">
            <v>46</v>
          </cell>
          <cell r="DO50">
            <v>100095431</v>
          </cell>
          <cell r="DP50">
            <v>46</v>
          </cell>
          <cell r="DZ50">
            <v>100072834</v>
          </cell>
          <cell r="EA50">
            <v>46</v>
          </cell>
        </row>
        <row r="51">
          <cell r="CS51">
            <v>100128902</v>
          </cell>
          <cell r="CT51">
            <v>47</v>
          </cell>
          <cell r="DD51">
            <v>100072212</v>
          </cell>
          <cell r="DE51">
            <v>47</v>
          </cell>
          <cell r="DO51">
            <v>100090890</v>
          </cell>
          <cell r="DP51">
            <v>47.5</v>
          </cell>
          <cell r="DZ51">
            <v>100117257</v>
          </cell>
          <cell r="EA51">
            <v>47</v>
          </cell>
        </row>
        <row r="52">
          <cell r="CS52">
            <v>100100744</v>
          </cell>
          <cell r="CT52">
            <v>48</v>
          </cell>
          <cell r="DD52">
            <v>100079280</v>
          </cell>
          <cell r="DE52">
            <v>48</v>
          </cell>
          <cell r="DO52">
            <v>100089663</v>
          </cell>
          <cell r="DP52">
            <v>47.5</v>
          </cell>
          <cell r="DZ52">
            <v>100102868</v>
          </cell>
          <cell r="EA52">
            <v>48</v>
          </cell>
        </row>
        <row r="53">
          <cell r="CS53">
            <v>100096370</v>
          </cell>
          <cell r="CT53">
            <v>49</v>
          </cell>
          <cell r="DD53">
            <v>100093506</v>
          </cell>
          <cell r="DE53">
            <v>49</v>
          </cell>
          <cell r="DO53">
            <v>100076577</v>
          </cell>
          <cell r="DP53">
            <v>49.5</v>
          </cell>
          <cell r="DZ53">
            <v>100086875</v>
          </cell>
          <cell r="EA53">
            <v>49</v>
          </cell>
        </row>
        <row r="54">
          <cell r="CS54">
            <v>100094164</v>
          </cell>
          <cell r="CT54">
            <v>50.5</v>
          </cell>
          <cell r="DD54">
            <v>100102921</v>
          </cell>
          <cell r="DE54">
            <v>50</v>
          </cell>
          <cell r="DO54">
            <v>100067950</v>
          </cell>
          <cell r="DP54">
            <v>49.5</v>
          </cell>
          <cell r="DZ54">
            <v>100070966</v>
          </cell>
          <cell r="EA54">
            <v>50</v>
          </cell>
        </row>
        <row r="55">
          <cell r="CS55">
            <v>100084397</v>
          </cell>
          <cell r="CT55">
            <v>50.5</v>
          </cell>
          <cell r="DD55">
            <v>100093211</v>
          </cell>
          <cell r="DE55">
            <v>51</v>
          </cell>
          <cell r="DO55">
            <v>100081851</v>
          </cell>
          <cell r="DP55">
            <v>51</v>
          </cell>
          <cell r="DZ55">
            <v>100096091</v>
          </cell>
          <cell r="EA55">
            <v>51</v>
          </cell>
        </row>
        <row r="56">
          <cell r="CS56">
            <v>100101359</v>
          </cell>
          <cell r="CT56">
            <v>52</v>
          </cell>
          <cell r="DD56">
            <v>100102668</v>
          </cell>
          <cell r="DE56">
            <v>52</v>
          </cell>
          <cell r="DO56">
            <v>100070241</v>
          </cell>
          <cell r="DP56">
            <v>52.5</v>
          </cell>
          <cell r="DZ56">
            <v>100081976</v>
          </cell>
          <cell r="EA56">
            <v>52.5</v>
          </cell>
        </row>
        <row r="57">
          <cell r="CS57">
            <v>100098305</v>
          </cell>
          <cell r="CT57">
            <v>53</v>
          </cell>
          <cell r="DD57">
            <v>100090298</v>
          </cell>
          <cell r="DE57">
            <v>53</v>
          </cell>
          <cell r="DO57">
            <v>100084397</v>
          </cell>
          <cell r="DP57">
            <v>52.5</v>
          </cell>
          <cell r="DZ57">
            <v>100070584</v>
          </cell>
          <cell r="EA57">
            <v>52.5</v>
          </cell>
        </row>
        <row r="58">
          <cell r="CS58">
            <v>100100443</v>
          </cell>
          <cell r="CT58">
            <v>54</v>
          </cell>
          <cell r="DD58">
            <v>100101362</v>
          </cell>
          <cell r="DE58">
            <v>54</v>
          </cell>
          <cell r="DO58">
            <v>100093506</v>
          </cell>
          <cell r="DP58">
            <v>54</v>
          </cell>
          <cell r="DZ58">
            <v>100041897</v>
          </cell>
          <cell r="EA58">
            <v>54</v>
          </cell>
        </row>
        <row r="59">
          <cell r="CS59">
            <v>100123927</v>
          </cell>
          <cell r="CT59">
            <v>55</v>
          </cell>
          <cell r="DD59">
            <v>100067950</v>
          </cell>
          <cell r="DE59">
            <v>55</v>
          </cell>
          <cell r="DO59">
            <v>100117257</v>
          </cell>
          <cell r="DP59">
            <v>55</v>
          </cell>
          <cell r="DZ59">
            <v>100095622</v>
          </cell>
          <cell r="EA59">
            <v>55</v>
          </cell>
        </row>
        <row r="60">
          <cell r="CS60">
            <v>100092391</v>
          </cell>
          <cell r="CT60">
            <v>56</v>
          </cell>
          <cell r="DD60">
            <v>100095969</v>
          </cell>
          <cell r="DE60">
            <v>56</v>
          </cell>
          <cell r="DO60">
            <v>100096091</v>
          </cell>
          <cell r="DP60">
            <v>56</v>
          </cell>
          <cell r="DZ60">
            <v>100080267</v>
          </cell>
          <cell r="EA60">
            <v>56</v>
          </cell>
        </row>
        <row r="61">
          <cell r="CS61">
            <v>100100154</v>
          </cell>
          <cell r="CT61">
            <v>57</v>
          </cell>
          <cell r="DD61">
            <v>100100252</v>
          </cell>
          <cell r="DE61">
            <v>57</v>
          </cell>
          <cell r="DO61">
            <v>100102921</v>
          </cell>
          <cell r="DP61">
            <v>57</v>
          </cell>
          <cell r="DZ61">
            <v>100116879</v>
          </cell>
          <cell r="EA61">
            <v>57</v>
          </cell>
        </row>
        <row r="62">
          <cell r="CS62">
            <v>100086174</v>
          </cell>
          <cell r="CT62">
            <v>58</v>
          </cell>
          <cell r="DD62">
            <v>100100704</v>
          </cell>
          <cell r="DE62">
            <v>58</v>
          </cell>
          <cell r="DO62">
            <v>100098305</v>
          </cell>
          <cell r="DP62">
            <v>58</v>
          </cell>
          <cell r="DZ62">
            <v>100088246</v>
          </cell>
          <cell r="EA62">
            <v>58</v>
          </cell>
        </row>
        <row r="63">
          <cell r="CS63">
            <v>100090298</v>
          </cell>
          <cell r="CT63">
            <v>59</v>
          </cell>
          <cell r="DD63">
            <v>100125153</v>
          </cell>
          <cell r="DE63">
            <v>59</v>
          </cell>
          <cell r="DO63">
            <v>100072212</v>
          </cell>
          <cell r="DP63">
            <v>59</v>
          </cell>
          <cell r="DZ63">
            <v>100070241</v>
          </cell>
          <cell r="EA63">
            <v>59</v>
          </cell>
        </row>
        <row r="64">
          <cell r="CS64">
            <v>100093211</v>
          </cell>
          <cell r="CT64">
            <v>60</v>
          </cell>
          <cell r="DD64">
            <v>100078442</v>
          </cell>
          <cell r="DE64">
            <v>60</v>
          </cell>
          <cell r="DO64">
            <v>100080267</v>
          </cell>
          <cell r="DP64">
            <v>60</v>
          </cell>
          <cell r="DZ64">
            <v>100100001</v>
          </cell>
          <cell r="EA64">
            <v>60.5</v>
          </cell>
        </row>
        <row r="65">
          <cell r="CS65">
            <v>100119132</v>
          </cell>
          <cell r="CT65">
            <v>61</v>
          </cell>
          <cell r="DD65">
            <v>100084397</v>
          </cell>
          <cell r="DE65">
            <v>61</v>
          </cell>
          <cell r="DO65">
            <v>100126867</v>
          </cell>
          <cell r="DP65">
            <v>61</v>
          </cell>
          <cell r="DZ65">
            <v>100090686</v>
          </cell>
          <cell r="EA65">
            <v>60.5</v>
          </cell>
        </row>
        <row r="66">
          <cell r="CS66">
            <v>100086998</v>
          </cell>
          <cell r="CT66">
            <v>62</v>
          </cell>
          <cell r="DD66">
            <v>100100762</v>
          </cell>
          <cell r="DE66">
            <v>62</v>
          </cell>
          <cell r="DO66">
            <v>100093211</v>
          </cell>
          <cell r="DP66">
            <v>62</v>
          </cell>
          <cell r="DZ66">
            <v>100126867</v>
          </cell>
          <cell r="EA66">
            <v>62</v>
          </cell>
        </row>
        <row r="67">
          <cell r="CS67">
            <v>100091104</v>
          </cell>
          <cell r="CT67">
            <v>63</v>
          </cell>
          <cell r="DD67">
            <v>100074007</v>
          </cell>
          <cell r="DE67">
            <v>63</v>
          </cell>
          <cell r="DO67">
            <v>100067867</v>
          </cell>
          <cell r="DP67">
            <v>63</v>
          </cell>
          <cell r="DZ67">
            <v>100091104</v>
          </cell>
          <cell r="EA67">
            <v>63</v>
          </cell>
        </row>
        <row r="68">
          <cell r="CS68">
            <v>100088246</v>
          </cell>
          <cell r="CT68">
            <v>64</v>
          </cell>
          <cell r="DD68">
            <v>100098305</v>
          </cell>
          <cell r="DE68">
            <v>64</v>
          </cell>
          <cell r="DO68">
            <v>100054225</v>
          </cell>
          <cell r="DP68">
            <v>64</v>
          </cell>
          <cell r="DZ68">
            <v>100079185</v>
          </cell>
          <cell r="EA68">
            <v>64</v>
          </cell>
        </row>
        <row r="69">
          <cell r="CS69">
            <v>100074007</v>
          </cell>
          <cell r="CT69">
            <v>65</v>
          </cell>
          <cell r="DD69">
            <v>100095622</v>
          </cell>
          <cell r="DE69">
            <v>65</v>
          </cell>
          <cell r="DO69">
            <v>100101706</v>
          </cell>
          <cell r="DP69">
            <v>65</v>
          </cell>
          <cell r="DZ69">
            <v>100078442</v>
          </cell>
          <cell r="EA69">
            <v>65</v>
          </cell>
        </row>
        <row r="70">
          <cell r="CS70">
            <v>100118054</v>
          </cell>
          <cell r="CT70">
            <v>66</v>
          </cell>
          <cell r="DD70">
            <v>100101359</v>
          </cell>
          <cell r="DE70">
            <v>66</v>
          </cell>
          <cell r="DO70">
            <v>100125082</v>
          </cell>
          <cell r="DP70">
            <v>66</v>
          </cell>
          <cell r="DZ70">
            <v>100072212</v>
          </cell>
          <cell r="EA70">
            <v>66</v>
          </cell>
        </row>
        <row r="71">
          <cell r="CS71">
            <v>100075190</v>
          </cell>
          <cell r="CT71">
            <v>67</v>
          </cell>
          <cell r="DD71">
            <v>100130197</v>
          </cell>
          <cell r="DE71">
            <v>67</v>
          </cell>
          <cell r="DO71">
            <v>100128854</v>
          </cell>
          <cell r="DP71">
            <v>67</v>
          </cell>
          <cell r="DZ71">
            <v>100102008</v>
          </cell>
          <cell r="EA71">
            <v>67</v>
          </cell>
        </row>
        <row r="72">
          <cell r="CS72">
            <v>100097451</v>
          </cell>
          <cell r="CT72">
            <v>68</v>
          </cell>
          <cell r="DD72">
            <v>100117322</v>
          </cell>
          <cell r="DE72">
            <v>68</v>
          </cell>
          <cell r="DO72">
            <v>100125153</v>
          </cell>
          <cell r="DP72">
            <v>68</v>
          </cell>
          <cell r="DZ72">
            <v>100130660</v>
          </cell>
          <cell r="EA72">
            <v>68</v>
          </cell>
        </row>
        <row r="73">
          <cell r="CS73">
            <v>100090725</v>
          </cell>
          <cell r="CT73">
            <v>69</v>
          </cell>
          <cell r="DD73">
            <v>100092391</v>
          </cell>
          <cell r="DE73">
            <v>69</v>
          </cell>
          <cell r="DO73">
            <v>100101647</v>
          </cell>
          <cell r="DP73">
            <v>69</v>
          </cell>
          <cell r="DZ73">
            <v>100098305</v>
          </cell>
          <cell r="EA73">
            <v>69</v>
          </cell>
        </row>
        <row r="74">
          <cell r="CS74">
            <v>100102419</v>
          </cell>
          <cell r="CT74">
            <v>70</v>
          </cell>
          <cell r="DD74">
            <v>100100154</v>
          </cell>
          <cell r="DE74">
            <v>70</v>
          </cell>
          <cell r="DO74">
            <v>100101359</v>
          </cell>
          <cell r="DP74">
            <v>70</v>
          </cell>
          <cell r="DZ74">
            <v>100125153</v>
          </cell>
          <cell r="EA74">
            <v>70</v>
          </cell>
        </row>
        <row r="75">
          <cell r="CS75">
            <v>100090686</v>
          </cell>
          <cell r="CT75">
            <v>71</v>
          </cell>
          <cell r="DD75">
            <v>100075190</v>
          </cell>
          <cell r="DE75">
            <v>71.5</v>
          </cell>
          <cell r="DZ75">
            <v>100127569</v>
          </cell>
          <cell r="EA75">
            <v>71</v>
          </cell>
        </row>
        <row r="76">
          <cell r="CS76">
            <v>100094453</v>
          </cell>
          <cell r="CT76">
            <v>72</v>
          </cell>
          <cell r="DD76">
            <v>100091104</v>
          </cell>
          <cell r="DE76">
            <v>71.5</v>
          </cell>
          <cell r="DZ76">
            <v>100091712</v>
          </cell>
          <cell r="EA76">
            <v>72</v>
          </cell>
        </row>
        <row r="77">
          <cell r="CS77">
            <v>100080267</v>
          </cell>
          <cell r="CT77">
            <v>73</v>
          </cell>
          <cell r="DD77">
            <v>100101647</v>
          </cell>
          <cell r="DE77">
            <v>73</v>
          </cell>
          <cell r="DZ77">
            <v>100126240</v>
          </cell>
          <cell r="EA77">
            <v>73</v>
          </cell>
        </row>
        <row r="78">
          <cell r="CS78">
            <v>100126240</v>
          </cell>
          <cell r="CT78">
            <v>74</v>
          </cell>
          <cell r="DD78">
            <v>100083421</v>
          </cell>
          <cell r="DE78">
            <v>74</v>
          </cell>
          <cell r="DZ78">
            <v>100084397</v>
          </cell>
          <cell r="EA78">
            <v>74</v>
          </cell>
        </row>
        <row r="79">
          <cell r="CS79">
            <v>100086900</v>
          </cell>
          <cell r="CT79">
            <v>75</v>
          </cell>
          <cell r="DD79">
            <v>100088281</v>
          </cell>
          <cell r="DE79">
            <v>75</v>
          </cell>
          <cell r="DZ79">
            <v>100090137</v>
          </cell>
          <cell r="EA79">
            <v>75</v>
          </cell>
        </row>
        <row r="80">
          <cell r="CS80">
            <v>100128279</v>
          </cell>
          <cell r="CT80">
            <v>76</v>
          </cell>
          <cell r="DD80">
            <v>100090686</v>
          </cell>
          <cell r="DE80">
            <v>76</v>
          </cell>
          <cell r="DZ80">
            <v>100096370</v>
          </cell>
          <cell r="EA80">
            <v>76</v>
          </cell>
        </row>
        <row r="81">
          <cell r="CS81">
            <v>100117310</v>
          </cell>
          <cell r="CT81">
            <v>77</v>
          </cell>
          <cell r="DD81">
            <v>100077000</v>
          </cell>
          <cell r="DE81">
            <v>77</v>
          </cell>
          <cell r="DZ81">
            <v>100127542</v>
          </cell>
          <cell r="EA81">
            <v>77</v>
          </cell>
        </row>
        <row r="82">
          <cell r="CS82">
            <v>100100116</v>
          </cell>
          <cell r="CT82">
            <v>78</v>
          </cell>
          <cell r="DD82">
            <v>100102419</v>
          </cell>
          <cell r="DE82">
            <v>78</v>
          </cell>
          <cell r="DZ82">
            <v>100119183</v>
          </cell>
          <cell r="EA82">
            <v>78</v>
          </cell>
        </row>
        <row r="83">
          <cell r="CS83">
            <v>100093669</v>
          </cell>
          <cell r="CT83">
            <v>79</v>
          </cell>
          <cell r="DZ83">
            <v>100082366</v>
          </cell>
          <cell r="EA83">
            <v>79</v>
          </cell>
        </row>
        <row r="84">
          <cell r="CS84">
            <v>100094147</v>
          </cell>
          <cell r="CT84">
            <v>80</v>
          </cell>
          <cell r="DZ84">
            <v>100099461</v>
          </cell>
          <cell r="EA84">
            <v>80</v>
          </cell>
        </row>
        <row r="85">
          <cell r="CS85">
            <v>100088271</v>
          </cell>
          <cell r="CT85">
            <v>81</v>
          </cell>
          <cell r="DZ85">
            <v>100125880</v>
          </cell>
          <cell r="EA85">
            <v>81</v>
          </cell>
        </row>
        <row r="86">
          <cell r="CS86">
            <v>100067867</v>
          </cell>
          <cell r="CT86">
            <v>82</v>
          </cell>
          <cell r="DZ86">
            <v>100094027</v>
          </cell>
          <cell r="EA86">
            <v>82</v>
          </cell>
        </row>
        <row r="87">
          <cell r="CS87">
            <v>100101692</v>
          </cell>
          <cell r="CT87">
            <v>83</v>
          </cell>
          <cell r="DZ87">
            <v>100099805</v>
          </cell>
          <cell r="EA87">
            <v>83</v>
          </cell>
        </row>
        <row r="88">
          <cell r="CS88">
            <v>100099520</v>
          </cell>
          <cell r="CT88">
            <v>84</v>
          </cell>
          <cell r="DZ88">
            <v>100093669</v>
          </cell>
          <cell r="EA88">
            <v>84.5</v>
          </cell>
        </row>
        <row r="89">
          <cell r="CS89">
            <v>100102086</v>
          </cell>
          <cell r="CT89">
            <v>85.5</v>
          </cell>
          <cell r="DZ89">
            <v>100074007</v>
          </cell>
          <cell r="EA89">
            <v>84.5</v>
          </cell>
        </row>
        <row r="90">
          <cell r="CS90">
            <v>100060981</v>
          </cell>
          <cell r="CT90">
            <v>85.5</v>
          </cell>
          <cell r="DZ90">
            <v>100124876</v>
          </cell>
          <cell r="EA90">
            <v>86</v>
          </cell>
        </row>
        <row r="91">
          <cell r="CS91">
            <v>100101362</v>
          </cell>
          <cell r="CT91">
            <v>87</v>
          </cell>
          <cell r="DZ91">
            <v>100090760</v>
          </cell>
          <cell r="EA91">
            <v>87</v>
          </cell>
        </row>
        <row r="92">
          <cell r="CS92">
            <v>100084908</v>
          </cell>
          <cell r="CT92">
            <v>88</v>
          </cell>
          <cell r="DZ92">
            <v>100077472</v>
          </cell>
          <cell r="EA92">
            <v>88</v>
          </cell>
        </row>
        <row r="93">
          <cell r="CS93">
            <v>100094146</v>
          </cell>
          <cell r="CT93">
            <v>89</v>
          </cell>
          <cell r="DZ93">
            <v>100099137</v>
          </cell>
          <cell r="EA93">
            <v>89.5</v>
          </cell>
        </row>
        <row r="94">
          <cell r="CS94">
            <v>0</v>
          </cell>
          <cell r="CT94">
            <v>0</v>
          </cell>
          <cell r="DZ94">
            <v>100086399</v>
          </cell>
          <cell r="EA94">
            <v>89.5</v>
          </cell>
        </row>
        <row r="95">
          <cell r="CS95">
            <v>0</v>
          </cell>
          <cell r="CT95">
            <v>0</v>
          </cell>
          <cell r="DZ95">
            <v>100085779</v>
          </cell>
          <cell r="EA95">
            <v>91</v>
          </cell>
        </row>
        <row r="96">
          <cell r="CS96">
            <v>0</v>
          </cell>
          <cell r="CT96">
            <v>0</v>
          </cell>
          <cell r="DZ96">
            <v>100131249</v>
          </cell>
          <cell r="EA96">
            <v>92</v>
          </cell>
        </row>
        <row r="97">
          <cell r="CS97">
            <v>0</v>
          </cell>
          <cell r="CT97">
            <v>0</v>
          </cell>
          <cell r="DZ97">
            <v>100094453</v>
          </cell>
          <cell r="EA97">
            <v>93</v>
          </cell>
        </row>
        <row r="98">
          <cell r="CS98">
            <v>0</v>
          </cell>
          <cell r="CT98">
            <v>0</v>
          </cell>
          <cell r="DZ98">
            <v>100086900</v>
          </cell>
          <cell r="EA98">
            <v>94</v>
          </cell>
        </row>
        <row r="99">
          <cell r="CS99">
            <v>0</v>
          </cell>
          <cell r="CT99">
            <v>0</v>
          </cell>
          <cell r="DZ99">
            <v>100118697</v>
          </cell>
          <cell r="EA99">
            <v>95.5</v>
          </cell>
        </row>
        <row r="100">
          <cell r="CS100">
            <v>0</v>
          </cell>
          <cell r="CT100">
            <v>0</v>
          </cell>
          <cell r="DZ100">
            <v>100098864</v>
          </cell>
          <cell r="EA100">
            <v>95.5</v>
          </cell>
        </row>
        <row r="101">
          <cell r="CS101">
            <v>0</v>
          </cell>
          <cell r="CT101">
            <v>0</v>
          </cell>
          <cell r="DZ101">
            <v>100117396</v>
          </cell>
          <cell r="EA101">
            <v>97</v>
          </cell>
        </row>
        <row r="102">
          <cell r="CS102">
            <v>0</v>
          </cell>
          <cell r="CT102">
            <v>0</v>
          </cell>
          <cell r="DZ102">
            <v>100118338</v>
          </cell>
          <cell r="EA102">
            <v>98</v>
          </cell>
        </row>
        <row r="103">
          <cell r="CS103">
            <v>0</v>
          </cell>
          <cell r="CT103">
            <v>0</v>
          </cell>
          <cell r="DZ103">
            <v>100116917</v>
          </cell>
          <cell r="EA103">
            <v>99</v>
          </cell>
        </row>
        <row r="104">
          <cell r="CS104">
            <v>0</v>
          </cell>
          <cell r="CT104">
            <v>0</v>
          </cell>
          <cell r="DZ104">
            <v>100125610</v>
          </cell>
          <cell r="EA104">
            <v>100</v>
          </cell>
        </row>
        <row r="105">
          <cell r="CS105">
            <v>0</v>
          </cell>
          <cell r="CT105">
            <v>0</v>
          </cell>
          <cell r="DZ105">
            <v>100063223</v>
          </cell>
          <cell r="EA105">
            <v>101</v>
          </cell>
        </row>
        <row r="106">
          <cell r="CS106">
            <v>0</v>
          </cell>
          <cell r="CT106">
            <v>0</v>
          </cell>
          <cell r="DZ106">
            <v>100063876</v>
          </cell>
          <cell r="EA106">
            <v>102</v>
          </cell>
        </row>
        <row r="107">
          <cell r="CS107">
            <v>0</v>
          </cell>
          <cell r="CT107">
            <v>0</v>
          </cell>
          <cell r="DZ107">
            <v>0</v>
          </cell>
          <cell r="EA107">
            <v>0</v>
          </cell>
        </row>
        <row r="108">
          <cell r="CS108">
            <v>0</v>
          </cell>
          <cell r="CT108">
            <v>0</v>
          </cell>
          <cell r="DZ108">
            <v>0</v>
          </cell>
          <cell r="EA108">
            <v>0</v>
          </cell>
        </row>
        <row r="109">
          <cell r="CS109">
            <v>0</v>
          </cell>
          <cell r="CT109">
            <v>0</v>
          </cell>
          <cell r="DZ109">
            <v>0</v>
          </cell>
          <cell r="EA109">
            <v>0</v>
          </cell>
        </row>
        <row r="110">
          <cell r="CS110">
            <v>0</v>
          </cell>
          <cell r="CT110">
            <v>0</v>
          </cell>
          <cell r="DZ110">
            <v>0</v>
          </cell>
          <cell r="EA110">
            <v>0</v>
          </cell>
        </row>
        <row r="111">
          <cell r="CS111">
            <v>0</v>
          </cell>
          <cell r="CT111">
            <v>0</v>
          </cell>
          <cell r="DZ111">
            <v>0</v>
          </cell>
          <cell r="EA111">
            <v>0</v>
          </cell>
        </row>
        <row r="112">
          <cell r="CS112">
            <v>0</v>
          </cell>
          <cell r="CT112">
            <v>0</v>
          </cell>
          <cell r="DZ112">
            <v>0</v>
          </cell>
          <cell r="EA112">
            <v>0</v>
          </cell>
        </row>
        <row r="113">
          <cell r="CS113">
            <v>0</v>
          </cell>
          <cell r="CT113">
            <v>0</v>
          </cell>
          <cell r="DZ113">
            <v>0</v>
          </cell>
          <cell r="EA113">
            <v>0</v>
          </cell>
        </row>
        <row r="114">
          <cell r="CS114">
            <v>0</v>
          </cell>
          <cell r="CT114">
            <v>0</v>
          </cell>
          <cell r="DZ114">
            <v>0</v>
          </cell>
          <cell r="EA114">
            <v>0</v>
          </cell>
        </row>
        <row r="115">
          <cell r="CS115">
            <v>0</v>
          </cell>
          <cell r="CT115">
            <v>0</v>
          </cell>
          <cell r="DZ115">
            <v>0</v>
          </cell>
          <cell r="EA115">
            <v>0</v>
          </cell>
        </row>
        <row r="116">
          <cell r="CS116">
            <v>0</v>
          </cell>
          <cell r="CT116">
            <v>0</v>
          </cell>
          <cell r="DZ116">
            <v>0</v>
          </cell>
          <cell r="EA116">
            <v>0</v>
          </cell>
        </row>
        <row r="117">
          <cell r="CS117">
            <v>0</v>
          </cell>
          <cell r="CT117">
            <v>0</v>
          </cell>
          <cell r="DZ117">
            <v>0</v>
          </cell>
          <cell r="EA117">
            <v>0</v>
          </cell>
        </row>
        <row r="118">
          <cell r="CS118">
            <v>0</v>
          </cell>
          <cell r="CT118">
            <v>0</v>
          </cell>
          <cell r="DZ118">
            <v>0</v>
          </cell>
          <cell r="EA118">
            <v>0</v>
          </cell>
        </row>
        <row r="119">
          <cell r="CS119">
            <v>0</v>
          </cell>
          <cell r="CT119">
            <v>0</v>
          </cell>
          <cell r="DZ119">
            <v>0</v>
          </cell>
          <cell r="EA119">
            <v>0</v>
          </cell>
        </row>
        <row r="120">
          <cell r="CS120">
            <v>0</v>
          </cell>
          <cell r="CT120">
            <v>0</v>
          </cell>
          <cell r="DZ120">
            <v>0</v>
          </cell>
          <cell r="EA120">
            <v>0</v>
          </cell>
        </row>
        <row r="121">
          <cell r="CS121">
            <v>0</v>
          </cell>
          <cell r="CT121">
            <v>0</v>
          </cell>
          <cell r="DZ121">
            <v>0</v>
          </cell>
          <cell r="EA121">
            <v>0</v>
          </cell>
        </row>
        <row r="122">
          <cell r="CS122">
            <v>0</v>
          </cell>
          <cell r="CT122">
            <v>0</v>
          </cell>
          <cell r="DZ122">
            <v>0</v>
          </cell>
          <cell r="EA122">
            <v>0</v>
          </cell>
        </row>
        <row r="123">
          <cell r="CS123">
            <v>0</v>
          </cell>
          <cell r="CT123">
            <v>0</v>
          </cell>
          <cell r="DZ123">
            <v>0</v>
          </cell>
          <cell r="EA123">
            <v>0</v>
          </cell>
        </row>
        <row r="124">
          <cell r="CS124">
            <v>0</v>
          </cell>
          <cell r="CT124">
            <v>0</v>
          </cell>
          <cell r="DZ124">
            <v>0</v>
          </cell>
          <cell r="EA124">
            <v>0</v>
          </cell>
        </row>
        <row r="125">
          <cell r="CS125">
            <v>0</v>
          </cell>
          <cell r="CT125">
            <v>0</v>
          </cell>
          <cell r="DZ125">
            <v>0</v>
          </cell>
          <cell r="EA125">
            <v>0</v>
          </cell>
        </row>
        <row r="126">
          <cell r="CS126">
            <v>0</v>
          </cell>
          <cell r="CT126">
            <v>0</v>
          </cell>
          <cell r="DZ126">
            <v>0</v>
          </cell>
          <cell r="EA126">
            <v>0</v>
          </cell>
        </row>
        <row r="127">
          <cell r="CS127">
            <v>0</v>
          </cell>
          <cell r="CT127">
            <v>0</v>
          </cell>
          <cell r="DZ127">
            <v>0</v>
          </cell>
          <cell r="EA127">
            <v>0</v>
          </cell>
        </row>
        <row r="128">
          <cell r="CS128">
            <v>0</v>
          </cell>
          <cell r="CT128">
            <v>0</v>
          </cell>
          <cell r="DZ128">
            <v>0</v>
          </cell>
          <cell r="EA128">
            <v>0</v>
          </cell>
        </row>
        <row r="129">
          <cell r="CS129">
            <v>0</v>
          </cell>
          <cell r="CT129">
            <v>0</v>
          </cell>
          <cell r="DZ129">
            <v>0</v>
          </cell>
          <cell r="EA129">
            <v>0</v>
          </cell>
        </row>
        <row r="130">
          <cell r="CS130">
            <v>0</v>
          </cell>
          <cell r="CT130">
            <v>0</v>
          </cell>
          <cell r="DZ130">
            <v>0</v>
          </cell>
          <cell r="EA130">
            <v>0</v>
          </cell>
        </row>
        <row r="131">
          <cell r="CS131">
            <v>0</v>
          </cell>
          <cell r="CT131">
            <v>0</v>
          </cell>
          <cell r="DZ131">
            <v>0</v>
          </cell>
          <cell r="EA131">
            <v>0</v>
          </cell>
        </row>
        <row r="132">
          <cell r="CS132">
            <v>0</v>
          </cell>
          <cell r="CT132">
            <v>0</v>
          </cell>
          <cell r="DZ132">
            <v>0</v>
          </cell>
          <cell r="EA132">
            <v>0</v>
          </cell>
        </row>
        <row r="133">
          <cell r="CS133">
            <v>0</v>
          </cell>
          <cell r="CT133">
            <v>0</v>
          </cell>
          <cell r="DZ133">
            <v>0</v>
          </cell>
          <cell r="EA133">
            <v>0</v>
          </cell>
        </row>
        <row r="134">
          <cell r="CS134">
            <v>0</v>
          </cell>
          <cell r="CT134">
            <v>0</v>
          </cell>
          <cell r="DZ134">
            <v>0</v>
          </cell>
          <cell r="EA134">
            <v>0</v>
          </cell>
        </row>
        <row r="135">
          <cell r="CS135">
            <v>0</v>
          </cell>
          <cell r="CT135">
            <v>0</v>
          </cell>
          <cell r="DZ135">
            <v>0</v>
          </cell>
          <cell r="EA135">
            <v>0</v>
          </cell>
        </row>
        <row r="136">
          <cell r="CS136">
            <v>0</v>
          </cell>
          <cell r="CT136">
            <v>0</v>
          </cell>
          <cell r="DZ136">
            <v>0</v>
          </cell>
          <cell r="EA136">
            <v>0</v>
          </cell>
        </row>
        <row r="137">
          <cell r="CS137">
            <v>0</v>
          </cell>
          <cell r="CT137">
            <v>0</v>
          </cell>
          <cell r="DZ137">
            <v>0</v>
          </cell>
          <cell r="EA137">
            <v>0</v>
          </cell>
        </row>
        <row r="138">
          <cell r="CS138">
            <v>0</v>
          </cell>
          <cell r="CT138">
            <v>0</v>
          </cell>
          <cell r="DZ138">
            <v>0</v>
          </cell>
          <cell r="EA138">
            <v>0</v>
          </cell>
        </row>
        <row r="139">
          <cell r="CS139">
            <v>0</v>
          </cell>
          <cell r="CT139">
            <v>0</v>
          </cell>
          <cell r="DZ139">
            <v>0</v>
          </cell>
          <cell r="EA139">
            <v>0</v>
          </cell>
        </row>
        <row r="140">
          <cell r="CS140">
            <v>0</v>
          </cell>
          <cell r="CT140">
            <v>0</v>
          </cell>
          <cell r="DZ140">
            <v>0</v>
          </cell>
          <cell r="EA140">
            <v>0</v>
          </cell>
        </row>
        <row r="141">
          <cell r="CS141">
            <v>0</v>
          </cell>
          <cell r="CT141">
            <v>0</v>
          </cell>
          <cell r="DZ141">
            <v>0</v>
          </cell>
          <cell r="EA141">
            <v>0</v>
          </cell>
        </row>
        <row r="142">
          <cell r="CS142">
            <v>0</v>
          </cell>
          <cell r="CT142">
            <v>0</v>
          </cell>
          <cell r="DZ142">
            <v>0</v>
          </cell>
          <cell r="EA142">
            <v>0</v>
          </cell>
        </row>
        <row r="143">
          <cell r="CS143">
            <v>0</v>
          </cell>
          <cell r="CT143">
            <v>0</v>
          </cell>
          <cell r="DZ143">
            <v>0</v>
          </cell>
          <cell r="EA143">
            <v>0</v>
          </cell>
        </row>
        <row r="144">
          <cell r="CS144">
            <v>0</v>
          </cell>
          <cell r="CT144">
            <v>0</v>
          </cell>
          <cell r="DZ144">
            <v>0</v>
          </cell>
          <cell r="EA144">
            <v>0</v>
          </cell>
        </row>
        <row r="145">
          <cell r="CS145">
            <v>0</v>
          </cell>
          <cell r="CT145">
            <v>0</v>
          </cell>
          <cell r="DZ145">
            <v>0</v>
          </cell>
          <cell r="EA145">
            <v>0</v>
          </cell>
        </row>
        <row r="146">
          <cell r="CS146">
            <v>0</v>
          </cell>
          <cell r="CT146">
            <v>0</v>
          </cell>
          <cell r="DZ146">
            <v>0</v>
          </cell>
          <cell r="EA146">
            <v>0</v>
          </cell>
        </row>
        <row r="147">
          <cell r="CS147">
            <v>0</v>
          </cell>
          <cell r="CT147">
            <v>0</v>
          </cell>
          <cell r="DZ147">
            <v>0</v>
          </cell>
          <cell r="EA147">
            <v>0</v>
          </cell>
        </row>
        <row r="148">
          <cell r="CS148">
            <v>0</v>
          </cell>
          <cell r="CT148">
            <v>0</v>
          </cell>
          <cell r="DZ148">
            <v>0</v>
          </cell>
          <cell r="EA148">
            <v>0</v>
          </cell>
        </row>
        <row r="149">
          <cell r="CS149">
            <v>0</v>
          </cell>
          <cell r="CT149">
            <v>0</v>
          </cell>
          <cell r="DZ149">
            <v>0</v>
          </cell>
          <cell r="EA149">
            <v>0</v>
          </cell>
        </row>
        <row r="150">
          <cell r="CS150">
            <v>0</v>
          </cell>
          <cell r="CT150">
            <v>0</v>
          </cell>
          <cell r="DZ150">
            <v>0</v>
          </cell>
          <cell r="EA150">
            <v>0</v>
          </cell>
        </row>
        <row r="151">
          <cell r="CS151">
            <v>0</v>
          </cell>
          <cell r="CT151">
            <v>0</v>
          </cell>
          <cell r="DZ151">
            <v>0</v>
          </cell>
          <cell r="EA151">
            <v>0</v>
          </cell>
        </row>
        <row r="152">
          <cell r="CS152">
            <v>0</v>
          </cell>
          <cell r="CT152">
            <v>0</v>
          </cell>
          <cell r="DZ152">
            <v>0</v>
          </cell>
          <cell r="EA152">
            <v>0</v>
          </cell>
        </row>
        <row r="153">
          <cell r="CS153">
            <v>0</v>
          </cell>
          <cell r="CT153">
            <v>0</v>
          </cell>
          <cell r="DZ153">
            <v>0</v>
          </cell>
          <cell r="EA153">
            <v>0</v>
          </cell>
        </row>
        <row r="154">
          <cell r="CS154">
            <v>0</v>
          </cell>
          <cell r="CT154">
            <v>0</v>
          </cell>
          <cell r="DZ154">
            <v>0</v>
          </cell>
          <cell r="EA154">
            <v>0</v>
          </cell>
        </row>
        <row r="155">
          <cell r="CS155">
            <v>0</v>
          </cell>
          <cell r="CT155">
            <v>0</v>
          </cell>
          <cell r="DZ155">
            <v>0</v>
          </cell>
          <cell r="EA155">
            <v>0</v>
          </cell>
        </row>
        <row r="156">
          <cell r="CS156">
            <v>0</v>
          </cell>
          <cell r="CT156">
            <v>0</v>
          </cell>
          <cell r="DZ156">
            <v>0</v>
          </cell>
          <cell r="EA156">
            <v>0</v>
          </cell>
        </row>
        <row r="157">
          <cell r="CS157">
            <v>0</v>
          </cell>
          <cell r="CT157">
            <v>0</v>
          </cell>
          <cell r="DZ157">
            <v>0</v>
          </cell>
          <cell r="EA157">
            <v>0</v>
          </cell>
        </row>
        <row r="158">
          <cell r="CS158">
            <v>0</v>
          </cell>
          <cell r="CT158">
            <v>0</v>
          </cell>
          <cell r="DZ158">
            <v>0</v>
          </cell>
          <cell r="EA158">
            <v>0</v>
          </cell>
        </row>
        <row r="159">
          <cell r="CS159">
            <v>0</v>
          </cell>
          <cell r="CT159">
            <v>0</v>
          </cell>
          <cell r="DZ159">
            <v>0</v>
          </cell>
          <cell r="EA159">
            <v>0</v>
          </cell>
        </row>
        <row r="160">
          <cell r="CS160">
            <v>0</v>
          </cell>
          <cell r="CT160">
            <v>0</v>
          </cell>
          <cell r="DZ160">
            <v>0</v>
          </cell>
          <cell r="EA160">
            <v>0</v>
          </cell>
        </row>
        <row r="161">
          <cell r="CS161">
            <v>0</v>
          </cell>
          <cell r="CT161">
            <v>0</v>
          </cell>
          <cell r="DZ161">
            <v>0</v>
          </cell>
          <cell r="EA161">
            <v>0</v>
          </cell>
        </row>
        <row r="162">
          <cell r="CS162">
            <v>0</v>
          </cell>
          <cell r="CT162">
            <v>0</v>
          </cell>
          <cell r="DZ162">
            <v>0</v>
          </cell>
          <cell r="EA162">
            <v>0</v>
          </cell>
        </row>
        <row r="163">
          <cell r="CS163">
            <v>0</v>
          </cell>
          <cell r="CT163">
            <v>0</v>
          </cell>
          <cell r="DZ163">
            <v>0</v>
          </cell>
          <cell r="EA163">
            <v>0</v>
          </cell>
        </row>
        <row r="164">
          <cell r="CS164">
            <v>0</v>
          </cell>
          <cell r="CT164">
            <v>0</v>
          </cell>
          <cell r="DZ164">
            <v>0</v>
          </cell>
          <cell r="EA164">
            <v>0</v>
          </cell>
        </row>
        <row r="165">
          <cell r="CS165">
            <v>0</v>
          </cell>
          <cell r="CT165">
            <v>0</v>
          </cell>
          <cell r="DZ165">
            <v>0</v>
          </cell>
          <cell r="EA165">
            <v>0</v>
          </cell>
        </row>
        <row r="166">
          <cell r="CS166">
            <v>0</v>
          </cell>
          <cell r="CT166">
            <v>0</v>
          </cell>
          <cell r="DZ166">
            <v>0</v>
          </cell>
          <cell r="EA166">
            <v>0</v>
          </cell>
        </row>
        <row r="167">
          <cell r="CS167">
            <v>0</v>
          </cell>
          <cell r="CT167">
            <v>0</v>
          </cell>
          <cell r="DZ167">
            <v>0</v>
          </cell>
          <cell r="EA167">
            <v>0</v>
          </cell>
        </row>
        <row r="168">
          <cell r="CS168">
            <v>0</v>
          </cell>
          <cell r="CT168">
            <v>0</v>
          </cell>
          <cell r="DZ168">
            <v>0</v>
          </cell>
          <cell r="EA168">
            <v>0</v>
          </cell>
        </row>
        <row r="169">
          <cell r="CS169">
            <v>0</v>
          </cell>
          <cell r="CT169">
            <v>0</v>
          </cell>
          <cell r="DZ169">
            <v>0</v>
          </cell>
          <cell r="EA169">
            <v>0</v>
          </cell>
        </row>
        <row r="170">
          <cell r="CS170">
            <v>0</v>
          </cell>
          <cell r="CT170">
            <v>0</v>
          </cell>
          <cell r="DZ170">
            <v>0</v>
          </cell>
          <cell r="EA170">
            <v>0</v>
          </cell>
        </row>
        <row r="171">
          <cell r="CS171">
            <v>0</v>
          </cell>
          <cell r="CT171">
            <v>0</v>
          </cell>
          <cell r="DZ171">
            <v>0</v>
          </cell>
          <cell r="EA171">
            <v>0</v>
          </cell>
        </row>
        <row r="172">
          <cell r="CS172">
            <v>0</v>
          </cell>
          <cell r="CT172">
            <v>0</v>
          </cell>
          <cell r="DZ172">
            <v>0</v>
          </cell>
          <cell r="EA172">
            <v>0</v>
          </cell>
        </row>
        <row r="173">
          <cell r="CS173">
            <v>0</v>
          </cell>
          <cell r="CT173">
            <v>0</v>
          </cell>
          <cell r="DZ173">
            <v>0</v>
          </cell>
          <cell r="EA173">
            <v>0</v>
          </cell>
        </row>
        <row r="174">
          <cell r="CS174">
            <v>0</v>
          </cell>
          <cell r="CT174">
            <v>0</v>
          </cell>
          <cell r="DZ174">
            <v>0</v>
          </cell>
          <cell r="EA174">
            <v>0</v>
          </cell>
        </row>
        <row r="175">
          <cell r="CS175">
            <v>0</v>
          </cell>
          <cell r="CT175">
            <v>0</v>
          </cell>
          <cell r="DZ175">
            <v>0</v>
          </cell>
          <cell r="EA175">
            <v>0</v>
          </cell>
        </row>
        <row r="176">
          <cell r="CS176">
            <v>0</v>
          </cell>
          <cell r="CT176">
            <v>0</v>
          </cell>
          <cell r="DZ176">
            <v>0</v>
          </cell>
          <cell r="EA176">
            <v>0</v>
          </cell>
        </row>
        <row r="177">
          <cell r="CS177">
            <v>0</v>
          </cell>
          <cell r="CT177">
            <v>0</v>
          </cell>
          <cell r="DZ177">
            <v>0</v>
          </cell>
          <cell r="EA177">
            <v>0</v>
          </cell>
        </row>
        <row r="178">
          <cell r="CS178">
            <v>0</v>
          </cell>
          <cell r="CT178">
            <v>0</v>
          </cell>
          <cell r="DZ178">
            <v>0</v>
          </cell>
          <cell r="EA178">
            <v>0</v>
          </cell>
        </row>
        <row r="179">
          <cell r="CS179">
            <v>0</v>
          </cell>
          <cell r="CT179">
            <v>0</v>
          </cell>
          <cell r="DZ179">
            <v>0</v>
          </cell>
          <cell r="EA179">
            <v>0</v>
          </cell>
        </row>
        <row r="180">
          <cell r="CS180">
            <v>0</v>
          </cell>
          <cell r="CT180">
            <v>0</v>
          </cell>
          <cell r="DZ180">
            <v>0</v>
          </cell>
          <cell r="EA180">
            <v>0</v>
          </cell>
        </row>
        <row r="181">
          <cell r="CS181">
            <v>0</v>
          </cell>
          <cell r="CT181">
            <v>0</v>
          </cell>
          <cell r="DZ181">
            <v>0</v>
          </cell>
          <cell r="EA181">
            <v>0</v>
          </cell>
        </row>
        <row r="182">
          <cell r="CS182">
            <v>0</v>
          </cell>
          <cell r="CT182">
            <v>0</v>
          </cell>
          <cell r="DZ182">
            <v>0</v>
          </cell>
          <cell r="EA182">
            <v>0</v>
          </cell>
        </row>
        <row r="183">
          <cell r="CS183">
            <v>0</v>
          </cell>
          <cell r="CT183">
            <v>0</v>
          </cell>
          <cell r="DZ183">
            <v>0</v>
          </cell>
          <cell r="EA183">
            <v>0</v>
          </cell>
        </row>
        <row r="184">
          <cell r="CS184">
            <v>0</v>
          </cell>
          <cell r="CT184">
            <v>0</v>
          </cell>
          <cell r="DZ184">
            <v>0</v>
          </cell>
          <cell r="EA184">
            <v>0</v>
          </cell>
        </row>
        <row r="185">
          <cell r="CS185">
            <v>0</v>
          </cell>
          <cell r="CT185">
            <v>0</v>
          </cell>
          <cell r="DZ185">
            <v>0</v>
          </cell>
          <cell r="EA185">
            <v>0</v>
          </cell>
        </row>
        <row r="186">
          <cell r="CS186">
            <v>0</v>
          </cell>
          <cell r="CT186">
            <v>0</v>
          </cell>
          <cell r="DZ186">
            <v>0</v>
          </cell>
          <cell r="EA186">
            <v>0</v>
          </cell>
        </row>
        <row r="187">
          <cell r="CS187">
            <v>0</v>
          </cell>
          <cell r="CT187">
            <v>0</v>
          </cell>
          <cell r="DZ187">
            <v>0</v>
          </cell>
          <cell r="EA187">
            <v>0</v>
          </cell>
        </row>
        <row r="188">
          <cell r="CS188">
            <v>0</v>
          </cell>
          <cell r="CT188">
            <v>0</v>
          </cell>
          <cell r="DZ188">
            <v>0</v>
          </cell>
          <cell r="EA188">
            <v>0</v>
          </cell>
        </row>
        <row r="189">
          <cell r="CS189">
            <v>0</v>
          </cell>
          <cell r="CT189">
            <v>0</v>
          </cell>
          <cell r="DZ189">
            <v>0</v>
          </cell>
          <cell r="EA189">
            <v>0</v>
          </cell>
        </row>
        <row r="190">
          <cell r="CS190">
            <v>0</v>
          </cell>
          <cell r="CT190">
            <v>0</v>
          </cell>
          <cell r="DZ190">
            <v>0</v>
          </cell>
          <cell r="EA190">
            <v>0</v>
          </cell>
        </row>
        <row r="191">
          <cell r="CS191">
            <v>0</v>
          </cell>
          <cell r="CT191">
            <v>0</v>
          </cell>
          <cell r="DZ191">
            <v>0</v>
          </cell>
          <cell r="EA191">
            <v>0</v>
          </cell>
        </row>
        <row r="192">
          <cell r="CS192">
            <v>0</v>
          </cell>
          <cell r="CT192">
            <v>0</v>
          </cell>
          <cell r="DZ192">
            <v>0</v>
          </cell>
          <cell r="EA192">
            <v>0</v>
          </cell>
        </row>
        <row r="193">
          <cell r="CS193">
            <v>0</v>
          </cell>
          <cell r="CT193">
            <v>0</v>
          </cell>
          <cell r="DZ193">
            <v>0</v>
          </cell>
          <cell r="EA193">
            <v>0</v>
          </cell>
        </row>
        <row r="194">
          <cell r="CS194">
            <v>0</v>
          </cell>
          <cell r="CT194">
            <v>0</v>
          </cell>
          <cell r="DZ194">
            <v>0</v>
          </cell>
          <cell r="EA194">
            <v>0</v>
          </cell>
        </row>
        <row r="195">
          <cell r="CS195">
            <v>0</v>
          </cell>
          <cell r="CT195">
            <v>0</v>
          </cell>
          <cell r="DZ195">
            <v>0</v>
          </cell>
          <cell r="EA195">
            <v>0</v>
          </cell>
        </row>
        <row r="196">
          <cell r="CS196">
            <v>0</v>
          </cell>
          <cell r="CT196">
            <v>0</v>
          </cell>
          <cell r="DZ196">
            <v>0</v>
          </cell>
          <cell r="EA196">
            <v>0</v>
          </cell>
        </row>
        <row r="197">
          <cell r="CS197">
            <v>0</v>
          </cell>
          <cell r="CT197">
            <v>0</v>
          </cell>
          <cell r="DZ197">
            <v>0</v>
          </cell>
          <cell r="EA197">
            <v>0</v>
          </cell>
        </row>
        <row r="198">
          <cell r="CS198">
            <v>0</v>
          </cell>
          <cell r="CT198">
            <v>0</v>
          </cell>
          <cell r="DZ198">
            <v>0</v>
          </cell>
          <cell r="EA198">
            <v>0</v>
          </cell>
        </row>
        <row r="199">
          <cell r="CS199">
            <v>0</v>
          </cell>
          <cell r="CT199">
            <v>0</v>
          </cell>
          <cell r="DZ199">
            <v>0</v>
          </cell>
          <cell r="EA199">
            <v>0</v>
          </cell>
        </row>
        <row r="200">
          <cell r="CS200">
            <v>0</v>
          </cell>
          <cell r="CT200">
            <v>0</v>
          </cell>
          <cell r="DZ200">
            <v>0</v>
          </cell>
          <cell r="EA200">
            <v>0</v>
          </cell>
        </row>
        <row r="201">
          <cell r="CS201">
            <v>0</v>
          </cell>
          <cell r="CT201">
            <v>0</v>
          </cell>
          <cell r="DZ201">
            <v>0</v>
          </cell>
          <cell r="EA201">
            <v>0</v>
          </cell>
        </row>
        <row r="202">
          <cell r="CS202">
            <v>0</v>
          </cell>
          <cell r="CT202">
            <v>0</v>
          </cell>
          <cell r="DZ202">
            <v>0</v>
          </cell>
          <cell r="EA202">
            <v>0</v>
          </cell>
        </row>
        <row r="203">
          <cell r="CS203">
            <v>0</v>
          </cell>
          <cell r="CT203">
            <v>0</v>
          </cell>
          <cell r="DZ203">
            <v>0</v>
          </cell>
          <cell r="EA203">
            <v>0</v>
          </cell>
        </row>
        <row r="204">
          <cell r="CS204">
            <v>0</v>
          </cell>
          <cell r="CT204">
            <v>0</v>
          </cell>
          <cell r="DZ204">
            <v>0</v>
          </cell>
          <cell r="EA204">
            <v>0</v>
          </cell>
        </row>
        <row r="205">
          <cell r="CS205">
            <v>0</v>
          </cell>
          <cell r="CT205">
            <v>0</v>
          </cell>
          <cell r="DZ205">
            <v>0</v>
          </cell>
          <cell r="EA205">
            <v>0</v>
          </cell>
        </row>
        <row r="206">
          <cell r="CS206">
            <v>0</v>
          </cell>
          <cell r="CT206">
            <v>0</v>
          </cell>
          <cell r="DZ206">
            <v>0</v>
          </cell>
          <cell r="EA206">
            <v>0</v>
          </cell>
        </row>
        <row r="207">
          <cell r="CS207">
            <v>0</v>
          </cell>
          <cell r="CT207">
            <v>0</v>
          </cell>
          <cell r="DZ207">
            <v>0</v>
          </cell>
          <cell r="EA207">
            <v>0</v>
          </cell>
        </row>
        <row r="208">
          <cell r="CS208">
            <v>0</v>
          </cell>
          <cell r="CT208">
            <v>0</v>
          </cell>
          <cell r="DZ208">
            <v>0</v>
          </cell>
          <cell r="EA208">
            <v>0</v>
          </cell>
        </row>
        <row r="209">
          <cell r="CS209">
            <v>0</v>
          </cell>
          <cell r="CT209">
            <v>0</v>
          </cell>
        </row>
        <row r="210">
          <cell r="CS210">
            <v>0</v>
          </cell>
          <cell r="CT210">
            <v>0</v>
          </cell>
        </row>
        <row r="211">
          <cell r="CS211">
            <v>0</v>
          </cell>
          <cell r="CT211">
            <v>0</v>
          </cell>
        </row>
        <row r="212">
          <cell r="CS212">
            <v>0</v>
          </cell>
          <cell r="CT212">
            <v>0</v>
          </cell>
        </row>
        <row r="213">
          <cell r="CS213">
            <v>0</v>
          </cell>
          <cell r="CT213">
            <v>0</v>
          </cell>
        </row>
        <row r="214">
          <cell r="CS214">
            <v>0</v>
          </cell>
          <cell r="CT214">
            <v>0</v>
          </cell>
        </row>
        <row r="215">
          <cell r="CS215">
            <v>0</v>
          </cell>
          <cell r="CT215">
            <v>0</v>
          </cell>
        </row>
        <row r="216">
          <cell r="CS216">
            <v>0</v>
          </cell>
          <cell r="CT216">
            <v>0</v>
          </cell>
        </row>
        <row r="217">
          <cell r="CS217">
            <v>0</v>
          </cell>
          <cell r="CT217">
            <v>0</v>
          </cell>
        </row>
        <row r="218">
          <cell r="CS218">
            <v>0</v>
          </cell>
          <cell r="CT218">
            <v>0</v>
          </cell>
        </row>
        <row r="219">
          <cell r="CS219">
            <v>0</v>
          </cell>
          <cell r="CT219">
            <v>0</v>
          </cell>
        </row>
        <row r="220">
          <cell r="CS220">
            <v>0</v>
          </cell>
          <cell r="CT220">
            <v>0</v>
          </cell>
        </row>
        <row r="221">
          <cell r="CS221">
            <v>0</v>
          </cell>
          <cell r="CT221">
            <v>0</v>
          </cell>
        </row>
        <row r="222">
          <cell r="CS222">
            <v>0</v>
          </cell>
          <cell r="CT222">
            <v>0</v>
          </cell>
        </row>
        <row r="223">
          <cell r="CS223">
            <v>0</v>
          </cell>
          <cell r="CT223">
            <v>0</v>
          </cell>
        </row>
        <row r="224">
          <cell r="CS224">
            <v>0</v>
          </cell>
          <cell r="CT224">
            <v>0</v>
          </cell>
        </row>
        <row r="225">
          <cell r="CS225">
            <v>0</v>
          </cell>
          <cell r="CT225">
            <v>0</v>
          </cell>
        </row>
        <row r="226">
          <cell r="CS226">
            <v>0</v>
          </cell>
          <cell r="CT226">
            <v>0</v>
          </cell>
        </row>
        <row r="227">
          <cell r="CS227">
            <v>0</v>
          </cell>
          <cell r="CT227">
            <v>0</v>
          </cell>
        </row>
        <row r="228">
          <cell r="CS228">
            <v>0</v>
          </cell>
          <cell r="CT228">
            <v>0</v>
          </cell>
        </row>
        <row r="229">
          <cell r="CS229">
            <v>0</v>
          </cell>
          <cell r="CT229">
            <v>0</v>
          </cell>
        </row>
        <row r="230">
          <cell r="CS230">
            <v>0</v>
          </cell>
          <cell r="CT230">
            <v>0</v>
          </cell>
        </row>
        <row r="231">
          <cell r="CS231">
            <v>0</v>
          </cell>
          <cell r="CT231">
            <v>0</v>
          </cell>
        </row>
        <row r="232">
          <cell r="CS232">
            <v>0</v>
          </cell>
          <cell r="CT232">
            <v>0</v>
          </cell>
        </row>
        <row r="233">
          <cell r="CS233">
            <v>0</v>
          </cell>
          <cell r="CT233">
            <v>0</v>
          </cell>
        </row>
        <row r="234">
          <cell r="CS234">
            <v>0</v>
          </cell>
          <cell r="CT234">
            <v>0</v>
          </cell>
        </row>
        <row r="235">
          <cell r="CS235">
            <v>0</v>
          </cell>
          <cell r="CT235">
            <v>0</v>
          </cell>
        </row>
        <row r="236">
          <cell r="CS236">
            <v>0</v>
          </cell>
          <cell r="CT236">
            <v>0</v>
          </cell>
        </row>
        <row r="237">
          <cell r="CS237">
            <v>0</v>
          </cell>
          <cell r="CT237">
            <v>0</v>
          </cell>
        </row>
        <row r="238">
          <cell r="CS238">
            <v>0</v>
          </cell>
          <cell r="CT238">
            <v>0</v>
          </cell>
        </row>
        <row r="239">
          <cell r="CS239">
            <v>0</v>
          </cell>
          <cell r="CT239">
            <v>0</v>
          </cell>
        </row>
      </sheetData>
      <sheetData sheetId="16">
        <row r="1">
          <cell r="E1" t="str">
            <v>Y12 - APR</v>
          </cell>
          <cell r="F1">
            <v>16</v>
          </cell>
          <cell r="P1" t="str">
            <v>Y12 NAC JULY</v>
          </cell>
          <cell r="Q1">
            <v>32</v>
          </cell>
          <cell r="AA1" t="str">
            <v>Y12 - SYC 1</v>
          </cell>
          <cell r="AB1">
            <v>2</v>
          </cell>
          <cell r="AL1" t="str">
            <v>Y12 - SYC 3</v>
          </cell>
          <cell r="AM1">
            <v>5</v>
          </cell>
          <cell r="AW1" t="str">
            <v>Y12 - SYC 2</v>
          </cell>
          <cell r="AX1">
            <v>11</v>
          </cell>
          <cell r="BH1" t="str">
            <v>Y12 - SYC 4</v>
          </cell>
          <cell r="BI1">
            <v>7</v>
          </cell>
          <cell r="BS1" t="str">
            <v>Y12 - SYC 5</v>
          </cell>
          <cell r="BT1">
            <v>0</v>
          </cell>
          <cell r="CD1" t="str">
            <v>Y12 - SYC 6</v>
          </cell>
          <cell r="CE1">
            <v>10</v>
          </cell>
          <cell r="CO1" t="str">
            <v>Y12 - SYC 7</v>
          </cell>
          <cell r="CP1">
            <v>9</v>
          </cell>
          <cell r="CZ1" t="str">
            <v>Y12 - SYC 8</v>
          </cell>
          <cell r="DA1">
            <v>10</v>
          </cell>
          <cell r="DK1" t="str">
            <v>Y12 - SYC 9</v>
          </cell>
          <cell r="DL1">
            <v>2</v>
          </cell>
        </row>
        <row r="2">
          <cell r="E2">
            <v>2011</v>
          </cell>
          <cell r="F2">
            <v>2</v>
          </cell>
          <cell r="P2">
            <v>2011</v>
          </cell>
          <cell r="Q2">
            <v>2</v>
          </cell>
          <cell r="AA2">
            <v>2010</v>
          </cell>
          <cell r="AB2">
            <v>2</v>
          </cell>
          <cell r="AL2">
            <v>2010</v>
          </cell>
          <cell r="AM2">
            <v>2</v>
          </cell>
          <cell r="AW2">
            <v>2010</v>
          </cell>
          <cell r="AX2">
            <v>2</v>
          </cell>
          <cell r="BH2">
            <v>2011</v>
          </cell>
          <cell r="BI2">
            <v>2</v>
          </cell>
          <cell r="BS2">
            <v>2011</v>
          </cell>
          <cell r="BT2">
            <v>2</v>
          </cell>
          <cell r="CD2">
            <v>2011</v>
          </cell>
          <cell r="CE2">
            <v>2</v>
          </cell>
          <cell r="CO2">
            <v>2011</v>
          </cell>
          <cell r="CP2">
            <v>2</v>
          </cell>
          <cell r="CZ2">
            <v>2011</v>
          </cell>
          <cell r="DA2">
            <v>2</v>
          </cell>
          <cell r="DK2">
            <v>2011</v>
          </cell>
          <cell r="DL2">
            <v>2</v>
          </cell>
        </row>
        <row r="3">
          <cell r="E3" t="str">
            <v>NUMBER</v>
          </cell>
          <cell r="F3" t="str">
            <v>PLACE</v>
          </cell>
          <cell r="P3" t="str">
            <v>NUMBER</v>
          </cell>
          <cell r="Q3" t="str">
            <v>PLACE</v>
          </cell>
          <cell r="AA3" t="str">
            <v>NUMBER</v>
          </cell>
          <cell r="AB3" t="str">
            <v>PLACE</v>
          </cell>
          <cell r="AL3" t="str">
            <v>NUMBER</v>
          </cell>
          <cell r="AM3" t="str">
            <v>PLACE</v>
          </cell>
          <cell r="AW3" t="str">
            <v>NUMBER</v>
          </cell>
          <cell r="AX3" t="str">
            <v>PLACE</v>
          </cell>
          <cell r="BH3" t="str">
            <v>NUMBER</v>
          </cell>
          <cell r="BI3" t="str">
            <v>PLACE</v>
          </cell>
          <cell r="BS3" t="str">
            <v>NUMBER</v>
          </cell>
          <cell r="BT3" t="str">
            <v>PLACE</v>
          </cell>
          <cell r="CD3" t="str">
            <v>NUMBER</v>
          </cell>
          <cell r="CE3" t="str">
            <v>PLACE</v>
          </cell>
          <cell r="CO3" t="str">
            <v>NUMBER</v>
          </cell>
          <cell r="CP3" t="str">
            <v>PLACE</v>
          </cell>
          <cell r="CZ3" t="str">
            <v>NUMBER</v>
          </cell>
          <cell r="DA3" t="str">
            <v>PLACE</v>
          </cell>
          <cell r="DK3" t="str">
            <v>NUMBER</v>
          </cell>
          <cell r="DL3" t="str">
            <v>PLACE</v>
          </cell>
        </row>
        <row r="4">
          <cell r="E4">
            <v>100091396</v>
          </cell>
          <cell r="F4">
            <v>1</v>
          </cell>
          <cell r="P4">
            <v>100091396</v>
          </cell>
          <cell r="Q4">
            <v>1</v>
          </cell>
          <cell r="AA4">
            <v>100100154</v>
          </cell>
          <cell r="AB4">
            <v>1</v>
          </cell>
          <cell r="AL4">
            <v>100100704</v>
          </cell>
          <cell r="AM4">
            <v>1</v>
          </cell>
          <cell r="AW4">
            <v>100083421</v>
          </cell>
          <cell r="AX4">
            <v>1</v>
          </cell>
          <cell r="BH4">
            <v>100091396</v>
          </cell>
          <cell r="BI4">
            <v>1</v>
          </cell>
          <cell r="CD4">
            <v>100091396</v>
          </cell>
          <cell r="CE4">
            <v>1</v>
          </cell>
          <cell r="CO4">
            <v>100116976</v>
          </cell>
          <cell r="CP4">
            <v>1</v>
          </cell>
          <cell r="CZ4">
            <v>100090298</v>
          </cell>
          <cell r="DA4">
            <v>1</v>
          </cell>
          <cell r="DK4">
            <v>100100704</v>
          </cell>
          <cell r="DL4">
            <v>1</v>
          </cell>
        </row>
        <row r="5">
          <cell r="E5">
            <v>100024770</v>
          </cell>
          <cell r="F5">
            <v>2</v>
          </cell>
          <cell r="P5">
            <v>100100704</v>
          </cell>
          <cell r="Q5">
            <v>2</v>
          </cell>
          <cell r="AA5">
            <v>100100704</v>
          </cell>
          <cell r="AB5">
            <v>2</v>
          </cell>
          <cell r="AL5">
            <v>100100148</v>
          </cell>
          <cell r="AM5">
            <v>2</v>
          </cell>
          <cell r="AW5">
            <v>100086998</v>
          </cell>
          <cell r="AX5">
            <v>2</v>
          </cell>
          <cell r="BH5">
            <v>100098443</v>
          </cell>
          <cell r="BI5">
            <v>2</v>
          </cell>
          <cell r="CD5">
            <v>100097451</v>
          </cell>
          <cell r="CE5">
            <v>2</v>
          </cell>
          <cell r="CO5">
            <v>100118789</v>
          </cell>
          <cell r="CP5">
            <v>2</v>
          </cell>
          <cell r="CZ5">
            <v>100117310</v>
          </cell>
          <cell r="DA5">
            <v>2</v>
          </cell>
          <cell r="DK5">
            <v>100093755</v>
          </cell>
          <cell r="DL5">
            <v>2</v>
          </cell>
        </row>
        <row r="6">
          <cell r="E6">
            <v>100083421</v>
          </cell>
          <cell r="F6">
            <v>3</v>
          </cell>
          <cell r="P6">
            <v>100116976</v>
          </cell>
          <cell r="Q6">
            <v>3</v>
          </cell>
          <cell r="AA6">
            <v>100090737</v>
          </cell>
          <cell r="AB6">
            <v>3</v>
          </cell>
          <cell r="AL6">
            <v>100100154</v>
          </cell>
          <cell r="AM6">
            <v>3</v>
          </cell>
          <cell r="AW6">
            <v>100100704</v>
          </cell>
          <cell r="AX6">
            <v>3</v>
          </cell>
          <cell r="BH6">
            <v>100100704</v>
          </cell>
          <cell r="BI6">
            <v>3</v>
          </cell>
          <cell r="CD6">
            <v>100125900</v>
          </cell>
          <cell r="CE6">
            <v>3</v>
          </cell>
          <cell r="CO6">
            <v>100086408</v>
          </cell>
          <cell r="CP6">
            <v>3</v>
          </cell>
          <cell r="CZ6">
            <v>100100704</v>
          </cell>
          <cell r="DA6">
            <v>3</v>
          </cell>
          <cell r="DK6">
            <v>100125589</v>
          </cell>
          <cell r="DL6">
            <v>3</v>
          </cell>
        </row>
        <row r="7">
          <cell r="E7">
            <v>100100704</v>
          </cell>
          <cell r="F7">
            <v>3</v>
          </cell>
          <cell r="P7">
            <v>100099520</v>
          </cell>
          <cell r="Q7">
            <v>3</v>
          </cell>
          <cell r="AA7">
            <v>100086998</v>
          </cell>
          <cell r="AB7">
            <v>3</v>
          </cell>
          <cell r="AL7">
            <v>100124157</v>
          </cell>
          <cell r="AM7">
            <v>3</v>
          </cell>
          <cell r="AW7">
            <v>100125900</v>
          </cell>
          <cell r="AX7">
            <v>3</v>
          </cell>
          <cell r="BH7">
            <v>100123927</v>
          </cell>
          <cell r="BI7">
            <v>3</v>
          </cell>
          <cell r="CD7">
            <v>100100704</v>
          </cell>
          <cell r="CE7">
            <v>3</v>
          </cell>
          <cell r="CO7">
            <v>100123927</v>
          </cell>
          <cell r="CP7">
            <v>3</v>
          </cell>
          <cell r="CZ7">
            <v>100100154</v>
          </cell>
          <cell r="DA7">
            <v>3</v>
          </cell>
          <cell r="DK7">
            <v>100128544</v>
          </cell>
          <cell r="DL7">
            <v>3</v>
          </cell>
        </row>
        <row r="8">
          <cell r="E8">
            <v>100090737</v>
          </cell>
          <cell r="F8">
            <v>5</v>
          </cell>
          <cell r="P8">
            <v>100083421</v>
          </cell>
          <cell r="Q8">
            <v>5</v>
          </cell>
          <cell r="AA8">
            <v>100102025</v>
          </cell>
          <cell r="AB8">
            <v>5</v>
          </cell>
          <cell r="AL8">
            <v>100119254</v>
          </cell>
          <cell r="AM8">
            <v>5</v>
          </cell>
          <cell r="AW8">
            <v>100088680</v>
          </cell>
          <cell r="AX8">
            <v>5</v>
          </cell>
          <cell r="BH8">
            <v>100100269</v>
          </cell>
          <cell r="BI8">
            <v>5</v>
          </cell>
          <cell r="CD8">
            <v>100024770</v>
          </cell>
          <cell r="CE8">
            <v>5</v>
          </cell>
          <cell r="CO8">
            <v>100125900</v>
          </cell>
          <cell r="CP8">
            <v>5</v>
          </cell>
          <cell r="CZ8">
            <v>100100148</v>
          </cell>
          <cell r="DA8">
            <v>5</v>
          </cell>
          <cell r="DK8">
            <v>100116927</v>
          </cell>
          <cell r="DL8">
            <v>5</v>
          </cell>
        </row>
        <row r="9">
          <cell r="E9">
            <v>100090298</v>
          </cell>
          <cell r="F9">
            <v>6</v>
          </cell>
          <cell r="P9">
            <v>100099123</v>
          </cell>
          <cell r="Q9">
            <v>6</v>
          </cell>
          <cell r="AA9">
            <v>100128544</v>
          </cell>
          <cell r="AB9">
            <v>6</v>
          </cell>
          <cell r="AL9">
            <v>100124010</v>
          </cell>
          <cell r="AM9">
            <v>6</v>
          </cell>
          <cell r="AW9">
            <v>100116976</v>
          </cell>
          <cell r="AX9">
            <v>6</v>
          </cell>
          <cell r="BH9">
            <v>100088680</v>
          </cell>
          <cell r="BI9">
            <v>6</v>
          </cell>
          <cell r="CD9">
            <v>100086408</v>
          </cell>
          <cell r="CE9">
            <v>6</v>
          </cell>
          <cell r="CO9">
            <v>100117310</v>
          </cell>
          <cell r="CP9">
            <v>6</v>
          </cell>
          <cell r="CZ9">
            <v>100099520</v>
          </cell>
          <cell r="DA9">
            <v>6</v>
          </cell>
          <cell r="DK9">
            <v>0</v>
          </cell>
          <cell r="DL9">
            <v>6</v>
          </cell>
        </row>
        <row r="10">
          <cell r="E10">
            <v>100124010</v>
          </cell>
          <cell r="F10">
            <v>7</v>
          </cell>
          <cell r="P10">
            <v>100123927</v>
          </cell>
          <cell r="Q10">
            <v>7</v>
          </cell>
          <cell r="AA10">
            <v>100093755</v>
          </cell>
          <cell r="AB10">
            <v>7</v>
          </cell>
          <cell r="AL10">
            <v>100100292</v>
          </cell>
          <cell r="AM10">
            <v>7</v>
          </cell>
          <cell r="AW10">
            <v>100123927</v>
          </cell>
          <cell r="AX10">
            <v>7</v>
          </cell>
          <cell r="BH10">
            <v>100086998</v>
          </cell>
          <cell r="BI10">
            <v>7</v>
          </cell>
          <cell r="CD10">
            <v>100090737</v>
          </cell>
          <cell r="CE10">
            <v>7</v>
          </cell>
          <cell r="CO10">
            <v>100100292</v>
          </cell>
          <cell r="CP10">
            <v>7</v>
          </cell>
          <cell r="CZ10">
            <v>100124010</v>
          </cell>
          <cell r="DA10">
            <v>7</v>
          </cell>
          <cell r="DK10">
            <v>100100594</v>
          </cell>
          <cell r="DL10">
            <v>7</v>
          </cell>
        </row>
        <row r="11">
          <cell r="E11">
            <v>100100154</v>
          </cell>
          <cell r="F11">
            <v>8</v>
          </cell>
          <cell r="P11">
            <v>100086998</v>
          </cell>
          <cell r="Q11">
            <v>8</v>
          </cell>
          <cell r="AL11">
            <v>100117310</v>
          </cell>
          <cell r="AM11">
            <v>8</v>
          </cell>
          <cell r="AW11">
            <v>100091743</v>
          </cell>
          <cell r="AX11">
            <v>8</v>
          </cell>
          <cell r="BH11">
            <v>100116976</v>
          </cell>
          <cell r="BI11">
            <v>8</v>
          </cell>
          <cell r="CD11">
            <v>100086998</v>
          </cell>
          <cell r="CE11">
            <v>8</v>
          </cell>
          <cell r="CO11">
            <v>100088246</v>
          </cell>
          <cell r="CP11">
            <v>8</v>
          </cell>
          <cell r="CZ11">
            <v>100117822</v>
          </cell>
          <cell r="DA11">
            <v>8</v>
          </cell>
          <cell r="DK11">
            <v>0</v>
          </cell>
          <cell r="DL11">
            <v>0</v>
          </cell>
        </row>
        <row r="12">
          <cell r="E12">
            <v>100124746</v>
          </cell>
          <cell r="F12">
            <v>9</v>
          </cell>
          <cell r="P12">
            <v>100126438</v>
          </cell>
          <cell r="Q12">
            <v>9</v>
          </cell>
          <cell r="AL12">
            <v>100102033</v>
          </cell>
          <cell r="AM12">
            <v>9</v>
          </cell>
          <cell r="AW12">
            <v>100097451</v>
          </cell>
          <cell r="AX12">
            <v>9</v>
          </cell>
          <cell r="BH12">
            <v>100093929</v>
          </cell>
          <cell r="BI12">
            <v>9</v>
          </cell>
          <cell r="CD12">
            <v>100117310</v>
          </cell>
          <cell r="CE12">
            <v>9</v>
          </cell>
          <cell r="CO12">
            <v>100125283</v>
          </cell>
          <cell r="CP12">
            <v>9</v>
          </cell>
          <cell r="CZ12">
            <v>100119254</v>
          </cell>
          <cell r="DA12">
            <v>9</v>
          </cell>
          <cell r="DK12">
            <v>0</v>
          </cell>
          <cell r="DL12">
            <v>0</v>
          </cell>
        </row>
        <row r="13">
          <cell r="E13">
            <v>100098466</v>
          </cell>
          <cell r="F13">
            <v>10</v>
          </cell>
          <cell r="P13">
            <v>100090298</v>
          </cell>
          <cell r="Q13">
            <v>10</v>
          </cell>
          <cell r="AL13">
            <v>100117822</v>
          </cell>
          <cell r="AM13">
            <v>10</v>
          </cell>
          <cell r="AW13">
            <v>100100269</v>
          </cell>
          <cell r="AX13">
            <v>10</v>
          </cell>
          <cell r="BH13">
            <v>100124746</v>
          </cell>
          <cell r="BI13">
            <v>10</v>
          </cell>
          <cell r="CD13">
            <v>100127611</v>
          </cell>
          <cell r="CE13">
            <v>10</v>
          </cell>
          <cell r="CO13">
            <v>100124960</v>
          </cell>
          <cell r="CP13">
            <v>10</v>
          </cell>
          <cell r="CZ13">
            <v>100098466</v>
          </cell>
          <cell r="DA13">
            <v>10</v>
          </cell>
          <cell r="DK13">
            <v>0</v>
          </cell>
          <cell r="DL13">
            <v>0</v>
          </cell>
        </row>
        <row r="14">
          <cell r="E14">
            <v>100100292</v>
          </cell>
          <cell r="F14">
            <v>11</v>
          </cell>
          <cell r="P14">
            <v>100097451</v>
          </cell>
          <cell r="Q14">
            <v>11</v>
          </cell>
          <cell r="AL14">
            <v>100101105</v>
          </cell>
          <cell r="AM14">
            <v>11</v>
          </cell>
          <cell r="AW14">
            <v>100090737</v>
          </cell>
          <cell r="AX14">
            <v>11</v>
          </cell>
          <cell r="BH14">
            <v>100094579</v>
          </cell>
          <cell r="BI14">
            <v>11</v>
          </cell>
          <cell r="CD14">
            <v>100091743</v>
          </cell>
          <cell r="CE14">
            <v>11</v>
          </cell>
          <cell r="CO14">
            <v>100124746</v>
          </cell>
          <cell r="CP14">
            <v>11</v>
          </cell>
          <cell r="CZ14">
            <v>100124157</v>
          </cell>
          <cell r="DA14">
            <v>11</v>
          </cell>
          <cell r="DK14">
            <v>0</v>
          </cell>
          <cell r="DL14">
            <v>0</v>
          </cell>
        </row>
        <row r="15">
          <cell r="E15">
            <v>100127611</v>
          </cell>
          <cell r="F15">
            <v>12</v>
          </cell>
          <cell r="P15">
            <v>100090737</v>
          </cell>
          <cell r="Q15">
            <v>12</v>
          </cell>
          <cell r="AL15">
            <v>100125801</v>
          </cell>
          <cell r="AM15">
            <v>12</v>
          </cell>
          <cell r="AW15">
            <v>100086408</v>
          </cell>
          <cell r="AX15">
            <v>12</v>
          </cell>
          <cell r="BH15">
            <v>100124960</v>
          </cell>
          <cell r="BI15">
            <v>12</v>
          </cell>
          <cell r="CD15">
            <v>100088246</v>
          </cell>
          <cell r="CE15">
            <v>12</v>
          </cell>
          <cell r="CO15">
            <v>100100269</v>
          </cell>
          <cell r="CP15">
            <v>12</v>
          </cell>
          <cell r="CZ15">
            <v>100091743</v>
          </cell>
          <cell r="DA15">
            <v>12</v>
          </cell>
          <cell r="DK15">
            <v>0</v>
          </cell>
          <cell r="DL15">
            <v>0</v>
          </cell>
        </row>
        <row r="16">
          <cell r="E16">
            <v>100126438</v>
          </cell>
          <cell r="F16">
            <v>13</v>
          </cell>
          <cell r="P16">
            <v>100117310</v>
          </cell>
          <cell r="Q16">
            <v>13</v>
          </cell>
          <cell r="AL16">
            <v>100129109</v>
          </cell>
          <cell r="AM16">
            <v>13</v>
          </cell>
          <cell r="AW16">
            <v>100093929</v>
          </cell>
          <cell r="AX16">
            <v>13</v>
          </cell>
          <cell r="BH16">
            <v>100101392</v>
          </cell>
          <cell r="BI16">
            <v>13</v>
          </cell>
          <cell r="CD16">
            <v>100102025</v>
          </cell>
          <cell r="CE16">
            <v>13</v>
          </cell>
          <cell r="CO16">
            <v>100092330</v>
          </cell>
          <cell r="CP16">
            <v>13</v>
          </cell>
          <cell r="CZ16">
            <v>100092702</v>
          </cell>
          <cell r="DA16">
            <v>13</v>
          </cell>
        </row>
        <row r="17">
          <cell r="E17">
            <v>100125801</v>
          </cell>
          <cell r="F17">
            <v>14</v>
          </cell>
          <cell r="P17">
            <v>100132871</v>
          </cell>
          <cell r="Q17">
            <v>14</v>
          </cell>
          <cell r="AL17">
            <v>100126454</v>
          </cell>
          <cell r="AM17">
            <v>14</v>
          </cell>
          <cell r="AW17">
            <v>100100788</v>
          </cell>
          <cell r="AX17">
            <v>14</v>
          </cell>
          <cell r="BH17">
            <v>100126875</v>
          </cell>
          <cell r="BI17">
            <v>14</v>
          </cell>
          <cell r="CD17">
            <v>100092330</v>
          </cell>
          <cell r="CE17">
            <v>14</v>
          </cell>
          <cell r="CO17">
            <v>100100233</v>
          </cell>
          <cell r="CP17">
            <v>14</v>
          </cell>
          <cell r="CZ17">
            <v>100129283</v>
          </cell>
          <cell r="DA17">
            <v>14</v>
          </cell>
        </row>
        <row r="18">
          <cell r="E18">
            <v>100097451</v>
          </cell>
          <cell r="F18">
            <v>15</v>
          </cell>
          <cell r="P18">
            <v>100124010</v>
          </cell>
          <cell r="Q18">
            <v>15</v>
          </cell>
          <cell r="AW18">
            <v>100124746</v>
          </cell>
          <cell r="AX18">
            <v>15</v>
          </cell>
          <cell r="BH18">
            <v>100131125</v>
          </cell>
          <cell r="BI18">
            <v>15</v>
          </cell>
          <cell r="CD18">
            <v>100129102</v>
          </cell>
          <cell r="CE18">
            <v>15</v>
          </cell>
          <cell r="CO18">
            <v>100131125</v>
          </cell>
          <cell r="CP18">
            <v>15</v>
          </cell>
          <cell r="CZ18">
            <v>100129109</v>
          </cell>
          <cell r="DA18">
            <v>15</v>
          </cell>
        </row>
        <row r="19">
          <cell r="E19">
            <v>100099520</v>
          </cell>
          <cell r="F19">
            <v>16</v>
          </cell>
          <cell r="P19">
            <v>100086408</v>
          </cell>
          <cell r="Q19">
            <v>16</v>
          </cell>
          <cell r="AW19">
            <v>100116554</v>
          </cell>
          <cell r="AX19">
            <v>16</v>
          </cell>
          <cell r="BH19">
            <v>100118783</v>
          </cell>
          <cell r="BI19">
            <v>16</v>
          </cell>
          <cell r="CD19">
            <v>100131125</v>
          </cell>
          <cell r="CE19">
            <v>16</v>
          </cell>
          <cell r="CO19">
            <v>100128225</v>
          </cell>
          <cell r="CP19">
            <v>16</v>
          </cell>
          <cell r="CZ19">
            <v>100119381</v>
          </cell>
          <cell r="DA19">
            <v>16</v>
          </cell>
        </row>
        <row r="20">
          <cell r="E20">
            <v>100117310</v>
          </cell>
          <cell r="F20">
            <v>17</v>
          </cell>
          <cell r="P20">
            <v>100098443</v>
          </cell>
          <cell r="Q20">
            <v>17.5</v>
          </cell>
          <cell r="AW20">
            <v>100129102</v>
          </cell>
          <cell r="AX20">
            <v>17</v>
          </cell>
          <cell r="BH20">
            <v>100131332</v>
          </cell>
          <cell r="BI20">
            <v>17</v>
          </cell>
          <cell r="CD20">
            <v>100124154</v>
          </cell>
          <cell r="CE20">
            <v>17</v>
          </cell>
          <cell r="CO20">
            <v>100100788</v>
          </cell>
          <cell r="CP20">
            <v>17</v>
          </cell>
          <cell r="CZ20">
            <v>100133129</v>
          </cell>
          <cell r="DA20">
            <v>17</v>
          </cell>
        </row>
        <row r="21">
          <cell r="E21">
            <v>100124157</v>
          </cell>
          <cell r="F21">
            <v>18</v>
          </cell>
          <cell r="P21">
            <v>100088246</v>
          </cell>
          <cell r="Q21">
            <v>17.5</v>
          </cell>
          <cell r="AW21" t="str">
            <v>NEW</v>
          </cell>
          <cell r="AX21">
            <v>18</v>
          </cell>
          <cell r="BH21">
            <v>100129209</v>
          </cell>
          <cell r="BI21">
            <v>18</v>
          </cell>
          <cell r="CD21">
            <v>100132160</v>
          </cell>
          <cell r="CE21">
            <v>18</v>
          </cell>
          <cell r="CO21">
            <v>100116554</v>
          </cell>
          <cell r="CP21">
            <v>18</v>
          </cell>
          <cell r="CZ21">
            <v>100132871</v>
          </cell>
          <cell r="DA21">
            <v>18</v>
          </cell>
        </row>
        <row r="22">
          <cell r="E22">
            <v>100091743</v>
          </cell>
          <cell r="F22">
            <v>19</v>
          </cell>
          <cell r="P22">
            <v>100124157</v>
          </cell>
          <cell r="Q22">
            <v>19</v>
          </cell>
          <cell r="AW22">
            <v>100125239</v>
          </cell>
          <cell r="AX22">
            <v>19</v>
          </cell>
          <cell r="CD22">
            <v>100099123</v>
          </cell>
          <cell r="CE22">
            <v>19</v>
          </cell>
          <cell r="CO22">
            <v>100127614</v>
          </cell>
          <cell r="CP22">
            <v>19</v>
          </cell>
          <cell r="CZ22">
            <v>100101105</v>
          </cell>
          <cell r="DA22">
            <v>19</v>
          </cell>
        </row>
        <row r="23">
          <cell r="E23">
            <v>100096041</v>
          </cell>
          <cell r="F23">
            <v>20</v>
          </cell>
          <cell r="P23">
            <v>100024770</v>
          </cell>
          <cell r="Q23">
            <v>20</v>
          </cell>
          <cell r="AW23">
            <v>100095840</v>
          </cell>
          <cell r="AX23">
            <v>20</v>
          </cell>
          <cell r="CD23">
            <v>100100292</v>
          </cell>
          <cell r="CE23">
            <v>20</v>
          </cell>
          <cell r="CO23">
            <v>100118783</v>
          </cell>
          <cell r="CP23">
            <v>20</v>
          </cell>
          <cell r="CZ23">
            <v>100130086</v>
          </cell>
          <cell r="DA23">
            <v>20</v>
          </cell>
        </row>
        <row r="24">
          <cell r="E24">
            <v>100117822</v>
          </cell>
          <cell r="F24">
            <v>21</v>
          </cell>
          <cell r="P24">
            <v>100100292</v>
          </cell>
          <cell r="Q24">
            <v>21</v>
          </cell>
          <cell r="AW24">
            <v>100128792</v>
          </cell>
          <cell r="AX24">
            <v>21</v>
          </cell>
          <cell r="CD24">
            <v>100124558</v>
          </cell>
          <cell r="CE24">
            <v>21</v>
          </cell>
          <cell r="CO24">
            <v>100100115</v>
          </cell>
          <cell r="CP24">
            <v>21</v>
          </cell>
          <cell r="CZ24">
            <v>100126438</v>
          </cell>
          <cell r="DA24">
            <v>21</v>
          </cell>
        </row>
        <row r="25">
          <cell r="E25">
            <v>100099123</v>
          </cell>
          <cell r="F25">
            <v>22</v>
          </cell>
          <cell r="P25">
            <v>100098466</v>
          </cell>
          <cell r="Q25">
            <v>22</v>
          </cell>
          <cell r="AW25">
            <v>100097664</v>
          </cell>
          <cell r="AX25">
            <v>22</v>
          </cell>
          <cell r="CD25">
            <v>100118836</v>
          </cell>
          <cell r="CE25">
            <v>22</v>
          </cell>
          <cell r="CO25">
            <v>100092390</v>
          </cell>
          <cell r="CP25">
            <v>22</v>
          </cell>
          <cell r="CZ25">
            <v>100095042</v>
          </cell>
          <cell r="DA25">
            <v>22</v>
          </cell>
        </row>
        <row r="26">
          <cell r="E26">
            <v>100096999</v>
          </cell>
          <cell r="F26">
            <v>23</v>
          </cell>
          <cell r="P26">
            <v>100125801</v>
          </cell>
          <cell r="Q26">
            <v>23</v>
          </cell>
          <cell r="AW26">
            <v>100101657</v>
          </cell>
          <cell r="AX26">
            <v>23</v>
          </cell>
          <cell r="CD26">
            <v>100095840</v>
          </cell>
          <cell r="CE26">
            <v>23</v>
          </cell>
          <cell r="CO26">
            <v>100128425</v>
          </cell>
          <cell r="CP26">
            <v>23</v>
          </cell>
          <cell r="CZ26">
            <v>100131547</v>
          </cell>
          <cell r="DA26">
            <v>23</v>
          </cell>
        </row>
        <row r="27">
          <cell r="E27">
            <v>100118783</v>
          </cell>
          <cell r="F27">
            <v>24</v>
          </cell>
          <cell r="P27">
            <v>100124746</v>
          </cell>
          <cell r="Q27">
            <v>24</v>
          </cell>
          <cell r="AW27">
            <v>100128225</v>
          </cell>
          <cell r="AX27">
            <v>24</v>
          </cell>
          <cell r="CD27">
            <v>100097664</v>
          </cell>
          <cell r="CE27">
            <v>24</v>
          </cell>
          <cell r="CO27">
            <v>100133067</v>
          </cell>
          <cell r="CP27">
            <v>24</v>
          </cell>
          <cell r="CZ27">
            <v>100097974</v>
          </cell>
          <cell r="DA27">
            <v>24</v>
          </cell>
        </row>
        <row r="28">
          <cell r="E28">
            <v>100131125</v>
          </cell>
          <cell r="F28">
            <v>25</v>
          </cell>
          <cell r="P28">
            <v>100095042</v>
          </cell>
          <cell r="Q28">
            <v>25</v>
          </cell>
          <cell r="AW28">
            <v>100127614</v>
          </cell>
          <cell r="AX28">
            <v>25</v>
          </cell>
          <cell r="CD28">
            <v>100117004</v>
          </cell>
          <cell r="CE28">
            <v>25</v>
          </cell>
          <cell r="CZ28">
            <v>100097697</v>
          </cell>
          <cell r="DA28">
            <v>25</v>
          </cell>
        </row>
        <row r="29">
          <cell r="E29">
            <v>100118420</v>
          </cell>
          <cell r="F29">
            <v>26</v>
          </cell>
          <cell r="P29">
            <v>100100154</v>
          </cell>
          <cell r="Q29">
            <v>26</v>
          </cell>
          <cell r="AW29">
            <v>100125283</v>
          </cell>
          <cell r="AX29">
            <v>26</v>
          </cell>
          <cell r="CZ29">
            <v>0</v>
          </cell>
          <cell r="DA29">
            <v>0</v>
          </cell>
          <cell r="DK29">
            <v>0</v>
          </cell>
          <cell r="DL29">
            <v>0</v>
          </cell>
        </row>
        <row r="30">
          <cell r="E30">
            <v>100118436</v>
          </cell>
          <cell r="F30">
            <v>27</v>
          </cell>
          <cell r="P30">
            <v>100093929</v>
          </cell>
          <cell r="Q30">
            <v>27</v>
          </cell>
          <cell r="AW30">
            <v>100118783</v>
          </cell>
          <cell r="AX30">
            <v>27</v>
          </cell>
          <cell r="CZ30">
            <v>0</v>
          </cell>
          <cell r="DA30">
            <v>0</v>
          </cell>
          <cell r="DK30">
            <v>0</v>
          </cell>
          <cell r="DL30">
            <v>0</v>
          </cell>
        </row>
        <row r="31">
          <cell r="E31">
            <v>100101105</v>
          </cell>
          <cell r="F31">
            <v>28</v>
          </cell>
          <cell r="P31">
            <v>100100269</v>
          </cell>
          <cell r="Q31">
            <v>28</v>
          </cell>
          <cell r="AW31">
            <v>100092390</v>
          </cell>
          <cell r="AX31">
            <v>28</v>
          </cell>
          <cell r="CZ31">
            <v>0</v>
          </cell>
          <cell r="DA31">
            <v>0</v>
          </cell>
          <cell r="DK31">
            <v>0</v>
          </cell>
          <cell r="DL31">
            <v>0</v>
          </cell>
        </row>
        <row r="32">
          <cell r="E32">
            <v>100097664</v>
          </cell>
          <cell r="F32">
            <v>29</v>
          </cell>
          <cell r="P32">
            <v>100093755</v>
          </cell>
          <cell r="Q32">
            <v>29</v>
          </cell>
          <cell r="CZ32">
            <v>0</v>
          </cell>
          <cell r="DA32">
            <v>0</v>
          </cell>
          <cell r="DK32">
            <v>0</v>
          </cell>
          <cell r="DL32">
            <v>0</v>
          </cell>
        </row>
        <row r="33">
          <cell r="E33">
            <v>100116615</v>
          </cell>
          <cell r="F33">
            <v>30</v>
          </cell>
          <cell r="P33">
            <v>100124960</v>
          </cell>
          <cell r="Q33">
            <v>30</v>
          </cell>
          <cell r="CZ33">
            <v>0</v>
          </cell>
          <cell r="DA33">
            <v>0</v>
          </cell>
          <cell r="DK33">
            <v>0</v>
          </cell>
          <cell r="DL33">
            <v>0</v>
          </cell>
        </row>
        <row r="34">
          <cell r="E34">
            <v>100095286</v>
          </cell>
          <cell r="F34">
            <v>31</v>
          </cell>
          <cell r="P34">
            <v>100126454</v>
          </cell>
          <cell r="Q34">
            <v>31</v>
          </cell>
        </row>
        <row r="35">
          <cell r="E35">
            <v>100129283</v>
          </cell>
          <cell r="F35">
            <v>32</v>
          </cell>
          <cell r="P35">
            <v>100097974</v>
          </cell>
          <cell r="Q35">
            <v>32</v>
          </cell>
        </row>
        <row r="36">
          <cell r="E36">
            <v>100129627</v>
          </cell>
          <cell r="F36">
            <v>33</v>
          </cell>
          <cell r="P36">
            <v>100125283</v>
          </cell>
          <cell r="Q36">
            <v>33</v>
          </cell>
        </row>
        <row r="37">
          <cell r="E37">
            <v>100127246</v>
          </cell>
          <cell r="F37">
            <v>34</v>
          </cell>
          <cell r="P37">
            <v>100088680</v>
          </cell>
          <cell r="Q37">
            <v>34</v>
          </cell>
        </row>
        <row r="38">
          <cell r="E38">
            <v>0</v>
          </cell>
          <cell r="F38">
            <v>0</v>
          </cell>
          <cell r="P38">
            <v>100096041</v>
          </cell>
          <cell r="Q38">
            <v>35</v>
          </cell>
        </row>
        <row r="39">
          <cell r="E39">
            <v>0</v>
          </cell>
          <cell r="F39">
            <v>0</v>
          </cell>
          <cell r="P39">
            <v>100100775</v>
          </cell>
          <cell r="Q39">
            <v>36</v>
          </cell>
        </row>
        <row r="40">
          <cell r="E40">
            <v>0</v>
          </cell>
          <cell r="F40">
            <v>0</v>
          </cell>
          <cell r="P40">
            <v>100127611</v>
          </cell>
          <cell r="Q40">
            <v>37</v>
          </cell>
        </row>
        <row r="41">
          <cell r="E41">
            <v>0</v>
          </cell>
          <cell r="F41">
            <v>0</v>
          </cell>
          <cell r="P41">
            <v>100092330</v>
          </cell>
          <cell r="Q41">
            <v>38</v>
          </cell>
        </row>
        <row r="42">
          <cell r="E42">
            <v>0</v>
          </cell>
          <cell r="F42">
            <v>0</v>
          </cell>
          <cell r="P42">
            <v>100117822</v>
          </cell>
          <cell r="Q42">
            <v>39</v>
          </cell>
        </row>
        <row r="43">
          <cell r="E43">
            <v>0</v>
          </cell>
          <cell r="F43">
            <v>0</v>
          </cell>
          <cell r="P43">
            <v>100092390</v>
          </cell>
          <cell r="Q43">
            <v>40</v>
          </cell>
        </row>
        <row r="44">
          <cell r="E44">
            <v>0</v>
          </cell>
          <cell r="F44">
            <v>0</v>
          </cell>
          <cell r="P44">
            <v>100127423</v>
          </cell>
          <cell r="Q44">
            <v>41</v>
          </cell>
        </row>
        <row r="45">
          <cell r="E45">
            <v>0</v>
          </cell>
          <cell r="F45">
            <v>0</v>
          </cell>
          <cell r="P45">
            <v>100129627</v>
          </cell>
          <cell r="Q45">
            <v>42</v>
          </cell>
        </row>
        <row r="46">
          <cell r="E46">
            <v>0</v>
          </cell>
          <cell r="F46">
            <v>0</v>
          </cell>
          <cell r="P46">
            <v>100132015</v>
          </cell>
          <cell r="Q46">
            <v>43</v>
          </cell>
        </row>
        <row r="47">
          <cell r="E47">
            <v>0</v>
          </cell>
          <cell r="F47">
            <v>0</v>
          </cell>
          <cell r="P47">
            <v>100127395</v>
          </cell>
          <cell r="Q47">
            <v>44</v>
          </cell>
        </row>
        <row r="48">
          <cell r="E48">
            <v>0</v>
          </cell>
          <cell r="F48">
            <v>0</v>
          </cell>
          <cell r="P48">
            <v>100131077</v>
          </cell>
          <cell r="Q48">
            <v>45</v>
          </cell>
        </row>
        <row r="49">
          <cell r="E49">
            <v>0</v>
          </cell>
          <cell r="F49">
            <v>0</v>
          </cell>
          <cell r="P49">
            <v>100133129</v>
          </cell>
          <cell r="Q49">
            <v>46.5</v>
          </cell>
        </row>
        <row r="50">
          <cell r="E50">
            <v>0</v>
          </cell>
          <cell r="F50">
            <v>0</v>
          </cell>
          <cell r="P50">
            <v>100101105</v>
          </cell>
          <cell r="Q50">
            <v>46.5</v>
          </cell>
        </row>
        <row r="51">
          <cell r="E51">
            <v>0</v>
          </cell>
          <cell r="F51">
            <v>0</v>
          </cell>
          <cell r="P51">
            <v>100097697</v>
          </cell>
          <cell r="Q51">
            <v>48</v>
          </cell>
        </row>
        <row r="52">
          <cell r="E52">
            <v>0</v>
          </cell>
          <cell r="F52">
            <v>0</v>
          </cell>
          <cell r="P52">
            <v>100119254</v>
          </cell>
          <cell r="Q52">
            <v>49</v>
          </cell>
        </row>
        <row r="53">
          <cell r="E53">
            <v>0</v>
          </cell>
          <cell r="F53">
            <v>0</v>
          </cell>
          <cell r="P53">
            <v>100131547</v>
          </cell>
          <cell r="Q53">
            <v>50</v>
          </cell>
        </row>
        <row r="54">
          <cell r="E54">
            <v>0</v>
          </cell>
          <cell r="F54">
            <v>0</v>
          </cell>
          <cell r="P54">
            <v>100134340</v>
          </cell>
          <cell r="Q54">
            <v>51</v>
          </cell>
        </row>
        <row r="55">
          <cell r="E55">
            <v>0</v>
          </cell>
          <cell r="F55">
            <v>0</v>
          </cell>
          <cell r="P55">
            <v>100131917</v>
          </cell>
          <cell r="Q55">
            <v>52.5</v>
          </cell>
        </row>
        <row r="56">
          <cell r="E56">
            <v>0</v>
          </cell>
          <cell r="F56">
            <v>0</v>
          </cell>
          <cell r="P56">
            <v>100134339</v>
          </cell>
          <cell r="Q56">
            <v>52.5</v>
          </cell>
        </row>
        <row r="57">
          <cell r="E57">
            <v>0</v>
          </cell>
          <cell r="F57">
            <v>0</v>
          </cell>
          <cell r="P57">
            <v>100133553</v>
          </cell>
          <cell r="Q57">
            <v>54</v>
          </cell>
        </row>
        <row r="58">
          <cell r="E58">
            <v>0</v>
          </cell>
          <cell r="F58">
            <v>0</v>
          </cell>
          <cell r="P58">
            <v>100129109</v>
          </cell>
          <cell r="Q58">
            <v>55</v>
          </cell>
        </row>
        <row r="59">
          <cell r="E59">
            <v>0</v>
          </cell>
          <cell r="F59">
            <v>0</v>
          </cell>
          <cell r="P59">
            <v>100128544</v>
          </cell>
          <cell r="Q59">
            <v>56</v>
          </cell>
        </row>
        <row r="60">
          <cell r="E60">
            <v>0</v>
          </cell>
          <cell r="F60">
            <v>0</v>
          </cell>
          <cell r="P60">
            <v>100096999</v>
          </cell>
          <cell r="Q60">
            <v>57</v>
          </cell>
        </row>
        <row r="61">
          <cell r="E61">
            <v>0</v>
          </cell>
          <cell r="F61">
            <v>0</v>
          </cell>
          <cell r="P61">
            <v>100099622</v>
          </cell>
          <cell r="Q61">
            <v>58</v>
          </cell>
        </row>
        <row r="62">
          <cell r="E62">
            <v>0</v>
          </cell>
          <cell r="F62">
            <v>0</v>
          </cell>
          <cell r="P62">
            <v>100102919</v>
          </cell>
          <cell r="Q62">
            <v>59</v>
          </cell>
        </row>
        <row r="63">
          <cell r="E63">
            <v>0</v>
          </cell>
          <cell r="F63">
            <v>0</v>
          </cell>
          <cell r="P63">
            <v>100100788</v>
          </cell>
          <cell r="Q63">
            <v>60</v>
          </cell>
        </row>
        <row r="64">
          <cell r="E64">
            <v>0</v>
          </cell>
          <cell r="F64">
            <v>0</v>
          </cell>
          <cell r="P64">
            <v>100100594</v>
          </cell>
          <cell r="Q64">
            <v>61</v>
          </cell>
        </row>
        <row r="65">
          <cell r="E65">
            <v>0</v>
          </cell>
          <cell r="F65">
            <v>0</v>
          </cell>
          <cell r="P65">
            <v>100097664</v>
          </cell>
          <cell r="Q65">
            <v>62</v>
          </cell>
        </row>
        <row r="66">
          <cell r="E66">
            <v>0</v>
          </cell>
          <cell r="F66">
            <v>0</v>
          </cell>
          <cell r="P66">
            <v>100130086</v>
          </cell>
          <cell r="Q66">
            <v>63</v>
          </cell>
        </row>
        <row r="67">
          <cell r="E67">
            <v>0</v>
          </cell>
          <cell r="F67">
            <v>0</v>
          </cell>
          <cell r="P67">
            <v>100129283</v>
          </cell>
          <cell r="Q67">
            <v>64</v>
          </cell>
        </row>
        <row r="68">
          <cell r="E68">
            <v>0</v>
          </cell>
          <cell r="F68">
            <v>0</v>
          </cell>
          <cell r="P68">
            <v>0</v>
          </cell>
          <cell r="Q68">
            <v>0</v>
          </cell>
        </row>
        <row r="69">
          <cell r="E69">
            <v>0</v>
          </cell>
          <cell r="F69">
            <v>0</v>
          </cell>
          <cell r="P69">
            <v>0</v>
          </cell>
          <cell r="Q69">
            <v>0</v>
          </cell>
        </row>
        <row r="70">
          <cell r="E70">
            <v>0</v>
          </cell>
          <cell r="F70">
            <v>0</v>
          </cell>
          <cell r="P70">
            <v>0</v>
          </cell>
          <cell r="Q70">
            <v>0</v>
          </cell>
        </row>
        <row r="71">
          <cell r="E71">
            <v>0</v>
          </cell>
          <cell r="F71">
            <v>0</v>
          </cell>
          <cell r="P71">
            <v>0</v>
          </cell>
          <cell r="Q71">
            <v>0</v>
          </cell>
        </row>
        <row r="72">
          <cell r="E72">
            <v>0</v>
          </cell>
          <cell r="F72">
            <v>0</v>
          </cell>
          <cell r="P72">
            <v>0</v>
          </cell>
          <cell r="Q72">
            <v>0</v>
          </cell>
        </row>
        <row r="73">
          <cell r="E73">
            <v>0</v>
          </cell>
          <cell r="F73">
            <v>0</v>
          </cell>
          <cell r="P73">
            <v>0</v>
          </cell>
          <cell r="Q73">
            <v>0</v>
          </cell>
        </row>
        <row r="74">
          <cell r="E74">
            <v>0</v>
          </cell>
          <cell r="F74">
            <v>0</v>
          </cell>
          <cell r="P74">
            <v>0</v>
          </cell>
          <cell r="Q74">
            <v>0</v>
          </cell>
        </row>
        <row r="75">
          <cell r="E75">
            <v>0</v>
          </cell>
          <cell r="F75">
            <v>0</v>
          </cell>
          <cell r="P75">
            <v>0</v>
          </cell>
          <cell r="Q75">
            <v>0</v>
          </cell>
        </row>
        <row r="76">
          <cell r="E76">
            <v>0</v>
          </cell>
          <cell r="F76">
            <v>0</v>
          </cell>
          <cell r="P76">
            <v>0</v>
          </cell>
          <cell r="Q76">
            <v>0</v>
          </cell>
        </row>
        <row r="77">
          <cell r="E77">
            <v>0</v>
          </cell>
          <cell r="F77">
            <v>0</v>
          </cell>
          <cell r="P77">
            <v>0</v>
          </cell>
          <cell r="Q77">
            <v>0</v>
          </cell>
        </row>
        <row r="78">
          <cell r="E78">
            <v>0</v>
          </cell>
          <cell r="F78">
            <v>0</v>
          </cell>
          <cell r="P78">
            <v>0</v>
          </cell>
          <cell r="Q78">
            <v>0</v>
          </cell>
        </row>
        <row r="79">
          <cell r="E79">
            <v>0</v>
          </cell>
          <cell r="F79">
            <v>0</v>
          </cell>
          <cell r="P79">
            <v>0</v>
          </cell>
          <cell r="Q79">
            <v>0</v>
          </cell>
        </row>
        <row r="80">
          <cell r="E80">
            <v>0</v>
          </cell>
          <cell r="F80">
            <v>0</v>
          </cell>
          <cell r="P80">
            <v>0</v>
          </cell>
          <cell r="Q80">
            <v>0</v>
          </cell>
        </row>
        <row r="81">
          <cell r="E81">
            <v>0</v>
          </cell>
          <cell r="F81">
            <v>0</v>
          </cell>
          <cell r="P81">
            <v>0</v>
          </cell>
          <cell r="Q81">
            <v>0</v>
          </cell>
        </row>
        <row r="82">
          <cell r="E82">
            <v>0</v>
          </cell>
          <cell r="F82">
            <v>0</v>
          </cell>
          <cell r="P82">
            <v>0</v>
          </cell>
          <cell r="Q82">
            <v>0</v>
          </cell>
        </row>
        <row r="83">
          <cell r="E83">
            <v>0</v>
          </cell>
          <cell r="F83">
            <v>0</v>
          </cell>
          <cell r="P83">
            <v>0</v>
          </cell>
          <cell r="Q83">
            <v>0</v>
          </cell>
        </row>
        <row r="84">
          <cell r="E84">
            <v>0</v>
          </cell>
          <cell r="F84">
            <v>0</v>
          </cell>
          <cell r="P84">
            <v>0</v>
          </cell>
          <cell r="Q84">
            <v>0</v>
          </cell>
        </row>
        <row r="85">
          <cell r="E85">
            <v>0</v>
          </cell>
          <cell r="F85">
            <v>0</v>
          </cell>
          <cell r="P85">
            <v>0</v>
          </cell>
          <cell r="Q85">
            <v>0</v>
          </cell>
        </row>
        <row r="86">
          <cell r="E86">
            <v>0</v>
          </cell>
          <cell r="F86">
            <v>0</v>
          </cell>
          <cell r="P86">
            <v>0</v>
          </cell>
          <cell r="Q86">
            <v>0</v>
          </cell>
        </row>
        <row r="87">
          <cell r="E87">
            <v>0</v>
          </cell>
          <cell r="F87">
            <v>0</v>
          </cell>
          <cell r="P87">
            <v>0</v>
          </cell>
          <cell r="Q87">
            <v>0</v>
          </cell>
        </row>
        <row r="88">
          <cell r="E88">
            <v>0</v>
          </cell>
          <cell r="F88">
            <v>0</v>
          </cell>
          <cell r="P88">
            <v>0</v>
          </cell>
          <cell r="Q88">
            <v>0</v>
          </cell>
        </row>
        <row r="89">
          <cell r="E89">
            <v>0</v>
          </cell>
          <cell r="F89">
            <v>0</v>
          </cell>
          <cell r="P89">
            <v>0</v>
          </cell>
          <cell r="Q89">
            <v>0</v>
          </cell>
        </row>
        <row r="90">
          <cell r="E90">
            <v>0</v>
          </cell>
          <cell r="F90">
            <v>0</v>
          </cell>
          <cell r="P90">
            <v>0</v>
          </cell>
          <cell r="Q90">
            <v>0</v>
          </cell>
        </row>
        <row r="91">
          <cell r="E91">
            <v>0</v>
          </cell>
          <cell r="F91">
            <v>0</v>
          </cell>
          <cell r="P91">
            <v>0</v>
          </cell>
          <cell r="Q91">
            <v>0</v>
          </cell>
        </row>
        <row r="92">
          <cell r="E92">
            <v>0</v>
          </cell>
          <cell r="F92">
            <v>0</v>
          </cell>
          <cell r="P92">
            <v>0</v>
          </cell>
          <cell r="Q92">
            <v>0</v>
          </cell>
        </row>
        <row r="93">
          <cell r="E93">
            <v>0</v>
          </cell>
          <cell r="F93">
            <v>0</v>
          </cell>
          <cell r="P93">
            <v>0</v>
          </cell>
          <cell r="Q93">
            <v>0</v>
          </cell>
        </row>
        <row r="94">
          <cell r="E94">
            <v>0</v>
          </cell>
          <cell r="F94">
            <v>0</v>
          </cell>
          <cell r="P94">
            <v>0</v>
          </cell>
          <cell r="Q94">
            <v>0</v>
          </cell>
        </row>
        <row r="95">
          <cell r="E95">
            <v>0</v>
          </cell>
          <cell r="F95">
            <v>0</v>
          </cell>
          <cell r="P95">
            <v>0</v>
          </cell>
          <cell r="Q95">
            <v>0</v>
          </cell>
        </row>
        <row r="96">
          <cell r="E96">
            <v>0</v>
          </cell>
          <cell r="F96">
            <v>0</v>
          </cell>
          <cell r="P96">
            <v>0</v>
          </cell>
          <cell r="Q96">
            <v>0</v>
          </cell>
        </row>
        <row r="97">
          <cell r="E97">
            <v>0</v>
          </cell>
          <cell r="F97">
            <v>0</v>
          </cell>
          <cell r="P97">
            <v>0</v>
          </cell>
          <cell r="Q97">
            <v>0</v>
          </cell>
        </row>
        <row r="98">
          <cell r="E98">
            <v>0</v>
          </cell>
          <cell r="F98">
            <v>0</v>
          </cell>
          <cell r="P98">
            <v>0</v>
          </cell>
          <cell r="Q98">
            <v>0</v>
          </cell>
        </row>
        <row r="99">
          <cell r="E99">
            <v>0</v>
          </cell>
          <cell r="F99">
            <v>0</v>
          </cell>
          <cell r="P99">
            <v>0</v>
          </cell>
          <cell r="Q99">
            <v>0</v>
          </cell>
        </row>
        <row r="100">
          <cell r="E100">
            <v>0</v>
          </cell>
          <cell r="F100">
            <v>0</v>
          </cell>
          <cell r="P100">
            <v>0</v>
          </cell>
          <cell r="Q100">
            <v>0</v>
          </cell>
        </row>
        <row r="101">
          <cell r="E101">
            <v>0</v>
          </cell>
          <cell r="F101">
            <v>0</v>
          </cell>
          <cell r="P101">
            <v>0</v>
          </cell>
          <cell r="Q101">
            <v>0</v>
          </cell>
        </row>
        <row r="102">
          <cell r="E102">
            <v>0</v>
          </cell>
          <cell r="F102">
            <v>0</v>
          </cell>
          <cell r="P102">
            <v>0</v>
          </cell>
          <cell r="Q102">
            <v>0</v>
          </cell>
        </row>
        <row r="103">
          <cell r="E103">
            <v>0</v>
          </cell>
          <cell r="F103">
            <v>0</v>
          </cell>
          <cell r="P103">
            <v>0</v>
          </cell>
          <cell r="Q103">
            <v>0</v>
          </cell>
        </row>
        <row r="104">
          <cell r="E104">
            <v>0</v>
          </cell>
          <cell r="F104">
            <v>0</v>
          </cell>
          <cell r="P104">
            <v>0</v>
          </cell>
          <cell r="Q104">
            <v>0</v>
          </cell>
        </row>
        <row r="105">
          <cell r="E105">
            <v>0</v>
          </cell>
          <cell r="F105">
            <v>0</v>
          </cell>
          <cell r="P105">
            <v>0</v>
          </cell>
          <cell r="Q105">
            <v>0</v>
          </cell>
        </row>
        <row r="106">
          <cell r="E106">
            <v>0</v>
          </cell>
          <cell r="F106">
            <v>0</v>
          </cell>
          <cell r="P106">
            <v>0</v>
          </cell>
          <cell r="Q106">
            <v>0</v>
          </cell>
        </row>
        <row r="107">
          <cell r="E107">
            <v>0</v>
          </cell>
          <cell r="F107">
            <v>0</v>
          </cell>
          <cell r="P107">
            <v>0</v>
          </cell>
          <cell r="Q107">
            <v>0</v>
          </cell>
        </row>
        <row r="108">
          <cell r="E108">
            <v>0</v>
          </cell>
          <cell r="F108">
            <v>0</v>
          </cell>
          <cell r="P108">
            <v>0</v>
          </cell>
          <cell r="Q108">
            <v>0</v>
          </cell>
        </row>
        <row r="109">
          <cell r="E109">
            <v>0</v>
          </cell>
          <cell r="F109">
            <v>0</v>
          </cell>
          <cell r="P109">
            <v>0</v>
          </cell>
          <cell r="Q109">
            <v>0</v>
          </cell>
        </row>
        <row r="110">
          <cell r="E110">
            <v>0</v>
          </cell>
          <cell r="F110">
            <v>0</v>
          </cell>
          <cell r="P110">
            <v>0</v>
          </cell>
          <cell r="Q110">
            <v>0</v>
          </cell>
        </row>
        <row r="111">
          <cell r="E111">
            <v>0</v>
          </cell>
          <cell r="F111">
            <v>0</v>
          </cell>
          <cell r="P111">
            <v>0</v>
          </cell>
          <cell r="Q111">
            <v>0</v>
          </cell>
        </row>
        <row r="112">
          <cell r="E112">
            <v>0</v>
          </cell>
          <cell r="F112">
            <v>0</v>
          </cell>
          <cell r="P112">
            <v>0</v>
          </cell>
          <cell r="Q112">
            <v>0</v>
          </cell>
        </row>
        <row r="113">
          <cell r="E113">
            <v>0</v>
          </cell>
          <cell r="F113">
            <v>0</v>
          </cell>
          <cell r="P113">
            <v>0</v>
          </cell>
          <cell r="Q113">
            <v>0</v>
          </cell>
        </row>
        <row r="114">
          <cell r="E114">
            <v>0</v>
          </cell>
          <cell r="F114">
            <v>0</v>
          </cell>
          <cell r="P114">
            <v>0</v>
          </cell>
          <cell r="Q114">
            <v>0</v>
          </cell>
        </row>
        <row r="115">
          <cell r="E115">
            <v>0</v>
          </cell>
          <cell r="F115">
            <v>0</v>
          </cell>
          <cell r="P115">
            <v>0</v>
          </cell>
          <cell r="Q115">
            <v>0</v>
          </cell>
        </row>
        <row r="116">
          <cell r="E116">
            <v>0</v>
          </cell>
          <cell r="F116">
            <v>0</v>
          </cell>
          <cell r="P116">
            <v>0</v>
          </cell>
          <cell r="Q116">
            <v>0</v>
          </cell>
        </row>
        <row r="117">
          <cell r="E117">
            <v>0</v>
          </cell>
          <cell r="F117">
            <v>0</v>
          </cell>
          <cell r="P117">
            <v>0</v>
          </cell>
          <cell r="Q117">
            <v>0</v>
          </cell>
        </row>
        <row r="118">
          <cell r="E118">
            <v>0</v>
          </cell>
          <cell r="F118">
            <v>0</v>
          </cell>
          <cell r="P118">
            <v>0</v>
          </cell>
          <cell r="Q118">
            <v>0</v>
          </cell>
        </row>
        <row r="119">
          <cell r="E119">
            <v>0</v>
          </cell>
          <cell r="F119">
            <v>0</v>
          </cell>
          <cell r="P119">
            <v>0</v>
          </cell>
          <cell r="Q119">
            <v>0</v>
          </cell>
        </row>
        <row r="120">
          <cell r="E120">
            <v>0</v>
          </cell>
          <cell r="F120">
            <v>0</v>
          </cell>
          <cell r="P120">
            <v>0</v>
          </cell>
          <cell r="Q120">
            <v>0</v>
          </cell>
        </row>
        <row r="121">
          <cell r="E121">
            <v>0</v>
          </cell>
          <cell r="F121">
            <v>0</v>
          </cell>
          <cell r="P121">
            <v>0</v>
          </cell>
          <cell r="Q121">
            <v>0</v>
          </cell>
        </row>
        <row r="122">
          <cell r="E122">
            <v>0</v>
          </cell>
          <cell r="F122">
            <v>0</v>
          </cell>
          <cell r="P122">
            <v>0</v>
          </cell>
          <cell r="Q122">
            <v>0</v>
          </cell>
        </row>
        <row r="123">
          <cell r="E123">
            <v>0</v>
          </cell>
          <cell r="F123">
            <v>0</v>
          </cell>
          <cell r="P123">
            <v>0</v>
          </cell>
          <cell r="Q123">
            <v>0</v>
          </cell>
        </row>
        <row r="124">
          <cell r="E124">
            <v>0</v>
          </cell>
          <cell r="F124">
            <v>0</v>
          </cell>
          <cell r="P124">
            <v>0</v>
          </cell>
          <cell r="Q124">
            <v>0</v>
          </cell>
        </row>
        <row r="125">
          <cell r="E125">
            <v>0</v>
          </cell>
          <cell r="F125">
            <v>0</v>
          </cell>
          <cell r="P125">
            <v>0</v>
          </cell>
          <cell r="Q125">
            <v>0</v>
          </cell>
        </row>
        <row r="126">
          <cell r="E126">
            <v>0</v>
          </cell>
          <cell r="F126">
            <v>0</v>
          </cell>
          <cell r="P126">
            <v>0</v>
          </cell>
          <cell r="Q126">
            <v>0</v>
          </cell>
        </row>
        <row r="127">
          <cell r="E127">
            <v>0</v>
          </cell>
          <cell r="F127">
            <v>0</v>
          </cell>
          <cell r="P127">
            <v>0</v>
          </cell>
          <cell r="Q127">
            <v>0</v>
          </cell>
        </row>
        <row r="128">
          <cell r="E128">
            <v>0</v>
          </cell>
          <cell r="F128">
            <v>0</v>
          </cell>
          <cell r="P128">
            <v>0</v>
          </cell>
          <cell r="Q128">
            <v>0</v>
          </cell>
        </row>
        <row r="129">
          <cell r="E129">
            <v>0</v>
          </cell>
          <cell r="F129">
            <v>0</v>
          </cell>
          <cell r="P129">
            <v>0</v>
          </cell>
          <cell r="Q129">
            <v>0</v>
          </cell>
        </row>
        <row r="130">
          <cell r="E130">
            <v>0</v>
          </cell>
          <cell r="F130">
            <v>0</v>
          </cell>
          <cell r="P130">
            <v>0</v>
          </cell>
          <cell r="Q130">
            <v>0</v>
          </cell>
        </row>
        <row r="131">
          <cell r="E131">
            <v>0</v>
          </cell>
          <cell r="F131">
            <v>0</v>
          </cell>
          <cell r="P131">
            <v>0</v>
          </cell>
          <cell r="Q131">
            <v>0</v>
          </cell>
        </row>
        <row r="132">
          <cell r="E132">
            <v>0</v>
          </cell>
          <cell r="F132">
            <v>0</v>
          </cell>
          <cell r="P132">
            <v>0</v>
          </cell>
          <cell r="Q132">
            <v>0</v>
          </cell>
        </row>
        <row r="133">
          <cell r="E133">
            <v>0</v>
          </cell>
          <cell r="F133">
            <v>0</v>
          </cell>
          <cell r="P133">
            <v>0</v>
          </cell>
          <cell r="Q133">
            <v>0</v>
          </cell>
        </row>
        <row r="134">
          <cell r="E134">
            <v>0</v>
          </cell>
          <cell r="F134">
            <v>0</v>
          </cell>
          <cell r="P134">
            <v>0</v>
          </cell>
          <cell r="Q134">
            <v>0</v>
          </cell>
        </row>
        <row r="135">
          <cell r="E135">
            <v>0</v>
          </cell>
          <cell r="F135">
            <v>0</v>
          </cell>
          <cell r="P135">
            <v>0</v>
          </cell>
          <cell r="Q135">
            <v>0</v>
          </cell>
        </row>
        <row r="136">
          <cell r="E136">
            <v>0</v>
          </cell>
          <cell r="F136">
            <v>0</v>
          </cell>
          <cell r="P136">
            <v>0</v>
          </cell>
          <cell r="Q136">
            <v>0</v>
          </cell>
        </row>
        <row r="137">
          <cell r="E137">
            <v>0</v>
          </cell>
          <cell r="F137">
            <v>0</v>
          </cell>
          <cell r="P137">
            <v>0</v>
          </cell>
          <cell r="Q137">
            <v>0</v>
          </cell>
        </row>
        <row r="138">
          <cell r="E138">
            <v>0</v>
          </cell>
          <cell r="F138">
            <v>0</v>
          </cell>
          <cell r="P138">
            <v>0</v>
          </cell>
          <cell r="Q138">
            <v>0</v>
          </cell>
        </row>
        <row r="139">
          <cell r="E139">
            <v>0</v>
          </cell>
          <cell r="F139">
            <v>0</v>
          </cell>
          <cell r="P139">
            <v>0</v>
          </cell>
          <cell r="Q139">
            <v>0</v>
          </cell>
        </row>
        <row r="140">
          <cell r="E140">
            <v>0</v>
          </cell>
          <cell r="F140">
            <v>0</v>
          </cell>
          <cell r="P140">
            <v>0</v>
          </cell>
          <cell r="Q140">
            <v>0</v>
          </cell>
        </row>
        <row r="141">
          <cell r="E141">
            <v>0</v>
          </cell>
          <cell r="F141">
            <v>0</v>
          </cell>
          <cell r="P141">
            <v>0</v>
          </cell>
          <cell r="Q141">
            <v>0</v>
          </cell>
        </row>
        <row r="142">
          <cell r="E142">
            <v>0</v>
          </cell>
          <cell r="F142">
            <v>0</v>
          </cell>
          <cell r="P142">
            <v>0</v>
          </cell>
          <cell r="Q142">
            <v>0</v>
          </cell>
        </row>
        <row r="143">
          <cell r="E143">
            <v>0</v>
          </cell>
          <cell r="F143">
            <v>0</v>
          </cell>
          <cell r="P143">
            <v>0</v>
          </cell>
          <cell r="Q143">
            <v>0</v>
          </cell>
        </row>
        <row r="144">
          <cell r="E144">
            <v>0</v>
          </cell>
          <cell r="F144">
            <v>0</v>
          </cell>
          <cell r="P144">
            <v>0</v>
          </cell>
          <cell r="Q144">
            <v>0</v>
          </cell>
        </row>
        <row r="145">
          <cell r="E145">
            <v>0</v>
          </cell>
          <cell r="F145">
            <v>0</v>
          </cell>
          <cell r="P145">
            <v>0</v>
          </cell>
          <cell r="Q145">
            <v>0</v>
          </cell>
        </row>
        <row r="146">
          <cell r="E146">
            <v>0</v>
          </cell>
          <cell r="F146">
            <v>0</v>
          </cell>
          <cell r="P146">
            <v>0</v>
          </cell>
          <cell r="Q146">
            <v>0</v>
          </cell>
        </row>
        <row r="147">
          <cell r="E147">
            <v>0</v>
          </cell>
          <cell r="F147">
            <v>0</v>
          </cell>
          <cell r="P147">
            <v>0</v>
          </cell>
          <cell r="Q147">
            <v>0</v>
          </cell>
        </row>
        <row r="148">
          <cell r="E148">
            <v>0</v>
          </cell>
          <cell r="F148">
            <v>0</v>
          </cell>
          <cell r="P148">
            <v>0</v>
          </cell>
          <cell r="Q148">
            <v>0</v>
          </cell>
        </row>
        <row r="149">
          <cell r="E149">
            <v>0</v>
          </cell>
          <cell r="F149">
            <v>0</v>
          </cell>
          <cell r="P149">
            <v>0</v>
          </cell>
          <cell r="Q149">
            <v>0</v>
          </cell>
        </row>
        <row r="150">
          <cell r="E150">
            <v>0</v>
          </cell>
          <cell r="F150">
            <v>0</v>
          </cell>
          <cell r="P150">
            <v>0</v>
          </cell>
          <cell r="Q150">
            <v>0</v>
          </cell>
        </row>
        <row r="151">
          <cell r="E151">
            <v>0</v>
          </cell>
          <cell r="F151">
            <v>0</v>
          </cell>
          <cell r="P151">
            <v>0</v>
          </cell>
          <cell r="Q151">
            <v>0</v>
          </cell>
        </row>
        <row r="152">
          <cell r="E152">
            <v>0</v>
          </cell>
          <cell r="F152">
            <v>0</v>
          </cell>
          <cell r="P152">
            <v>0</v>
          </cell>
          <cell r="Q152">
            <v>0</v>
          </cell>
        </row>
        <row r="153">
          <cell r="E153">
            <v>0</v>
          </cell>
          <cell r="F153">
            <v>0</v>
          </cell>
          <cell r="P153">
            <v>0</v>
          </cell>
          <cell r="Q153">
            <v>0</v>
          </cell>
        </row>
        <row r="154">
          <cell r="E154">
            <v>0</v>
          </cell>
          <cell r="F154">
            <v>0</v>
          </cell>
          <cell r="P154">
            <v>0</v>
          </cell>
          <cell r="Q154">
            <v>0</v>
          </cell>
        </row>
        <row r="155">
          <cell r="E155">
            <v>0</v>
          </cell>
          <cell r="F155">
            <v>0</v>
          </cell>
          <cell r="P155">
            <v>0</v>
          </cell>
          <cell r="Q155">
            <v>0</v>
          </cell>
        </row>
        <row r="156">
          <cell r="E156">
            <v>0</v>
          </cell>
          <cell r="F156">
            <v>0</v>
          </cell>
          <cell r="P156">
            <v>0</v>
          </cell>
          <cell r="Q156">
            <v>0</v>
          </cell>
        </row>
        <row r="157">
          <cell r="E157">
            <v>0</v>
          </cell>
          <cell r="F157">
            <v>0</v>
          </cell>
          <cell r="P157">
            <v>0</v>
          </cell>
          <cell r="Q157">
            <v>0</v>
          </cell>
        </row>
        <row r="158">
          <cell r="P158">
            <v>0</v>
          </cell>
          <cell r="Q158">
            <v>0</v>
          </cell>
        </row>
        <row r="159">
          <cell r="P159">
            <v>0</v>
          </cell>
          <cell r="Q159">
            <v>0</v>
          </cell>
        </row>
        <row r="160">
          <cell r="P160">
            <v>0</v>
          </cell>
          <cell r="Q160">
            <v>0</v>
          </cell>
        </row>
        <row r="161">
          <cell r="P161">
            <v>0</v>
          </cell>
          <cell r="Q161">
            <v>0</v>
          </cell>
        </row>
        <row r="162">
          <cell r="P162">
            <v>0</v>
          </cell>
          <cell r="Q162">
            <v>0</v>
          </cell>
        </row>
        <row r="163">
          <cell r="P163">
            <v>0</v>
          </cell>
          <cell r="Q163">
            <v>0</v>
          </cell>
        </row>
        <row r="164">
          <cell r="P164">
            <v>0</v>
          </cell>
          <cell r="Q164">
            <v>0</v>
          </cell>
        </row>
        <row r="165">
          <cell r="P165">
            <v>0</v>
          </cell>
          <cell r="Q165">
            <v>0</v>
          </cell>
        </row>
        <row r="166">
          <cell r="P166">
            <v>0</v>
          </cell>
          <cell r="Q166">
            <v>0</v>
          </cell>
        </row>
        <row r="167">
          <cell r="P167">
            <v>0</v>
          </cell>
          <cell r="Q167">
            <v>0</v>
          </cell>
        </row>
        <row r="168">
          <cell r="P168">
            <v>0</v>
          </cell>
          <cell r="Q168">
            <v>0</v>
          </cell>
        </row>
        <row r="169">
          <cell r="P169">
            <v>0</v>
          </cell>
          <cell r="Q169">
            <v>0</v>
          </cell>
        </row>
        <row r="170">
          <cell r="P170">
            <v>0</v>
          </cell>
          <cell r="Q170">
            <v>0</v>
          </cell>
        </row>
        <row r="171">
          <cell r="P171">
            <v>0</v>
          </cell>
          <cell r="Q171">
            <v>0</v>
          </cell>
        </row>
        <row r="172">
          <cell r="P172">
            <v>0</v>
          </cell>
          <cell r="Q172">
            <v>0</v>
          </cell>
        </row>
        <row r="173">
          <cell r="P173">
            <v>0</v>
          </cell>
          <cell r="Q173">
            <v>0</v>
          </cell>
        </row>
        <row r="174">
          <cell r="P174">
            <v>0</v>
          </cell>
          <cell r="Q174">
            <v>0</v>
          </cell>
        </row>
        <row r="175">
          <cell r="P175">
            <v>0</v>
          </cell>
          <cell r="Q175">
            <v>0</v>
          </cell>
        </row>
        <row r="176">
          <cell r="P176">
            <v>0</v>
          </cell>
          <cell r="Q176">
            <v>0</v>
          </cell>
        </row>
        <row r="177">
          <cell r="P177">
            <v>0</v>
          </cell>
          <cell r="Q177">
            <v>0</v>
          </cell>
        </row>
        <row r="178">
          <cell r="P178">
            <v>0</v>
          </cell>
          <cell r="Q178">
            <v>0</v>
          </cell>
        </row>
        <row r="179">
          <cell r="P179">
            <v>0</v>
          </cell>
          <cell r="Q179">
            <v>0</v>
          </cell>
        </row>
        <row r="180">
          <cell r="P180">
            <v>0</v>
          </cell>
          <cell r="Q180">
            <v>0</v>
          </cell>
        </row>
        <row r="181">
          <cell r="P181">
            <v>0</v>
          </cell>
          <cell r="Q181">
            <v>0</v>
          </cell>
        </row>
        <row r="182">
          <cell r="P182">
            <v>0</v>
          </cell>
          <cell r="Q182">
            <v>0</v>
          </cell>
        </row>
        <row r="183">
          <cell r="P183">
            <v>0</v>
          </cell>
          <cell r="Q183">
            <v>0</v>
          </cell>
        </row>
        <row r="184">
          <cell r="P184">
            <v>0</v>
          </cell>
          <cell r="Q184">
            <v>0</v>
          </cell>
        </row>
        <row r="185">
          <cell r="P185">
            <v>0</v>
          </cell>
          <cell r="Q185">
            <v>0</v>
          </cell>
        </row>
        <row r="186">
          <cell r="P186">
            <v>0</v>
          </cell>
          <cell r="Q186">
            <v>0</v>
          </cell>
        </row>
        <row r="187">
          <cell r="P187">
            <v>0</v>
          </cell>
          <cell r="Q187">
            <v>0</v>
          </cell>
        </row>
        <row r="188">
          <cell r="P188">
            <v>0</v>
          </cell>
          <cell r="Q188">
            <v>0</v>
          </cell>
        </row>
        <row r="189">
          <cell r="P189">
            <v>0</v>
          </cell>
          <cell r="Q189">
            <v>0</v>
          </cell>
        </row>
        <row r="190">
          <cell r="P190">
            <v>0</v>
          </cell>
          <cell r="Q190">
            <v>0</v>
          </cell>
        </row>
        <row r="191">
          <cell r="P191">
            <v>0</v>
          </cell>
          <cell r="Q191">
            <v>0</v>
          </cell>
        </row>
        <row r="192">
          <cell r="P192">
            <v>0</v>
          </cell>
          <cell r="Q192">
            <v>0</v>
          </cell>
        </row>
        <row r="193">
          <cell r="P193">
            <v>0</v>
          </cell>
          <cell r="Q193">
            <v>0</v>
          </cell>
        </row>
        <row r="194">
          <cell r="P194">
            <v>0</v>
          </cell>
          <cell r="Q194">
            <v>0</v>
          </cell>
        </row>
        <row r="195">
          <cell r="P195">
            <v>0</v>
          </cell>
          <cell r="Q195">
            <v>0</v>
          </cell>
        </row>
        <row r="196">
          <cell r="P196">
            <v>0</v>
          </cell>
          <cell r="Q196">
            <v>0</v>
          </cell>
        </row>
        <row r="197">
          <cell r="P197">
            <v>0</v>
          </cell>
          <cell r="Q197">
            <v>0</v>
          </cell>
        </row>
        <row r="198">
          <cell r="P198">
            <v>0</v>
          </cell>
          <cell r="Q198">
            <v>0</v>
          </cell>
        </row>
        <row r="199">
          <cell r="P199">
            <v>0</v>
          </cell>
          <cell r="Q199">
            <v>0</v>
          </cell>
        </row>
        <row r="200">
          <cell r="P200">
            <v>0</v>
          </cell>
          <cell r="Q200">
            <v>0</v>
          </cell>
        </row>
        <row r="201">
          <cell r="P201">
            <v>0</v>
          </cell>
          <cell r="Q201">
            <v>0</v>
          </cell>
        </row>
        <row r="202">
          <cell r="P202">
            <v>0</v>
          </cell>
          <cell r="Q202">
            <v>0</v>
          </cell>
        </row>
        <row r="203">
          <cell r="P203">
            <v>0</v>
          </cell>
          <cell r="Q203">
            <v>0</v>
          </cell>
        </row>
        <row r="204">
          <cell r="P204">
            <v>0</v>
          </cell>
          <cell r="Q204">
            <v>0</v>
          </cell>
        </row>
        <row r="205">
          <cell r="P205">
            <v>0</v>
          </cell>
          <cell r="Q205">
            <v>0</v>
          </cell>
        </row>
        <row r="206">
          <cell r="P206">
            <v>0</v>
          </cell>
          <cell r="Q206">
            <v>0</v>
          </cell>
        </row>
        <row r="207">
          <cell r="P207">
            <v>0</v>
          </cell>
          <cell r="Q207">
            <v>0</v>
          </cell>
        </row>
        <row r="208">
          <cell r="P208">
            <v>0</v>
          </cell>
          <cell r="Q208">
            <v>0</v>
          </cell>
        </row>
        <row r="209">
          <cell r="P209">
            <v>0</v>
          </cell>
          <cell r="Q209">
            <v>0</v>
          </cell>
        </row>
        <row r="210">
          <cell r="P210">
            <v>0</v>
          </cell>
          <cell r="Q210">
            <v>0</v>
          </cell>
        </row>
        <row r="211">
          <cell r="P211">
            <v>0</v>
          </cell>
          <cell r="Q211">
            <v>0</v>
          </cell>
        </row>
        <row r="212">
          <cell r="P212">
            <v>0</v>
          </cell>
          <cell r="Q212">
            <v>0</v>
          </cell>
        </row>
        <row r="213">
          <cell r="P213">
            <v>0</v>
          </cell>
          <cell r="Q213">
            <v>0</v>
          </cell>
        </row>
        <row r="214">
          <cell r="P214">
            <v>0</v>
          </cell>
          <cell r="Q214">
            <v>0</v>
          </cell>
        </row>
        <row r="215">
          <cell r="P215">
            <v>0</v>
          </cell>
          <cell r="Q215">
            <v>0</v>
          </cell>
        </row>
        <row r="216">
          <cell r="P216">
            <v>0</v>
          </cell>
          <cell r="Q216">
            <v>0</v>
          </cell>
        </row>
        <row r="217">
          <cell r="P217">
            <v>0</v>
          </cell>
          <cell r="Q217">
            <v>0</v>
          </cell>
        </row>
        <row r="218">
          <cell r="P218">
            <v>0</v>
          </cell>
          <cell r="Q218">
            <v>0</v>
          </cell>
        </row>
        <row r="219">
          <cell r="P219">
            <v>0</v>
          </cell>
          <cell r="Q219">
            <v>0</v>
          </cell>
        </row>
        <row r="220">
          <cell r="P220">
            <v>0</v>
          </cell>
          <cell r="Q220">
            <v>0</v>
          </cell>
        </row>
        <row r="221">
          <cell r="P221">
            <v>0</v>
          </cell>
          <cell r="Q221">
            <v>0</v>
          </cell>
        </row>
        <row r="222">
          <cell r="P222">
            <v>0</v>
          </cell>
          <cell r="Q222">
            <v>0</v>
          </cell>
        </row>
        <row r="223">
          <cell r="P223">
            <v>0</v>
          </cell>
          <cell r="Q223">
            <v>0</v>
          </cell>
        </row>
        <row r="224">
          <cell r="P224">
            <v>0</v>
          </cell>
          <cell r="Q224">
            <v>0</v>
          </cell>
        </row>
        <row r="225">
          <cell r="P225">
            <v>0</v>
          </cell>
          <cell r="Q225">
            <v>0</v>
          </cell>
        </row>
        <row r="226">
          <cell r="P226">
            <v>0</v>
          </cell>
          <cell r="Q226">
            <v>0</v>
          </cell>
        </row>
        <row r="227">
          <cell r="P227">
            <v>0</v>
          </cell>
          <cell r="Q227">
            <v>0</v>
          </cell>
        </row>
        <row r="228">
          <cell r="P228">
            <v>0</v>
          </cell>
          <cell r="Q228">
            <v>0</v>
          </cell>
        </row>
        <row r="229">
          <cell r="P229">
            <v>0</v>
          </cell>
          <cell r="Q229">
            <v>0</v>
          </cell>
        </row>
        <row r="230">
          <cell r="P230">
            <v>0</v>
          </cell>
          <cell r="Q230">
            <v>0</v>
          </cell>
        </row>
        <row r="231">
          <cell r="P231">
            <v>0</v>
          </cell>
          <cell r="Q231">
            <v>0</v>
          </cell>
        </row>
        <row r="232">
          <cell r="P232">
            <v>0</v>
          </cell>
          <cell r="Q232">
            <v>0</v>
          </cell>
        </row>
        <row r="233">
          <cell r="P233">
            <v>0</v>
          </cell>
          <cell r="Q233">
            <v>0</v>
          </cell>
        </row>
        <row r="234">
          <cell r="P234">
            <v>0</v>
          </cell>
          <cell r="Q234">
            <v>0</v>
          </cell>
        </row>
        <row r="235">
          <cell r="P235">
            <v>0</v>
          </cell>
          <cell r="Q235">
            <v>0</v>
          </cell>
        </row>
        <row r="236">
          <cell r="P236">
            <v>0</v>
          </cell>
          <cell r="Q236">
            <v>0</v>
          </cell>
        </row>
        <row r="237">
          <cell r="P237">
            <v>0</v>
          </cell>
          <cell r="Q237">
            <v>0</v>
          </cell>
        </row>
        <row r="238">
          <cell r="P238">
            <v>0</v>
          </cell>
          <cell r="Q238">
            <v>0</v>
          </cell>
        </row>
      </sheetData>
      <sheetData sheetId="17">
        <row r="1">
          <cell r="E1" t="str">
            <v>Y10 - APR</v>
          </cell>
          <cell r="F1">
            <v>8</v>
          </cell>
          <cell r="N1" t="str">
            <v>Y10 - NAC JULY</v>
          </cell>
          <cell r="O1">
            <v>16</v>
          </cell>
          <cell r="W1" t="str">
            <v>Y10 - SYC 1</v>
          </cell>
          <cell r="X1">
            <v>1</v>
          </cell>
          <cell r="AF1" t="str">
            <v>Y10 - SYC 2</v>
          </cell>
          <cell r="AG1">
            <v>3</v>
          </cell>
          <cell r="AO1" t="str">
            <v>Y10 - SYC 3</v>
          </cell>
          <cell r="AP1">
            <v>4</v>
          </cell>
          <cell r="AX1" t="str">
            <v>Y10 - SYC 4</v>
          </cell>
          <cell r="AY1">
            <v>2</v>
          </cell>
          <cell r="BG1" t="str">
            <v>Y10 - SYC 5</v>
          </cell>
          <cell r="BH1">
            <v>1</v>
          </cell>
          <cell r="BP1" t="str">
            <v>Y10 - SYC 6</v>
          </cell>
          <cell r="BQ1">
            <v>6</v>
          </cell>
          <cell r="BY1" t="str">
            <v>Y10 - SYC 7</v>
          </cell>
          <cell r="BZ1">
            <v>2</v>
          </cell>
          <cell r="CH1" t="str">
            <v>Y10 - SYC 8</v>
          </cell>
          <cell r="CI1">
            <v>6</v>
          </cell>
          <cell r="CQ1" t="str">
            <v>Y10 - SYC 9</v>
          </cell>
          <cell r="CR1">
            <v>1</v>
          </cell>
        </row>
        <row r="2">
          <cell r="E2">
            <v>2011</v>
          </cell>
          <cell r="F2">
            <v>2</v>
          </cell>
          <cell r="N2">
            <v>2011</v>
          </cell>
          <cell r="O2">
            <v>2</v>
          </cell>
          <cell r="W2">
            <v>2010</v>
          </cell>
          <cell r="X2">
            <v>2</v>
          </cell>
          <cell r="AF2">
            <v>2010</v>
          </cell>
          <cell r="AG2">
            <v>2</v>
          </cell>
          <cell r="AO2">
            <v>2010</v>
          </cell>
          <cell r="AP2">
            <v>2</v>
          </cell>
          <cell r="AX2">
            <v>2011</v>
          </cell>
          <cell r="AY2">
            <v>2</v>
          </cell>
          <cell r="BG2">
            <v>2011</v>
          </cell>
          <cell r="BH2">
            <v>2</v>
          </cell>
          <cell r="BP2">
            <v>2011</v>
          </cell>
          <cell r="BQ2">
            <v>2</v>
          </cell>
          <cell r="BY2">
            <v>2011</v>
          </cell>
          <cell r="BZ2">
            <v>2</v>
          </cell>
          <cell r="CH2">
            <v>2011</v>
          </cell>
          <cell r="CI2">
            <v>2</v>
          </cell>
          <cell r="CQ2">
            <v>2011</v>
          </cell>
          <cell r="CR2">
            <v>2</v>
          </cell>
        </row>
        <row r="3">
          <cell r="E3" t="str">
            <v>NUMBER</v>
          </cell>
          <cell r="F3" t="str">
            <v>PLACE</v>
          </cell>
          <cell r="N3" t="str">
            <v>NUMBER</v>
          </cell>
          <cell r="O3" t="str">
            <v>PLACE</v>
          </cell>
          <cell r="W3" t="str">
            <v>NUMBER</v>
          </cell>
          <cell r="X3" t="str">
            <v>PLACE</v>
          </cell>
          <cell r="AF3" t="str">
            <v>NUMBER</v>
          </cell>
          <cell r="AG3" t="str">
            <v>PLACE</v>
          </cell>
          <cell r="AO3" t="str">
            <v>NUMBER</v>
          </cell>
          <cell r="AP3" t="str">
            <v>PLACE</v>
          </cell>
          <cell r="AX3" t="str">
            <v>NUMBER</v>
          </cell>
          <cell r="AY3" t="str">
            <v>PLACE</v>
          </cell>
          <cell r="BG3" t="str">
            <v>NUMBER</v>
          </cell>
          <cell r="BH3" t="str">
            <v>PLACE</v>
          </cell>
          <cell r="BP3" t="str">
            <v>NUMBER</v>
          </cell>
          <cell r="BQ3" t="str">
            <v>PLACE</v>
          </cell>
          <cell r="BY3" t="str">
            <v>NUMBER</v>
          </cell>
          <cell r="BZ3" t="str">
            <v>PLACE</v>
          </cell>
          <cell r="CH3" t="str">
            <v>NUMBER</v>
          </cell>
          <cell r="CI3" t="str">
            <v>PLACE</v>
          </cell>
          <cell r="CQ3" t="str">
            <v>NUMBER</v>
          </cell>
          <cell r="CR3" t="str">
            <v>PLACE</v>
          </cell>
        </row>
        <row r="4">
          <cell r="E4">
            <v>100100292</v>
          </cell>
          <cell r="F4">
            <v>1</v>
          </cell>
          <cell r="N4">
            <v>100091743</v>
          </cell>
          <cell r="O4">
            <v>1</v>
          </cell>
          <cell r="W4">
            <v>100099123</v>
          </cell>
          <cell r="X4">
            <v>1</v>
          </cell>
          <cell r="AF4">
            <v>100100292</v>
          </cell>
          <cell r="AG4">
            <v>1</v>
          </cell>
          <cell r="AO4">
            <v>100091743</v>
          </cell>
          <cell r="AP4">
            <v>1</v>
          </cell>
          <cell r="AX4">
            <v>100118702</v>
          </cell>
          <cell r="AY4">
            <v>1</v>
          </cell>
          <cell r="BG4">
            <v>100132015</v>
          </cell>
          <cell r="BH4">
            <v>1</v>
          </cell>
          <cell r="BP4">
            <v>100091743</v>
          </cell>
          <cell r="BQ4">
            <v>1</v>
          </cell>
          <cell r="BY4">
            <v>100100292</v>
          </cell>
          <cell r="BZ4">
            <v>1</v>
          </cell>
          <cell r="CH4">
            <v>100091743</v>
          </cell>
          <cell r="CI4">
            <v>1</v>
          </cell>
          <cell r="CQ4">
            <v>100128111</v>
          </cell>
          <cell r="CR4">
            <v>1</v>
          </cell>
        </row>
        <row r="5">
          <cell r="E5">
            <v>100127611</v>
          </cell>
          <cell r="F5">
            <v>2</v>
          </cell>
          <cell r="N5">
            <v>100100292</v>
          </cell>
          <cell r="O5">
            <v>2</v>
          </cell>
          <cell r="W5">
            <v>100129209</v>
          </cell>
          <cell r="X5">
            <v>2</v>
          </cell>
          <cell r="AF5">
            <v>100123856</v>
          </cell>
          <cell r="AG5">
            <v>2</v>
          </cell>
          <cell r="AO5">
            <v>100099123</v>
          </cell>
          <cell r="AP5">
            <v>2</v>
          </cell>
          <cell r="AX5">
            <v>100093685</v>
          </cell>
          <cell r="AY5">
            <v>2</v>
          </cell>
          <cell r="BG5">
            <v>100100281</v>
          </cell>
          <cell r="BH5">
            <v>2</v>
          </cell>
          <cell r="BP5">
            <v>100127611</v>
          </cell>
          <cell r="BQ5">
            <v>2</v>
          </cell>
          <cell r="BY5">
            <v>100125283</v>
          </cell>
          <cell r="BZ5">
            <v>2</v>
          </cell>
          <cell r="CH5">
            <v>100117822</v>
          </cell>
          <cell r="CI5">
            <v>2</v>
          </cell>
          <cell r="CQ5">
            <v>100124860</v>
          </cell>
          <cell r="CR5">
            <v>2</v>
          </cell>
        </row>
        <row r="6">
          <cell r="E6">
            <v>100099123</v>
          </cell>
          <cell r="F6">
            <v>3</v>
          </cell>
          <cell r="N6">
            <v>100127611</v>
          </cell>
          <cell r="O6">
            <v>3</v>
          </cell>
          <cell r="W6">
            <v>100089178</v>
          </cell>
          <cell r="X6">
            <v>3</v>
          </cell>
          <cell r="AF6">
            <v>100117822</v>
          </cell>
          <cell r="AG6">
            <v>3</v>
          </cell>
          <cell r="AO6">
            <v>100125283</v>
          </cell>
          <cell r="AP6">
            <v>3</v>
          </cell>
          <cell r="AX6">
            <v>100101392</v>
          </cell>
          <cell r="AY6">
            <v>3</v>
          </cell>
          <cell r="BG6">
            <v>100102646</v>
          </cell>
          <cell r="BH6">
            <v>3</v>
          </cell>
          <cell r="BP6">
            <v>100099123</v>
          </cell>
          <cell r="BQ6">
            <v>3</v>
          </cell>
          <cell r="BY6">
            <v>100129964</v>
          </cell>
          <cell r="BZ6">
            <v>3</v>
          </cell>
          <cell r="CH6">
            <v>100123856</v>
          </cell>
          <cell r="CI6">
            <v>3</v>
          </cell>
          <cell r="CQ6">
            <v>0</v>
          </cell>
          <cell r="CR6">
            <v>3</v>
          </cell>
        </row>
        <row r="7">
          <cell r="E7">
            <v>100091743</v>
          </cell>
          <cell r="F7">
            <v>3</v>
          </cell>
          <cell r="N7">
            <v>100117822</v>
          </cell>
          <cell r="O7">
            <v>3</v>
          </cell>
          <cell r="W7" t="str">
            <v>NEW</v>
          </cell>
          <cell r="X7">
            <v>3</v>
          </cell>
          <cell r="AF7">
            <v>100101105</v>
          </cell>
          <cell r="AG7">
            <v>3</v>
          </cell>
          <cell r="AO7">
            <v>100127611</v>
          </cell>
          <cell r="AP7">
            <v>3</v>
          </cell>
          <cell r="AX7">
            <v>100131020</v>
          </cell>
          <cell r="AY7">
            <v>3</v>
          </cell>
          <cell r="BP7">
            <v>100098234</v>
          </cell>
          <cell r="BQ7">
            <v>3</v>
          </cell>
          <cell r="BY7">
            <v>100118702</v>
          </cell>
          <cell r="BZ7">
            <v>3</v>
          </cell>
          <cell r="CH7">
            <v>100097697</v>
          </cell>
          <cell r="CI7">
            <v>3</v>
          </cell>
          <cell r="CQ7">
            <v>100117395</v>
          </cell>
          <cell r="CR7">
            <v>3</v>
          </cell>
        </row>
        <row r="8">
          <cell r="E8">
            <v>100117822</v>
          </cell>
          <cell r="F8">
            <v>5</v>
          </cell>
          <cell r="N8">
            <v>100125283</v>
          </cell>
          <cell r="O8">
            <v>5</v>
          </cell>
          <cell r="AF8">
            <v>100117052</v>
          </cell>
          <cell r="AG8">
            <v>5</v>
          </cell>
          <cell r="AO8">
            <v>100128792</v>
          </cell>
          <cell r="AP8">
            <v>5</v>
          </cell>
          <cell r="AX8">
            <v>100118783</v>
          </cell>
          <cell r="AY8">
            <v>5</v>
          </cell>
          <cell r="BP8">
            <v>100100271</v>
          </cell>
          <cell r="BQ8">
            <v>5</v>
          </cell>
          <cell r="BY8">
            <v>100118783</v>
          </cell>
          <cell r="BZ8">
            <v>5</v>
          </cell>
          <cell r="CH8">
            <v>100119381</v>
          </cell>
          <cell r="CI8">
            <v>5</v>
          </cell>
          <cell r="CQ8">
            <v>0</v>
          </cell>
          <cell r="CR8">
            <v>0</v>
          </cell>
        </row>
        <row r="9">
          <cell r="E9">
            <v>100128111</v>
          </cell>
          <cell r="F9">
            <v>6</v>
          </cell>
          <cell r="N9">
            <v>100096041</v>
          </cell>
          <cell r="O9">
            <v>6</v>
          </cell>
          <cell r="AF9">
            <v>100129109</v>
          </cell>
          <cell r="AG9">
            <v>6</v>
          </cell>
          <cell r="AO9">
            <v>100129209</v>
          </cell>
          <cell r="AP9">
            <v>6</v>
          </cell>
          <cell r="AX9">
            <v>100129950</v>
          </cell>
          <cell r="AY9">
            <v>6</v>
          </cell>
          <cell r="BP9">
            <v>100128792</v>
          </cell>
          <cell r="BQ9">
            <v>6</v>
          </cell>
          <cell r="CH9">
            <v>100101105</v>
          </cell>
          <cell r="CI9">
            <v>6</v>
          </cell>
          <cell r="CQ9">
            <v>0</v>
          </cell>
          <cell r="CR9">
            <v>0</v>
          </cell>
        </row>
        <row r="10">
          <cell r="E10">
            <v>100096041</v>
          </cell>
          <cell r="F10">
            <v>7</v>
          </cell>
          <cell r="N10">
            <v>100100271</v>
          </cell>
          <cell r="O10">
            <v>7</v>
          </cell>
          <cell r="AF10">
            <v>100128111</v>
          </cell>
          <cell r="AG10">
            <v>7</v>
          </cell>
          <cell r="AO10">
            <v>100128795</v>
          </cell>
          <cell r="AP10">
            <v>7</v>
          </cell>
          <cell r="AX10">
            <v>100131332</v>
          </cell>
          <cell r="AY10">
            <v>7</v>
          </cell>
          <cell r="BP10">
            <v>100124558</v>
          </cell>
          <cell r="BQ10">
            <v>7</v>
          </cell>
          <cell r="CH10">
            <v>100129109</v>
          </cell>
          <cell r="CI10">
            <v>7</v>
          </cell>
          <cell r="CQ10">
            <v>0</v>
          </cell>
          <cell r="CR10">
            <v>0</v>
          </cell>
        </row>
        <row r="11">
          <cell r="E11">
            <v>100118783</v>
          </cell>
          <cell r="F11">
            <v>8</v>
          </cell>
          <cell r="N11">
            <v>100124558</v>
          </cell>
          <cell r="O11">
            <v>8</v>
          </cell>
          <cell r="AF11">
            <v>100129283</v>
          </cell>
          <cell r="AG11">
            <v>8</v>
          </cell>
          <cell r="AO11">
            <v>100118783</v>
          </cell>
          <cell r="AP11">
            <v>8</v>
          </cell>
          <cell r="BP11">
            <v>100125515</v>
          </cell>
          <cell r="BQ11">
            <v>8</v>
          </cell>
          <cell r="CH11">
            <v>100129283</v>
          </cell>
          <cell r="CI11">
            <v>8</v>
          </cell>
          <cell r="CQ11">
            <v>0</v>
          </cell>
          <cell r="CR11">
            <v>0</v>
          </cell>
        </row>
        <row r="12">
          <cell r="E12">
            <v>100099833</v>
          </cell>
          <cell r="F12">
            <v>9</v>
          </cell>
          <cell r="N12">
            <v>100119381</v>
          </cell>
          <cell r="O12">
            <v>9</v>
          </cell>
          <cell r="AF12" t="str">
            <v>NEW</v>
          </cell>
          <cell r="AG12">
            <v>9</v>
          </cell>
          <cell r="AO12">
            <v>100124558</v>
          </cell>
          <cell r="AP12">
            <v>9</v>
          </cell>
          <cell r="BP12">
            <v>100127252</v>
          </cell>
          <cell r="BQ12">
            <v>9</v>
          </cell>
          <cell r="CH12">
            <v>100116721</v>
          </cell>
          <cell r="CI12">
            <v>9</v>
          </cell>
          <cell r="CQ12">
            <v>0</v>
          </cell>
          <cell r="CR12">
            <v>0</v>
          </cell>
        </row>
        <row r="13">
          <cell r="E13">
            <v>100129283</v>
          </cell>
          <cell r="F13">
            <v>10</v>
          </cell>
          <cell r="N13">
            <v>100099123</v>
          </cell>
          <cell r="O13">
            <v>10</v>
          </cell>
          <cell r="AO13">
            <v>100098234</v>
          </cell>
          <cell r="AP13">
            <v>10</v>
          </cell>
          <cell r="BP13">
            <v>100129209</v>
          </cell>
          <cell r="BQ13">
            <v>10</v>
          </cell>
          <cell r="CH13">
            <v>100116187</v>
          </cell>
          <cell r="CI13">
            <v>10</v>
          </cell>
          <cell r="CQ13">
            <v>0</v>
          </cell>
          <cell r="CR13">
            <v>0</v>
          </cell>
        </row>
        <row r="14">
          <cell r="E14">
            <v>100101105</v>
          </cell>
          <cell r="F14">
            <v>11</v>
          </cell>
          <cell r="N14">
            <v>100093685</v>
          </cell>
          <cell r="O14">
            <v>11</v>
          </cell>
          <cell r="BP14">
            <v>100131743</v>
          </cell>
          <cell r="BQ14">
            <v>11</v>
          </cell>
          <cell r="CH14">
            <v>100128111</v>
          </cell>
          <cell r="CI14">
            <v>11</v>
          </cell>
        </row>
        <row r="15">
          <cell r="E15">
            <v>100119381</v>
          </cell>
          <cell r="F15">
            <v>12</v>
          </cell>
          <cell r="N15">
            <v>100129109</v>
          </cell>
          <cell r="O15">
            <v>12</v>
          </cell>
          <cell r="BP15">
            <v>100124140</v>
          </cell>
          <cell r="BQ15">
            <v>12</v>
          </cell>
          <cell r="CH15">
            <v>100130245</v>
          </cell>
          <cell r="CI15">
            <v>12</v>
          </cell>
        </row>
        <row r="16">
          <cell r="E16">
            <v>100123856</v>
          </cell>
          <cell r="F16">
            <v>13</v>
          </cell>
          <cell r="N16">
            <v>100116721</v>
          </cell>
          <cell r="O16">
            <v>13</v>
          </cell>
          <cell r="BP16">
            <v>100093766</v>
          </cell>
          <cell r="BQ16">
            <v>13</v>
          </cell>
          <cell r="CH16">
            <v>100102402</v>
          </cell>
          <cell r="CI16">
            <v>13</v>
          </cell>
        </row>
        <row r="17">
          <cell r="E17">
            <v>100116187</v>
          </cell>
          <cell r="F17">
            <v>14</v>
          </cell>
          <cell r="N17">
            <v>100129964</v>
          </cell>
          <cell r="O17">
            <v>14</v>
          </cell>
          <cell r="BP17">
            <v>100131724</v>
          </cell>
          <cell r="BQ17">
            <v>14</v>
          </cell>
          <cell r="CH17">
            <v>100117052</v>
          </cell>
          <cell r="CI17">
            <v>14</v>
          </cell>
        </row>
        <row r="18">
          <cell r="E18">
            <v>100102402</v>
          </cell>
          <cell r="F18">
            <v>15</v>
          </cell>
          <cell r="N18">
            <v>100127423</v>
          </cell>
          <cell r="O18">
            <v>15</v>
          </cell>
          <cell r="BP18">
            <v>100129418</v>
          </cell>
          <cell r="BQ18">
            <v>15</v>
          </cell>
          <cell r="CH18">
            <v>0</v>
          </cell>
          <cell r="CI18">
            <v>15</v>
          </cell>
        </row>
        <row r="19">
          <cell r="E19">
            <v>100128795</v>
          </cell>
          <cell r="F19">
            <v>16</v>
          </cell>
          <cell r="N19">
            <v>100101105</v>
          </cell>
          <cell r="O19">
            <v>16</v>
          </cell>
          <cell r="BP19">
            <v>100130714</v>
          </cell>
          <cell r="BQ19">
            <v>16</v>
          </cell>
        </row>
        <row r="20">
          <cell r="E20">
            <v>100127246</v>
          </cell>
          <cell r="F20">
            <v>17</v>
          </cell>
          <cell r="N20">
            <v>100100775</v>
          </cell>
          <cell r="O20">
            <v>17</v>
          </cell>
        </row>
        <row r="21">
          <cell r="E21">
            <v>100131218</v>
          </cell>
          <cell r="F21">
            <v>18</v>
          </cell>
          <cell r="N21">
            <v>100128111</v>
          </cell>
          <cell r="O21">
            <v>18</v>
          </cell>
        </row>
        <row r="22">
          <cell r="E22">
            <v>0</v>
          </cell>
          <cell r="F22">
            <v>0</v>
          </cell>
          <cell r="N22">
            <v>100133335</v>
          </cell>
          <cell r="O22">
            <v>19</v>
          </cell>
        </row>
        <row r="23">
          <cell r="E23">
            <v>0</v>
          </cell>
          <cell r="F23">
            <v>0</v>
          </cell>
          <cell r="N23">
            <v>100100281</v>
          </cell>
          <cell r="O23">
            <v>20</v>
          </cell>
        </row>
        <row r="24">
          <cell r="E24">
            <v>0</v>
          </cell>
          <cell r="F24">
            <v>0</v>
          </cell>
          <cell r="N24">
            <v>100097697</v>
          </cell>
          <cell r="O24">
            <v>21</v>
          </cell>
        </row>
        <row r="25">
          <cell r="E25">
            <v>0</v>
          </cell>
          <cell r="F25">
            <v>0</v>
          </cell>
          <cell r="N25">
            <v>100129950</v>
          </cell>
          <cell r="O25">
            <v>22</v>
          </cell>
        </row>
        <row r="26">
          <cell r="E26">
            <v>0</v>
          </cell>
          <cell r="F26">
            <v>0</v>
          </cell>
          <cell r="N26">
            <v>100098234</v>
          </cell>
          <cell r="O26">
            <v>23</v>
          </cell>
        </row>
        <row r="27">
          <cell r="E27">
            <v>0</v>
          </cell>
          <cell r="F27">
            <v>0</v>
          </cell>
          <cell r="N27">
            <v>100132015</v>
          </cell>
          <cell r="O27">
            <v>24</v>
          </cell>
        </row>
        <row r="28">
          <cell r="E28">
            <v>0</v>
          </cell>
          <cell r="F28">
            <v>0</v>
          </cell>
          <cell r="N28">
            <v>100129209</v>
          </cell>
          <cell r="O28">
            <v>25</v>
          </cell>
        </row>
        <row r="29">
          <cell r="E29">
            <v>0</v>
          </cell>
          <cell r="F29">
            <v>0</v>
          </cell>
          <cell r="N29">
            <v>100117052</v>
          </cell>
          <cell r="O29">
            <v>26</v>
          </cell>
        </row>
        <row r="30">
          <cell r="E30">
            <v>0</v>
          </cell>
          <cell r="F30">
            <v>0</v>
          </cell>
          <cell r="N30">
            <v>100102402</v>
          </cell>
          <cell r="O30">
            <v>27</v>
          </cell>
        </row>
        <row r="31">
          <cell r="E31">
            <v>0</v>
          </cell>
          <cell r="F31">
            <v>0</v>
          </cell>
          <cell r="N31">
            <v>100129418</v>
          </cell>
          <cell r="O31">
            <v>28</v>
          </cell>
        </row>
        <row r="32">
          <cell r="E32">
            <v>0</v>
          </cell>
          <cell r="F32">
            <v>0</v>
          </cell>
          <cell r="N32">
            <v>100129283</v>
          </cell>
          <cell r="O32">
            <v>29</v>
          </cell>
        </row>
        <row r="33">
          <cell r="E33">
            <v>0</v>
          </cell>
          <cell r="F33">
            <v>0</v>
          </cell>
          <cell r="N33">
            <v>100133334</v>
          </cell>
          <cell r="O33">
            <v>30</v>
          </cell>
        </row>
        <row r="34">
          <cell r="E34">
            <v>0</v>
          </cell>
          <cell r="F34">
            <v>0</v>
          </cell>
          <cell r="N34">
            <v>100116187</v>
          </cell>
          <cell r="O34">
            <v>31</v>
          </cell>
        </row>
        <row r="35">
          <cell r="E35">
            <v>0</v>
          </cell>
          <cell r="F35">
            <v>0</v>
          </cell>
          <cell r="N35">
            <v>100130245</v>
          </cell>
          <cell r="O35">
            <v>32</v>
          </cell>
        </row>
        <row r="36">
          <cell r="E36">
            <v>0</v>
          </cell>
          <cell r="F36">
            <v>0</v>
          </cell>
          <cell r="N36">
            <v>100133777</v>
          </cell>
          <cell r="O36">
            <v>33</v>
          </cell>
        </row>
        <row r="37">
          <cell r="E37">
            <v>0</v>
          </cell>
          <cell r="F37">
            <v>0</v>
          </cell>
          <cell r="N37">
            <v>100089178</v>
          </cell>
          <cell r="O37">
            <v>34</v>
          </cell>
        </row>
        <row r="38">
          <cell r="E38">
            <v>0</v>
          </cell>
          <cell r="F38">
            <v>0</v>
          </cell>
          <cell r="N38">
            <v>100099833</v>
          </cell>
          <cell r="O38">
            <v>35</v>
          </cell>
        </row>
        <row r="39">
          <cell r="E39">
            <v>0</v>
          </cell>
          <cell r="F39">
            <v>0</v>
          </cell>
          <cell r="N39">
            <v>100133982</v>
          </cell>
          <cell r="O39">
            <v>36</v>
          </cell>
        </row>
        <row r="40">
          <cell r="E40">
            <v>0</v>
          </cell>
          <cell r="F40">
            <v>0</v>
          </cell>
          <cell r="N40">
            <v>0</v>
          </cell>
          <cell r="O40">
            <v>0</v>
          </cell>
        </row>
        <row r="41">
          <cell r="E41">
            <v>0</v>
          </cell>
          <cell r="F41">
            <v>0</v>
          </cell>
          <cell r="N41">
            <v>0</v>
          </cell>
          <cell r="O41">
            <v>0</v>
          </cell>
        </row>
        <row r="42">
          <cell r="E42">
            <v>0</v>
          </cell>
          <cell r="F42">
            <v>0</v>
          </cell>
          <cell r="N42">
            <v>0</v>
          </cell>
          <cell r="O42">
            <v>0</v>
          </cell>
        </row>
        <row r="43">
          <cell r="E43">
            <v>0</v>
          </cell>
          <cell r="F43">
            <v>0</v>
          </cell>
          <cell r="N43">
            <v>0</v>
          </cell>
          <cell r="O43">
            <v>0</v>
          </cell>
        </row>
        <row r="44">
          <cell r="E44">
            <v>0</v>
          </cell>
          <cell r="F44">
            <v>0</v>
          </cell>
          <cell r="N44">
            <v>0</v>
          </cell>
          <cell r="O44">
            <v>0</v>
          </cell>
        </row>
        <row r="45">
          <cell r="E45">
            <v>0</v>
          </cell>
          <cell r="F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N46">
            <v>0</v>
          </cell>
          <cell r="O46">
            <v>0</v>
          </cell>
        </row>
        <row r="47">
          <cell r="E47">
            <v>0</v>
          </cell>
          <cell r="F47">
            <v>0</v>
          </cell>
          <cell r="N47">
            <v>0</v>
          </cell>
          <cell r="O47">
            <v>0</v>
          </cell>
        </row>
        <row r="48">
          <cell r="E48">
            <v>0</v>
          </cell>
          <cell r="F48">
            <v>0</v>
          </cell>
          <cell r="N48">
            <v>0</v>
          </cell>
          <cell r="O48">
            <v>0</v>
          </cell>
        </row>
        <row r="49">
          <cell r="E49">
            <v>0</v>
          </cell>
          <cell r="F49">
            <v>0</v>
          </cell>
          <cell r="N49">
            <v>0</v>
          </cell>
          <cell r="O49">
            <v>0</v>
          </cell>
        </row>
        <row r="50">
          <cell r="E50">
            <v>0</v>
          </cell>
          <cell r="F50">
            <v>0</v>
          </cell>
          <cell r="N50">
            <v>0</v>
          </cell>
          <cell r="O50">
            <v>0</v>
          </cell>
        </row>
        <row r="51">
          <cell r="E51">
            <v>0</v>
          </cell>
          <cell r="F51">
            <v>0</v>
          </cell>
          <cell r="N51">
            <v>0</v>
          </cell>
          <cell r="O51">
            <v>0</v>
          </cell>
        </row>
        <row r="52">
          <cell r="E52">
            <v>0</v>
          </cell>
          <cell r="F52">
            <v>0</v>
          </cell>
          <cell r="N52">
            <v>0</v>
          </cell>
          <cell r="O52">
            <v>0</v>
          </cell>
        </row>
        <row r="53">
          <cell r="E53">
            <v>0</v>
          </cell>
          <cell r="F53">
            <v>0</v>
          </cell>
          <cell r="N53">
            <v>0</v>
          </cell>
          <cell r="O53">
            <v>0</v>
          </cell>
        </row>
        <row r="54">
          <cell r="E54">
            <v>0</v>
          </cell>
          <cell r="F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N55">
            <v>0</v>
          </cell>
          <cell r="O55">
            <v>0</v>
          </cell>
        </row>
        <row r="56"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E57">
            <v>0</v>
          </cell>
          <cell r="F57">
            <v>0</v>
          </cell>
          <cell r="N57">
            <v>0</v>
          </cell>
          <cell r="O57">
            <v>0</v>
          </cell>
        </row>
        <row r="58">
          <cell r="E58">
            <v>0</v>
          </cell>
          <cell r="F58">
            <v>0</v>
          </cell>
          <cell r="N58">
            <v>0</v>
          </cell>
          <cell r="O58">
            <v>0</v>
          </cell>
        </row>
        <row r="59">
          <cell r="E59">
            <v>0</v>
          </cell>
          <cell r="F59">
            <v>0</v>
          </cell>
          <cell r="N59">
            <v>0</v>
          </cell>
          <cell r="O59">
            <v>0</v>
          </cell>
        </row>
        <row r="60">
          <cell r="E60">
            <v>0</v>
          </cell>
          <cell r="F60">
            <v>0</v>
          </cell>
          <cell r="N60">
            <v>0</v>
          </cell>
          <cell r="O60">
            <v>0</v>
          </cell>
        </row>
        <row r="61">
          <cell r="E61">
            <v>0</v>
          </cell>
          <cell r="F61">
            <v>0</v>
          </cell>
          <cell r="N61">
            <v>0</v>
          </cell>
          <cell r="O61">
            <v>0</v>
          </cell>
        </row>
        <row r="62">
          <cell r="E62">
            <v>0</v>
          </cell>
          <cell r="F62">
            <v>0</v>
          </cell>
          <cell r="N62">
            <v>0</v>
          </cell>
          <cell r="O62">
            <v>0</v>
          </cell>
        </row>
        <row r="63">
          <cell r="E63">
            <v>0</v>
          </cell>
          <cell r="F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N64">
            <v>0</v>
          </cell>
          <cell r="O64">
            <v>0</v>
          </cell>
        </row>
        <row r="65">
          <cell r="E65">
            <v>0</v>
          </cell>
          <cell r="F65">
            <v>0</v>
          </cell>
          <cell r="N65">
            <v>0</v>
          </cell>
          <cell r="O65">
            <v>0</v>
          </cell>
        </row>
        <row r="66">
          <cell r="E66">
            <v>0</v>
          </cell>
          <cell r="F66">
            <v>0</v>
          </cell>
          <cell r="N66">
            <v>0</v>
          </cell>
          <cell r="O66">
            <v>0</v>
          </cell>
        </row>
        <row r="67">
          <cell r="E67">
            <v>0</v>
          </cell>
          <cell r="F67">
            <v>0</v>
          </cell>
          <cell r="N67">
            <v>0</v>
          </cell>
          <cell r="O67">
            <v>0</v>
          </cell>
        </row>
        <row r="68">
          <cell r="E68">
            <v>0</v>
          </cell>
          <cell r="F68">
            <v>0</v>
          </cell>
          <cell r="N68">
            <v>0</v>
          </cell>
          <cell r="O68">
            <v>0</v>
          </cell>
        </row>
        <row r="69">
          <cell r="E69">
            <v>0</v>
          </cell>
          <cell r="F69">
            <v>0</v>
          </cell>
          <cell r="N69">
            <v>0</v>
          </cell>
          <cell r="O69">
            <v>0</v>
          </cell>
        </row>
        <row r="70">
          <cell r="E70">
            <v>0</v>
          </cell>
          <cell r="F70">
            <v>0</v>
          </cell>
          <cell r="N70">
            <v>0</v>
          </cell>
          <cell r="O70">
            <v>0</v>
          </cell>
        </row>
        <row r="71">
          <cell r="E71">
            <v>0</v>
          </cell>
          <cell r="F71">
            <v>0</v>
          </cell>
          <cell r="N71">
            <v>0</v>
          </cell>
          <cell r="O71">
            <v>0</v>
          </cell>
        </row>
        <row r="72">
          <cell r="E72">
            <v>0</v>
          </cell>
          <cell r="F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F73">
            <v>0</v>
          </cell>
          <cell r="N73">
            <v>0</v>
          </cell>
          <cell r="O73">
            <v>0</v>
          </cell>
        </row>
        <row r="74">
          <cell r="E74">
            <v>0</v>
          </cell>
          <cell r="F74">
            <v>0</v>
          </cell>
          <cell r="N74">
            <v>0</v>
          </cell>
          <cell r="O74">
            <v>0</v>
          </cell>
        </row>
        <row r="75">
          <cell r="E75">
            <v>0</v>
          </cell>
          <cell r="F75">
            <v>0</v>
          </cell>
          <cell r="N75">
            <v>0</v>
          </cell>
          <cell r="O75">
            <v>0</v>
          </cell>
        </row>
        <row r="76">
          <cell r="E76">
            <v>0</v>
          </cell>
          <cell r="F76">
            <v>0</v>
          </cell>
          <cell r="N76">
            <v>0</v>
          </cell>
          <cell r="O76">
            <v>0</v>
          </cell>
        </row>
        <row r="77">
          <cell r="E77">
            <v>0</v>
          </cell>
          <cell r="F77">
            <v>0</v>
          </cell>
          <cell r="N77">
            <v>0</v>
          </cell>
          <cell r="O77">
            <v>0</v>
          </cell>
        </row>
        <row r="78">
          <cell r="E78">
            <v>0</v>
          </cell>
          <cell r="F78">
            <v>0</v>
          </cell>
          <cell r="N78">
            <v>0</v>
          </cell>
          <cell r="O78">
            <v>0</v>
          </cell>
        </row>
        <row r="79">
          <cell r="E79">
            <v>0</v>
          </cell>
          <cell r="F79">
            <v>0</v>
          </cell>
          <cell r="N79">
            <v>0</v>
          </cell>
          <cell r="O79">
            <v>0</v>
          </cell>
        </row>
        <row r="80">
          <cell r="E80">
            <v>0</v>
          </cell>
          <cell r="F80">
            <v>0</v>
          </cell>
          <cell r="N80">
            <v>0</v>
          </cell>
          <cell r="O80">
            <v>0</v>
          </cell>
        </row>
        <row r="81">
          <cell r="E81">
            <v>0</v>
          </cell>
          <cell r="F81">
            <v>0</v>
          </cell>
          <cell r="N81">
            <v>0</v>
          </cell>
          <cell r="O81">
            <v>0</v>
          </cell>
        </row>
        <row r="82">
          <cell r="E82">
            <v>0</v>
          </cell>
          <cell r="F82">
            <v>0</v>
          </cell>
          <cell r="N82">
            <v>0</v>
          </cell>
          <cell r="O82">
            <v>0</v>
          </cell>
        </row>
        <row r="83">
          <cell r="E83">
            <v>0</v>
          </cell>
          <cell r="F83">
            <v>0</v>
          </cell>
          <cell r="N83">
            <v>0</v>
          </cell>
          <cell r="O83">
            <v>0</v>
          </cell>
        </row>
        <row r="84">
          <cell r="E84">
            <v>0</v>
          </cell>
          <cell r="F84">
            <v>0</v>
          </cell>
          <cell r="N84">
            <v>0</v>
          </cell>
          <cell r="O84">
            <v>0</v>
          </cell>
        </row>
        <row r="85">
          <cell r="E85">
            <v>0</v>
          </cell>
          <cell r="F85">
            <v>0</v>
          </cell>
          <cell r="N85">
            <v>0</v>
          </cell>
          <cell r="O85">
            <v>0</v>
          </cell>
        </row>
        <row r="86">
          <cell r="E86">
            <v>0</v>
          </cell>
          <cell r="F86">
            <v>0</v>
          </cell>
          <cell r="N86">
            <v>0</v>
          </cell>
          <cell r="O86">
            <v>0</v>
          </cell>
        </row>
        <row r="87">
          <cell r="E87">
            <v>0</v>
          </cell>
          <cell r="F87">
            <v>0</v>
          </cell>
          <cell r="N87">
            <v>0</v>
          </cell>
          <cell r="O87">
            <v>0</v>
          </cell>
        </row>
        <row r="88">
          <cell r="E88">
            <v>0</v>
          </cell>
          <cell r="F88">
            <v>0</v>
          </cell>
          <cell r="N88">
            <v>0</v>
          </cell>
          <cell r="O88">
            <v>0</v>
          </cell>
        </row>
        <row r="89">
          <cell r="E89">
            <v>0</v>
          </cell>
          <cell r="F89">
            <v>0</v>
          </cell>
          <cell r="N89">
            <v>0</v>
          </cell>
          <cell r="O89">
            <v>0</v>
          </cell>
        </row>
        <row r="90">
          <cell r="E90">
            <v>0</v>
          </cell>
          <cell r="F90">
            <v>0</v>
          </cell>
          <cell r="N90">
            <v>0</v>
          </cell>
          <cell r="O90">
            <v>0</v>
          </cell>
        </row>
        <row r="91">
          <cell r="E91">
            <v>0</v>
          </cell>
          <cell r="F91">
            <v>0</v>
          </cell>
          <cell r="N91">
            <v>0</v>
          </cell>
          <cell r="O91">
            <v>0</v>
          </cell>
        </row>
        <row r="92">
          <cell r="E92">
            <v>0</v>
          </cell>
          <cell r="F92">
            <v>0</v>
          </cell>
          <cell r="N92">
            <v>0</v>
          </cell>
          <cell r="O92">
            <v>0</v>
          </cell>
        </row>
        <row r="93">
          <cell r="E93">
            <v>0</v>
          </cell>
          <cell r="F93">
            <v>0</v>
          </cell>
          <cell r="N93">
            <v>0</v>
          </cell>
          <cell r="O93">
            <v>0</v>
          </cell>
        </row>
        <row r="94">
          <cell r="E94">
            <v>0</v>
          </cell>
          <cell r="F94">
            <v>0</v>
          </cell>
          <cell r="N94">
            <v>0</v>
          </cell>
          <cell r="O94">
            <v>0</v>
          </cell>
        </row>
        <row r="95">
          <cell r="E95">
            <v>0</v>
          </cell>
          <cell r="F95">
            <v>0</v>
          </cell>
          <cell r="N95">
            <v>0</v>
          </cell>
          <cell r="O95">
            <v>0</v>
          </cell>
        </row>
        <row r="96">
          <cell r="E96">
            <v>0</v>
          </cell>
          <cell r="F96">
            <v>0</v>
          </cell>
          <cell r="N96">
            <v>0</v>
          </cell>
          <cell r="O96">
            <v>0</v>
          </cell>
        </row>
        <row r="97">
          <cell r="E97">
            <v>0</v>
          </cell>
          <cell r="F97">
            <v>0</v>
          </cell>
          <cell r="N97">
            <v>0</v>
          </cell>
          <cell r="O97">
            <v>0</v>
          </cell>
        </row>
        <row r="98">
          <cell r="E98">
            <v>0</v>
          </cell>
          <cell r="F98">
            <v>0</v>
          </cell>
          <cell r="N98">
            <v>0</v>
          </cell>
          <cell r="O98">
            <v>0</v>
          </cell>
        </row>
        <row r="99">
          <cell r="E99">
            <v>0</v>
          </cell>
          <cell r="F99">
            <v>0</v>
          </cell>
          <cell r="N99">
            <v>0</v>
          </cell>
          <cell r="O99">
            <v>0</v>
          </cell>
        </row>
        <row r="100">
          <cell r="E100">
            <v>0</v>
          </cell>
          <cell r="F100">
            <v>0</v>
          </cell>
          <cell r="N100">
            <v>0</v>
          </cell>
          <cell r="O100">
            <v>0</v>
          </cell>
        </row>
        <row r="101">
          <cell r="E101">
            <v>0</v>
          </cell>
          <cell r="F101">
            <v>0</v>
          </cell>
          <cell r="N101">
            <v>0</v>
          </cell>
          <cell r="O101">
            <v>0</v>
          </cell>
        </row>
        <row r="102">
          <cell r="E102">
            <v>0</v>
          </cell>
          <cell r="F102">
            <v>0</v>
          </cell>
          <cell r="N102">
            <v>0</v>
          </cell>
          <cell r="O102">
            <v>0</v>
          </cell>
        </row>
        <row r="103">
          <cell r="E103">
            <v>0</v>
          </cell>
          <cell r="F103">
            <v>0</v>
          </cell>
          <cell r="N103">
            <v>0</v>
          </cell>
          <cell r="O103">
            <v>0</v>
          </cell>
        </row>
        <row r="104">
          <cell r="E104">
            <v>0</v>
          </cell>
          <cell r="F104">
            <v>0</v>
          </cell>
          <cell r="N104">
            <v>0</v>
          </cell>
          <cell r="O104">
            <v>0</v>
          </cell>
        </row>
        <row r="105">
          <cell r="E105">
            <v>0</v>
          </cell>
          <cell r="F105">
            <v>0</v>
          </cell>
          <cell r="N105">
            <v>0</v>
          </cell>
          <cell r="O105">
            <v>0</v>
          </cell>
        </row>
        <row r="106">
          <cell r="E106">
            <v>0</v>
          </cell>
          <cell r="F106">
            <v>0</v>
          </cell>
          <cell r="N106">
            <v>0</v>
          </cell>
          <cell r="O106">
            <v>0</v>
          </cell>
        </row>
        <row r="107">
          <cell r="E107">
            <v>0</v>
          </cell>
          <cell r="F107">
            <v>0</v>
          </cell>
          <cell r="N107">
            <v>0</v>
          </cell>
          <cell r="O107">
            <v>0</v>
          </cell>
        </row>
        <row r="108">
          <cell r="E108">
            <v>0</v>
          </cell>
          <cell r="F108">
            <v>0</v>
          </cell>
          <cell r="N108">
            <v>0</v>
          </cell>
          <cell r="O108">
            <v>0</v>
          </cell>
        </row>
        <row r="109">
          <cell r="E109">
            <v>0</v>
          </cell>
          <cell r="F109">
            <v>0</v>
          </cell>
          <cell r="N109">
            <v>0</v>
          </cell>
          <cell r="O109">
            <v>0</v>
          </cell>
        </row>
        <row r="110">
          <cell r="E110">
            <v>0</v>
          </cell>
          <cell r="F110">
            <v>0</v>
          </cell>
          <cell r="N110">
            <v>0</v>
          </cell>
          <cell r="O110">
            <v>0</v>
          </cell>
        </row>
        <row r="111">
          <cell r="E111">
            <v>0</v>
          </cell>
          <cell r="F111">
            <v>0</v>
          </cell>
          <cell r="N111">
            <v>0</v>
          </cell>
          <cell r="O111">
            <v>0</v>
          </cell>
        </row>
        <row r="112">
          <cell r="E112">
            <v>0</v>
          </cell>
          <cell r="F112">
            <v>0</v>
          </cell>
          <cell r="N112">
            <v>0</v>
          </cell>
          <cell r="O112">
            <v>0</v>
          </cell>
        </row>
        <row r="113">
          <cell r="E113">
            <v>0</v>
          </cell>
          <cell r="F113">
            <v>0</v>
          </cell>
          <cell r="N113">
            <v>0</v>
          </cell>
          <cell r="O113">
            <v>0</v>
          </cell>
        </row>
        <row r="114">
          <cell r="E114">
            <v>0</v>
          </cell>
          <cell r="F114">
            <v>0</v>
          </cell>
          <cell r="N114">
            <v>0</v>
          </cell>
          <cell r="O114">
            <v>0</v>
          </cell>
        </row>
        <row r="115">
          <cell r="E115">
            <v>0</v>
          </cell>
          <cell r="F115">
            <v>0</v>
          </cell>
          <cell r="N115">
            <v>0</v>
          </cell>
          <cell r="O115">
            <v>0</v>
          </cell>
        </row>
        <row r="116">
          <cell r="E116">
            <v>0</v>
          </cell>
          <cell r="F116">
            <v>0</v>
          </cell>
          <cell r="N116">
            <v>0</v>
          </cell>
          <cell r="O116">
            <v>0</v>
          </cell>
        </row>
        <row r="117">
          <cell r="E117">
            <v>0</v>
          </cell>
          <cell r="F117">
            <v>0</v>
          </cell>
          <cell r="N117">
            <v>0</v>
          </cell>
          <cell r="O117">
            <v>0</v>
          </cell>
        </row>
        <row r="118">
          <cell r="E118">
            <v>0</v>
          </cell>
          <cell r="F118">
            <v>0</v>
          </cell>
          <cell r="N118">
            <v>0</v>
          </cell>
          <cell r="O118">
            <v>0</v>
          </cell>
        </row>
        <row r="119">
          <cell r="E119">
            <v>0</v>
          </cell>
          <cell r="F119">
            <v>0</v>
          </cell>
          <cell r="N119">
            <v>0</v>
          </cell>
          <cell r="O119">
            <v>0</v>
          </cell>
        </row>
        <row r="120">
          <cell r="E120">
            <v>0</v>
          </cell>
          <cell r="F120">
            <v>0</v>
          </cell>
          <cell r="N120">
            <v>0</v>
          </cell>
          <cell r="O120">
            <v>0</v>
          </cell>
        </row>
        <row r="121">
          <cell r="E121">
            <v>0</v>
          </cell>
          <cell r="F121">
            <v>0</v>
          </cell>
          <cell r="N121">
            <v>0</v>
          </cell>
          <cell r="O121">
            <v>0</v>
          </cell>
        </row>
        <row r="122">
          <cell r="E122">
            <v>0</v>
          </cell>
          <cell r="F122">
            <v>0</v>
          </cell>
          <cell r="N122">
            <v>0</v>
          </cell>
          <cell r="O122">
            <v>0</v>
          </cell>
        </row>
        <row r="123">
          <cell r="E123">
            <v>0</v>
          </cell>
          <cell r="F123">
            <v>0</v>
          </cell>
          <cell r="N123">
            <v>0</v>
          </cell>
          <cell r="O123">
            <v>0</v>
          </cell>
        </row>
        <row r="124">
          <cell r="E124">
            <v>0</v>
          </cell>
          <cell r="F124">
            <v>0</v>
          </cell>
          <cell r="N124">
            <v>0</v>
          </cell>
          <cell r="O124">
            <v>0</v>
          </cell>
        </row>
        <row r="125">
          <cell r="E125">
            <v>0</v>
          </cell>
          <cell r="F125">
            <v>0</v>
          </cell>
          <cell r="N125">
            <v>0</v>
          </cell>
          <cell r="O125">
            <v>0</v>
          </cell>
        </row>
        <row r="126">
          <cell r="E126">
            <v>0</v>
          </cell>
          <cell r="F126">
            <v>0</v>
          </cell>
          <cell r="N126">
            <v>0</v>
          </cell>
          <cell r="O126">
            <v>0</v>
          </cell>
        </row>
        <row r="127">
          <cell r="E127">
            <v>0</v>
          </cell>
          <cell r="F127">
            <v>0</v>
          </cell>
          <cell r="N127">
            <v>0</v>
          </cell>
          <cell r="O127">
            <v>0</v>
          </cell>
        </row>
        <row r="128">
          <cell r="E128">
            <v>0</v>
          </cell>
          <cell r="F128">
            <v>0</v>
          </cell>
          <cell r="N128">
            <v>0</v>
          </cell>
          <cell r="O128">
            <v>0</v>
          </cell>
        </row>
        <row r="129">
          <cell r="E129">
            <v>0</v>
          </cell>
          <cell r="F129">
            <v>0</v>
          </cell>
          <cell r="N129">
            <v>0</v>
          </cell>
          <cell r="O129">
            <v>0</v>
          </cell>
        </row>
        <row r="130">
          <cell r="E130">
            <v>0</v>
          </cell>
          <cell r="F130">
            <v>0</v>
          </cell>
          <cell r="N130">
            <v>0</v>
          </cell>
          <cell r="O130">
            <v>0</v>
          </cell>
        </row>
        <row r="131">
          <cell r="E131">
            <v>0</v>
          </cell>
          <cell r="F131">
            <v>0</v>
          </cell>
          <cell r="N131">
            <v>0</v>
          </cell>
          <cell r="O131">
            <v>0</v>
          </cell>
        </row>
        <row r="132">
          <cell r="E132">
            <v>0</v>
          </cell>
          <cell r="F132">
            <v>0</v>
          </cell>
          <cell r="N132">
            <v>0</v>
          </cell>
          <cell r="O132">
            <v>0</v>
          </cell>
        </row>
        <row r="133">
          <cell r="E133">
            <v>0</v>
          </cell>
          <cell r="F133">
            <v>0</v>
          </cell>
          <cell r="N133">
            <v>0</v>
          </cell>
          <cell r="O133">
            <v>0</v>
          </cell>
        </row>
        <row r="134">
          <cell r="E134">
            <v>0</v>
          </cell>
          <cell r="F134">
            <v>0</v>
          </cell>
          <cell r="N134">
            <v>0</v>
          </cell>
          <cell r="O134">
            <v>0</v>
          </cell>
        </row>
        <row r="135">
          <cell r="E135">
            <v>0</v>
          </cell>
          <cell r="F135">
            <v>0</v>
          </cell>
          <cell r="N135">
            <v>0</v>
          </cell>
          <cell r="O135">
            <v>0</v>
          </cell>
        </row>
        <row r="136">
          <cell r="E136">
            <v>0</v>
          </cell>
          <cell r="F136">
            <v>0</v>
          </cell>
          <cell r="N136">
            <v>0</v>
          </cell>
          <cell r="O136">
            <v>0</v>
          </cell>
        </row>
        <row r="137">
          <cell r="E137">
            <v>0</v>
          </cell>
          <cell r="F137">
            <v>0</v>
          </cell>
          <cell r="N137">
            <v>0</v>
          </cell>
          <cell r="O137">
            <v>0</v>
          </cell>
        </row>
        <row r="138">
          <cell r="E138">
            <v>0</v>
          </cell>
          <cell r="F138">
            <v>0</v>
          </cell>
          <cell r="N138">
            <v>0</v>
          </cell>
          <cell r="O138">
            <v>0</v>
          </cell>
        </row>
        <row r="139">
          <cell r="E139">
            <v>0</v>
          </cell>
          <cell r="F139">
            <v>0</v>
          </cell>
          <cell r="N139">
            <v>0</v>
          </cell>
          <cell r="O139">
            <v>0</v>
          </cell>
        </row>
        <row r="140">
          <cell r="E140">
            <v>0</v>
          </cell>
          <cell r="F140">
            <v>0</v>
          </cell>
          <cell r="N140">
            <v>0</v>
          </cell>
          <cell r="O140">
            <v>0</v>
          </cell>
        </row>
        <row r="141">
          <cell r="E141">
            <v>0</v>
          </cell>
          <cell r="F141">
            <v>0</v>
          </cell>
          <cell r="N141">
            <v>0</v>
          </cell>
          <cell r="O141">
            <v>0</v>
          </cell>
        </row>
        <row r="142">
          <cell r="E142">
            <v>0</v>
          </cell>
          <cell r="F142">
            <v>0</v>
          </cell>
          <cell r="N142">
            <v>0</v>
          </cell>
          <cell r="O142">
            <v>0</v>
          </cell>
        </row>
        <row r="143">
          <cell r="E143">
            <v>0</v>
          </cell>
          <cell r="F143">
            <v>0</v>
          </cell>
          <cell r="N143">
            <v>0</v>
          </cell>
          <cell r="O143">
            <v>0</v>
          </cell>
        </row>
        <row r="144">
          <cell r="E144">
            <v>0</v>
          </cell>
          <cell r="F144">
            <v>0</v>
          </cell>
          <cell r="N144">
            <v>0</v>
          </cell>
          <cell r="O144">
            <v>0</v>
          </cell>
        </row>
        <row r="145">
          <cell r="E145">
            <v>0</v>
          </cell>
          <cell r="F145">
            <v>0</v>
          </cell>
          <cell r="N145">
            <v>0</v>
          </cell>
          <cell r="O145">
            <v>0</v>
          </cell>
        </row>
        <row r="146">
          <cell r="E146">
            <v>0</v>
          </cell>
          <cell r="F146">
            <v>0</v>
          </cell>
          <cell r="N146">
            <v>0</v>
          </cell>
          <cell r="O146">
            <v>0</v>
          </cell>
        </row>
        <row r="147">
          <cell r="E147">
            <v>0</v>
          </cell>
          <cell r="F147">
            <v>0</v>
          </cell>
          <cell r="N147">
            <v>0</v>
          </cell>
          <cell r="O147">
            <v>0</v>
          </cell>
        </row>
        <row r="148">
          <cell r="E148">
            <v>0</v>
          </cell>
          <cell r="F148">
            <v>0</v>
          </cell>
          <cell r="N148">
            <v>0</v>
          </cell>
          <cell r="O148">
            <v>0</v>
          </cell>
        </row>
        <row r="149">
          <cell r="E149">
            <v>0</v>
          </cell>
          <cell r="F149">
            <v>0</v>
          </cell>
          <cell r="N149">
            <v>0</v>
          </cell>
          <cell r="O149">
            <v>0</v>
          </cell>
        </row>
        <row r="150">
          <cell r="E150">
            <v>0</v>
          </cell>
          <cell r="F150">
            <v>0</v>
          </cell>
          <cell r="N150">
            <v>0</v>
          </cell>
          <cell r="O150">
            <v>0</v>
          </cell>
        </row>
        <row r="151">
          <cell r="E151">
            <v>0</v>
          </cell>
          <cell r="F151">
            <v>0</v>
          </cell>
          <cell r="N151">
            <v>0</v>
          </cell>
          <cell r="O151">
            <v>0</v>
          </cell>
        </row>
        <row r="152">
          <cell r="E152">
            <v>0</v>
          </cell>
          <cell r="F152">
            <v>0</v>
          </cell>
          <cell r="N152">
            <v>0</v>
          </cell>
          <cell r="O152">
            <v>0</v>
          </cell>
        </row>
        <row r="153">
          <cell r="E153">
            <v>0</v>
          </cell>
          <cell r="F153">
            <v>0</v>
          </cell>
          <cell r="N153">
            <v>0</v>
          </cell>
          <cell r="O153">
            <v>0</v>
          </cell>
        </row>
        <row r="154">
          <cell r="E154">
            <v>0</v>
          </cell>
          <cell r="F154">
            <v>0</v>
          </cell>
          <cell r="N154">
            <v>0</v>
          </cell>
          <cell r="O154">
            <v>0</v>
          </cell>
        </row>
        <row r="155">
          <cell r="E155">
            <v>0</v>
          </cell>
          <cell r="F155">
            <v>0</v>
          </cell>
          <cell r="N155">
            <v>0</v>
          </cell>
          <cell r="O155">
            <v>0</v>
          </cell>
        </row>
        <row r="156">
          <cell r="E156">
            <v>0</v>
          </cell>
          <cell r="F156">
            <v>0</v>
          </cell>
          <cell r="N156">
            <v>0</v>
          </cell>
          <cell r="O156">
            <v>0</v>
          </cell>
        </row>
        <row r="157">
          <cell r="E157">
            <v>0</v>
          </cell>
          <cell r="F157">
            <v>0</v>
          </cell>
          <cell r="N157">
            <v>0</v>
          </cell>
          <cell r="O157">
            <v>0</v>
          </cell>
        </row>
        <row r="158">
          <cell r="N158">
            <v>0</v>
          </cell>
          <cell r="O158">
            <v>0</v>
          </cell>
        </row>
        <row r="159">
          <cell r="N159">
            <v>0</v>
          </cell>
          <cell r="O159">
            <v>0</v>
          </cell>
        </row>
        <row r="160">
          <cell r="N160">
            <v>0</v>
          </cell>
          <cell r="O160">
            <v>0</v>
          </cell>
        </row>
        <row r="161">
          <cell r="N161">
            <v>0</v>
          </cell>
          <cell r="O161">
            <v>0</v>
          </cell>
        </row>
        <row r="162">
          <cell r="N162">
            <v>0</v>
          </cell>
          <cell r="O162">
            <v>0</v>
          </cell>
        </row>
        <row r="163">
          <cell r="N163">
            <v>0</v>
          </cell>
          <cell r="O163">
            <v>0</v>
          </cell>
        </row>
        <row r="164">
          <cell r="N164">
            <v>0</v>
          </cell>
          <cell r="O164">
            <v>0</v>
          </cell>
        </row>
        <row r="165">
          <cell r="N165">
            <v>0</v>
          </cell>
          <cell r="O165">
            <v>0</v>
          </cell>
        </row>
        <row r="166">
          <cell r="N166">
            <v>0</v>
          </cell>
          <cell r="O166">
            <v>0</v>
          </cell>
        </row>
        <row r="167">
          <cell r="N167">
            <v>0</v>
          </cell>
          <cell r="O167">
            <v>0</v>
          </cell>
        </row>
        <row r="168">
          <cell r="N168">
            <v>0</v>
          </cell>
          <cell r="O168">
            <v>0</v>
          </cell>
        </row>
        <row r="169">
          <cell r="N169">
            <v>0</v>
          </cell>
          <cell r="O169">
            <v>0</v>
          </cell>
        </row>
        <row r="170">
          <cell r="N170">
            <v>0</v>
          </cell>
          <cell r="O170">
            <v>0</v>
          </cell>
        </row>
        <row r="171">
          <cell r="N171">
            <v>0</v>
          </cell>
          <cell r="O171">
            <v>0</v>
          </cell>
        </row>
        <row r="172">
          <cell r="N172">
            <v>0</v>
          </cell>
          <cell r="O172">
            <v>0</v>
          </cell>
        </row>
        <row r="173">
          <cell r="N173">
            <v>0</v>
          </cell>
          <cell r="O173">
            <v>0</v>
          </cell>
        </row>
        <row r="174">
          <cell r="N174">
            <v>0</v>
          </cell>
          <cell r="O174">
            <v>0</v>
          </cell>
        </row>
        <row r="175">
          <cell r="N175">
            <v>0</v>
          </cell>
          <cell r="O175">
            <v>0</v>
          </cell>
        </row>
        <row r="176">
          <cell r="N176">
            <v>0</v>
          </cell>
          <cell r="O176">
            <v>0</v>
          </cell>
        </row>
        <row r="177">
          <cell r="N177">
            <v>0</v>
          </cell>
          <cell r="O177">
            <v>0</v>
          </cell>
        </row>
        <row r="178">
          <cell r="N178">
            <v>0</v>
          </cell>
          <cell r="O178">
            <v>0</v>
          </cell>
        </row>
        <row r="179">
          <cell r="N179">
            <v>0</v>
          </cell>
          <cell r="O179">
            <v>0</v>
          </cell>
        </row>
        <row r="180">
          <cell r="N180">
            <v>0</v>
          </cell>
          <cell r="O180">
            <v>0</v>
          </cell>
        </row>
        <row r="181">
          <cell r="N181">
            <v>0</v>
          </cell>
          <cell r="O181">
            <v>0</v>
          </cell>
        </row>
        <row r="182">
          <cell r="N182">
            <v>0</v>
          </cell>
          <cell r="O182">
            <v>0</v>
          </cell>
        </row>
        <row r="183">
          <cell r="N183">
            <v>0</v>
          </cell>
          <cell r="O183">
            <v>0</v>
          </cell>
        </row>
        <row r="184">
          <cell r="N184">
            <v>0</v>
          </cell>
          <cell r="O184">
            <v>0</v>
          </cell>
        </row>
        <row r="185">
          <cell r="N185">
            <v>0</v>
          </cell>
          <cell r="O185">
            <v>0</v>
          </cell>
        </row>
        <row r="186">
          <cell r="N186">
            <v>0</v>
          </cell>
          <cell r="O186">
            <v>0</v>
          </cell>
        </row>
        <row r="187">
          <cell r="N187">
            <v>0</v>
          </cell>
          <cell r="O187">
            <v>0</v>
          </cell>
        </row>
        <row r="188">
          <cell r="N188">
            <v>0</v>
          </cell>
          <cell r="O188">
            <v>0</v>
          </cell>
        </row>
        <row r="189">
          <cell r="N189">
            <v>0</v>
          </cell>
          <cell r="O189">
            <v>0</v>
          </cell>
        </row>
        <row r="190">
          <cell r="N190">
            <v>0</v>
          </cell>
          <cell r="O190">
            <v>0</v>
          </cell>
        </row>
        <row r="191">
          <cell r="N191">
            <v>0</v>
          </cell>
          <cell r="O191">
            <v>0</v>
          </cell>
        </row>
        <row r="192">
          <cell r="N192">
            <v>0</v>
          </cell>
          <cell r="O192">
            <v>0</v>
          </cell>
        </row>
        <row r="193">
          <cell r="N193">
            <v>0</v>
          </cell>
          <cell r="O193">
            <v>0</v>
          </cell>
        </row>
        <row r="194">
          <cell r="N194">
            <v>0</v>
          </cell>
          <cell r="O194">
            <v>0</v>
          </cell>
        </row>
        <row r="195">
          <cell r="N195">
            <v>0</v>
          </cell>
          <cell r="O195">
            <v>0</v>
          </cell>
        </row>
        <row r="196">
          <cell r="N196">
            <v>0</v>
          </cell>
          <cell r="O196">
            <v>0</v>
          </cell>
        </row>
        <row r="197">
          <cell r="N197">
            <v>0</v>
          </cell>
          <cell r="O197">
            <v>0</v>
          </cell>
        </row>
        <row r="198">
          <cell r="N198">
            <v>0</v>
          </cell>
          <cell r="O198">
            <v>0</v>
          </cell>
        </row>
        <row r="199">
          <cell r="N199">
            <v>0</v>
          </cell>
          <cell r="O199">
            <v>0</v>
          </cell>
        </row>
        <row r="200">
          <cell r="N200">
            <v>0</v>
          </cell>
          <cell r="O200">
            <v>0</v>
          </cell>
        </row>
        <row r="201">
          <cell r="N201">
            <v>0</v>
          </cell>
          <cell r="O201">
            <v>0</v>
          </cell>
        </row>
        <row r="202">
          <cell r="N202">
            <v>0</v>
          </cell>
          <cell r="O202">
            <v>0</v>
          </cell>
        </row>
        <row r="203">
          <cell r="N203">
            <v>0</v>
          </cell>
          <cell r="O203">
            <v>0</v>
          </cell>
        </row>
        <row r="204">
          <cell r="N204">
            <v>0</v>
          </cell>
          <cell r="O204">
            <v>0</v>
          </cell>
        </row>
        <row r="205">
          <cell r="N205">
            <v>0</v>
          </cell>
          <cell r="O205">
            <v>0</v>
          </cell>
        </row>
        <row r="206">
          <cell r="N206">
            <v>0</v>
          </cell>
          <cell r="O206">
            <v>0</v>
          </cell>
        </row>
        <row r="207">
          <cell r="N207">
            <v>0</v>
          </cell>
          <cell r="O207">
            <v>0</v>
          </cell>
        </row>
        <row r="208">
          <cell r="N208">
            <v>0</v>
          </cell>
          <cell r="O208">
            <v>0</v>
          </cell>
        </row>
        <row r="209">
          <cell r="N209">
            <v>0</v>
          </cell>
          <cell r="O209">
            <v>0</v>
          </cell>
        </row>
        <row r="210">
          <cell r="N210">
            <v>0</v>
          </cell>
          <cell r="O210">
            <v>0</v>
          </cell>
        </row>
        <row r="211">
          <cell r="N211">
            <v>0</v>
          </cell>
          <cell r="O211">
            <v>0</v>
          </cell>
        </row>
        <row r="212">
          <cell r="N212">
            <v>0</v>
          </cell>
          <cell r="O212">
            <v>0</v>
          </cell>
        </row>
        <row r="213">
          <cell r="N213">
            <v>0</v>
          </cell>
          <cell r="O213">
            <v>0</v>
          </cell>
        </row>
        <row r="214">
          <cell r="N214">
            <v>0</v>
          </cell>
          <cell r="O214">
            <v>0</v>
          </cell>
        </row>
        <row r="215">
          <cell r="N215">
            <v>0</v>
          </cell>
          <cell r="O215">
            <v>0</v>
          </cell>
        </row>
        <row r="216">
          <cell r="N216">
            <v>0</v>
          </cell>
          <cell r="O216">
            <v>0</v>
          </cell>
        </row>
        <row r="217">
          <cell r="N217">
            <v>0</v>
          </cell>
          <cell r="O217">
            <v>0</v>
          </cell>
        </row>
        <row r="218">
          <cell r="N218">
            <v>0</v>
          </cell>
          <cell r="O218">
            <v>0</v>
          </cell>
        </row>
        <row r="219">
          <cell r="N219">
            <v>0</v>
          </cell>
          <cell r="O219">
            <v>0</v>
          </cell>
        </row>
        <row r="220">
          <cell r="N220">
            <v>0</v>
          </cell>
          <cell r="O220">
            <v>0</v>
          </cell>
        </row>
        <row r="221">
          <cell r="N221">
            <v>0</v>
          </cell>
          <cell r="O221">
            <v>0</v>
          </cell>
        </row>
        <row r="222">
          <cell r="N222">
            <v>0</v>
          </cell>
          <cell r="O222">
            <v>0</v>
          </cell>
        </row>
        <row r="223">
          <cell r="N223">
            <v>0</v>
          </cell>
          <cell r="O223">
            <v>0</v>
          </cell>
        </row>
        <row r="224">
          <cell r="N224">
            <v>0</v>
          </cell>
          <cell r="O224">
            <v>0</v>
          </cell>
        </row>
        <row r="225">
          <cell r="N225">
            <v>0</v>
          </cell>
          <cell r="O225">
            <v>0</v>
          </cell>
        </row>
        <row r="226">
          <cell r="N226">
            <v>0</v>
          </cell>
          <cell r="O226">
            <v>0</v>
          </cell>
        </row>
        <row r="227">
          <cell r="N227">
            <v>0</v>
          </cell>
          <cell r="O227">
            <v>0</v>
          </cell>
        </row>
        <row r="228">
          <cell r="N228">
            <v>0</v>
          </cell>
          <cell r="O228">
            <v>0</v>
          </cell>
        </row>
        <row r="229">
          <cell r="N229">
            <v>0</v>
          </cell>
          <cell r="O229">
            <v>0</v>
          </cell>
        </row>
        <row r="230">
          <cell r="N230">
            <v>0</v>
          </cell>
          <cell r="O230">
            <v>0</v>
          </cell>
        </row>
        <row r="231">
          <cell r="N231">
            <v>0</v>
          </cell>
          <cell r="O231">
            <v>0</v>
          </cell>
        </row>
        <row r="232">
          <cell r="N232">
            <v>0</v>
          </cell>
          <cell r="O232">
            <v>0</v>
          </cell>
        </row>
        <row r="233">
          <cell r="N233">
            <v>0</v>
          </cell>
          <cell r="O233">
            <v>0</v>
          </cell>
        </row>
        <row r="234">
          <cell r="N234">
            <v>0</v>
          </cell>
          <cell r="O234">
            <v>0</v>
          </cell>
        </row>
        <row r="235">
          <cell r="N235">
            <v>0</v>
          </cell>
          <cell r="O235">
            <v>0</v>
          </cell>
        </row>
        <row r="236">
          <cell r="N236">
            <v>0</v>
          </cell>
          <cell r="O236">
            <v>0</v>
          </cell>
        </row>
        <row r="237">
          <cell r="N237">
            <v>0</v>
          </cell>
          <cell r="O237">
            <v>0</v>
          </cell>
        </row>
        <row r="238">
          <cell r="N238">
            <v>0</v>
          </cell>
          <cell r="O238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heet1"/>
      <sheetName val="Sheet2"/>
    </sheetNames>
    <sheetDataSet>
      <sheetData sheetId="0">
        <row r="3">
          <cell r="S3">
            <v>1991</v>
          </cell>
        </row>
        <row r="4">
          <cell r="S4">
            <v>1994</v>
          </cell>
        </row>
        <row r="6">
          <cell r="S6">
            <v>1998</v>
          </cell>
        </row>
        <row r="7">
          <cell r="S7">
            <v>2000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</sheetNames>
    <sheetDataSet>
      <sheetData sheetId="0" refreshError="1">
        <row r="6">
          <cell r="S6">
            <v>1998</v>
          </cell>
        </row>
        <row r="7">
          <cell r="S7">
            <v>2000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heet1"/>
      <sheetName val="Sheet2"/>
      <sheetName val="Sheet3"/>
    </sheetNames>
    <sheetDataSet>
      <sheetData sheetId="0" refreshError="1">
        <row r="3">
          <cell r="S3">
            <v>1991</v>
          </cell>
        </row>
        <row r="4">
          <cell r="A4">
            <v>1</v>
          </cell>
          <cell r="B4">
            <v>100</v>
          </cell>
          <cell r="C4">
            <v>200</v>
          </cell>
          <cell r="D4">
            <v>400</v>
          </cell>
          <cell r="E4">
            <v>400</v>
          </cell>
          <cell r="F4">
            <v>600</v>
          </cell>
          <cell r="G4">
            <v>600</v>
          </cell>
          <cell r="H4">
            <v>1000</v>
          </cell>
          <cell r="I4">
            <v>1000</v>
          </cell>
          <cell r="S4">
            <v>1994</v>
          </cell>
        </row>
        <row r="5">
          <cell r="A5">
            <v>1.25</v>
          </cell>
          <cell r="B5">
            <v>100</v>
          </cell>
          <cell r="C5">
            <v>200</v>
          </cell>
          <cell r="D5">
            <v>400</v>
          </cell>
          <cell r="E5">
            <v>400</v>
          </cell>
          <cell r="F5">
            <v>600</v>
          </cell>
          <cell r="G5">
            <v>600</v>
          </cell>
          <cell r="H5">
            <v>1000</v>
          </cell>
          <cell r="I5">
            <v>1000</v>
          </cell>
          <cell r="S5">
            <v>1996</v>
          </cell>
        </row>
        <row r="6">
          <cell r="A6">
            <v>1.33</v>
          </cell>
          <cell r="B6">
            <v>100</v>
          </cell>
          <cell r="C6">
            <v>200</v>
          </cell>
          <cell r="D6">
            <v>400</v>
          </cell>
          <cell r="E6">
            <v>400</v>
          </cell>
          <cell r="F6">
            <v>600</v>
          </cell>
          <cell r="G6">
            <v>600</v>
          </cell>
          <cell r="H6">
            <v>1000</v>
          </cell>
          <cell r="I6">
            <v>1000</v>
          </cell>
          <cell r="S6">
            <v>1998</v>
          </cell>
        </row>
        <row r="7">
          <cell r="A7">
            <v>1.5</v>
          </cell>
          <cell r="B7">
            <v>100</v>
          </cell>
          <cell r="C7">
            <v>200</v>
          </cell>
          <cell r="D7">
            <v>400</v>
          </cell>
          <cell r="E7">
            <v>400</v>
          </cell>
          <cell r="F7">
            <v>600</v>
          </cell>
          <cell r="G7">
            <v>600</v>
          </cell>
          <cell r="H7">
            <v>1000</v>
          </cell>
          <cell r="I7">
            <v>1000</v>
          </cell>
          <cell r="S7">
            <v>2000</v>
          </cell>
        </row>
        <row r="8">
          <cell r="A8">
            <v>2</v>
          </cell>
          <cell r="B8">
            <v>92</v>
          </cell>
          <cell r="C8">
            <v>184</v>
          </cell>
          <cell r="D8">
            <v>368</v>
          </cell>
          <cell r="E8">
            <v>368</v>
          </cell>
          <cell r="F8">
            <v>552</v>
          </cell>
          <cell r="G8">
            <v>552</v>
          </cell>
          <cell r="H8">
            <v>920</v>
          </cell>
          <cell r="I8">
            <v>920</v>
          </cell>
        </row>
        <row r="9">
          <cell r="A9">
            <v>2.25</v>
          </cell>
          <cell r="B9">
            <v>81.75</v>
          </cell>
          <cell r="C9">
            <v>166</v>
          </cell>
          <cell r="D9">
            <v>332</v>
          </cell>
          <cell r="E9">
            <v>332</v>
          </cell>
          <cell r="F9">
            <v>498</v>
          </cell>
          <cell r="G9">
            <v>498</v>
          </cell>
          <cell r="H9">
            <v>830</v>
          </cell>
          <cell r="I9">
            <v>830</v>
          </cell>
        </row>
        <row r="10">
          <cell r="A10">
            <v>2.33</v>
          </cell>
          <cell r="B10">
            <v>85.67</v>
          </cell>
          <cell r="C10">
            <v>174.67</v>
          </cell>
          <cell r="D10">
            <v>349.33</v>
          </cell>
          <cell r="E10">
            <v>349.33</v>
          </cell>
          <cell r="F10">
            <v>524</v>
          </cell>
          <cell r="G10">
            <v>524</v>
          </cell>
          <cell r="H10">
            <v>873.33</v>
          </cell>
          <cell r="I10">
            <v>873.33</v>
          </cell>
        </row>
        <row r="11">
          <cell r="A11">
            <v>2.5</v>
          </cell>
          <cell r="B11">
            <v>88.5</v>
          </cell>
          <cell r="C11">
            <v>177</v>
          </cell>
          <cell r="D11">
            <v>354</v>
          </cell>
          <cell r="E11">
            <v>354</v>
          </cell>
          <cell r="F11">
            <v>531</v>
          </cell>
          <cell r="G11">
            <v>531</v>
          </cell>
          <cell r="H11">
            <v>885</v>
          </cell>
          <cell r="I11">
            <v>885</v>
          </cell>
        </row>
        <row r="12">
          <cell r="A12">
            <v>3</v>
          </cell>
          <cell r="B12">
            <v>85</v>
          </cell>
          <cell r="C12">
            <v>170</v>
          </cell>
          <cell r="D12">
            <v>340</v>
          </cell>
          <cell r="E12">
            <v>340</v>
          </cell>
          <cell r="F12">
            <v>510</v>
          </cell>
          <cell r="G12">
            <v>510</v>
          </cell>
          <cell r="H12">
            <v>850</v>
          </cell>
          <cell r="I12">
            <v>850</v>
          </cell>
        </row>
        <row r="13">
          <cell r="A13">
            <v>3.25</v>
          </cell>
          <cell r="B13">
            <v>76.13</v>
          </cell>
          <cell r="C13">
            <v>154.75</v>
          </cell>
          <cell r="D13">
            <v>309.5</v>
          </cell>
          <cell r="E13">
            <v>309.5</v>
          </cell>
          <cell r="F13">
            <v>464.25</v>
          </cell>
          <cell r="G13">
            <v>464.25</v>
          </cell>
          <cell r="H13">
            <v>773.75</v>
          </cell>
          <cell r="I13">
            <v>773.75</v>
          </cell>
        </row>
        <row r="14">
          <cell r="A14">
            <v>3.33</v>
          </cell>
          <cell r="B14">
            <v>78.33</v>
          </cell>
          <cell r="C14">
            <v>160</v>
          </cell>
          <cell r="D14">
            <v>320</v>
          </cell>
          <cell r="E14">
            <v>320</v>
          </cell>
          <cell r="F14">
            <v>480</v>
          </cell>
          <cell r="G14">
            <v>480</v>
          </cell>
          <cell r="H14">
            <v>800</v>
          </cell>
          <cell r="I14">
            <v>800</v>
          </cell>
        </row>
        <row r="15">
          <cell r="A15">
            <v>3.5</v>
          </cell>
          <cell r="B15">
            <v>82.5</v>
          </cell>
          <cell r="C15">
            <v>170</v>
          </cell>
          <cell r="D15">
            <v>340</v>
          </cell>
          <cell r="E15">
            <v>340</v>
          </cell>
          <cell r="F15">
            <v>510</v>
          </cell>
          <cell r="G15">
            <v>510</v>
          </cell>
          <cell r="H15">
            <v>850</v>
          </cell>
          <cell r="I15">
            <v>850</v>
          </cell>
        </row>
        <row r="16">
          <cell r="A16">
            <v>4</v>
          </cell>
          <cell r="B16">
            <v>80</v>
          </cell>
          <cell r="C16">
            <v>170</v>
          </cell>
          <cell r="D16">
            <v>340</v>
          </cell>
          <cell r="E16">
            <v>340</v>
          </cell>
          <cell r="F16">
            <v>510</v>
          </cell>
          <cell r="G16">
            <v>510</v>
          </cell>
          <cell r="H16">
            <v>850</v>
          </cell>
          <cell r="I16">
            <v>850</v>
          </cell>
        </row>
        <row r="17">
          <cell r="A17">
            <v>4.25</v>
          </cell>
          <cell r="B17">
            <v>72.13</v>
          </cell>
          <cell r="C17">
            <v>146.75</v>
          </cell>
          <cell r="D17">
            <v>293.5</v>
          </cell>
          <cell r="E17">
            <v>293.5</v>
          </cell>
          <cell r="F17">
            <v>440.25</v>
          </cell>
          <cell r="G17">
            <v>440.25</v>
          </cell>
          <cell r="H17">
            <v>733.75</v>
          </cell>
          <cell r="I17">
            <v>733.75</v>
          </cell>
        </row>
        <row r="18">
          <cell r="A18">
            <v>4.33</v>
          </cell>
          <cell r="B18">
            <v>73.17</v>
          </cell>
          <cell r="C18">
            <v>149.66999999999999</v>
          </cell>
          <cell r="D18">
            <v>299.33</v>
          </cell>
          <cell r="E18">
            <v>299.33</v>
          </cell>
          <cell r="F18">
            <v>449</v>
          </cell>
          <cell r="G18">
            <v>449</v>
          </cell>
          <cell r="H18">
            <v>748.33</v>
          </cell>
          <cell r="I18">
            <v>748.33</v>
          </cell>
        </row>
        <row r="19">
          <cell r="A19">
            <v>4.5</v>
          </cell>
          <cell r="B19">
            <v>75</v>
          </cell>
          <cell r="C19">
            <v>155</v>
          </cell>
          <cell r="D19">
            <v>310</v>
          </cell>
          <cell r="E19">
            <v>310</v>
          </cell>
          <cell r="F19">
            <v>465</v>
          </cell>
          <cell r="G19">
            <v>465</v>
          </cell>
          <cell r="H19">
            <v>775</v>
          </cell>
          <cell r="I19">
            <v>775</v>
          </cell>
        </row>
        <row r="20">
          <cell r="A20">
            <v>5</v>
          </cell>
          <cell r="B20">
            <v>70</v>
          </cell>
          <cell r="C20">
            <v>140</v>
          </cell>
          <cell r="D20">
            <v>280</v>
          </cell>
          <cell r="E20">
            <v>280</v>
          </cell>
          <cell r="F20">
            <v>420</v>
          </cell>
          <cell r="G20">
            <v>420</v>
          </cell>
          <cell r="H20">
            <v>700</v>
          </cell>
          <cell r="I20">
            <v>700</v>
          </cell>
        </row>
        <row r="21">
          <cell r="A21">
            <v>5.25</v>
          </cell>
          <cell r="B21">
            <v>69.25</v>
          </cell>
          <cell r="C21">
            <v>138.5</v>
          </cell>
          <cell r="D21">
            <v>277</v>
          </cell>
          <cell r="E21">
            <v>277</v>
          </cell>
          <cell r="F21">
            <v>415.5</v>
          </cell>
          <cell r="G21">
            <v>415.5</v>
          </cell>
          <cell r="H21">
            <v>692.5</v>
          </cell>
          <cell r="I21">
            <v>692.5</v>
          </cell>
        </row>
        <row r="22">
          <cell r="A22">
            <v>5.33</v>
          </cell>
          <cell r="B22">
            <v>69.5</v>
          </cell>
          <cell r="C22">
            <v>139</v>
          </cell>
          <cell r="D22">
            <v>278</v>
          </cell>
          <cell r="E22">
            <v>278</v>
          </cell>
          <cell r="F22">
            <v>417</v>
          </cell>
          <cell r="G22">
            <v>417</v>
          </cell>
          <cell r="H22">
            <v>695</v>
          </cell>
          <cell r="I22">
            <v>695</v>
          </cell>
        </row>
        <row r="23">
          <cell r="A23">
            <v>5.5</v>
          </cell>
          <cell r="B23">
            <v>69.75</v>
          </cell>
          <cell r="C23">
            <v>139.5</v>
          </cell>
          <cell r="D23">
            <v>279</v>
          </cell>
          <cell r="E23">
            <v>279</v>
          </cell>
          <cell r="F23">
            <v>418.5</v>
          </cell>
          <cell r="G23">
            <v>418.5</v>
          </cell>
          <cell r="H23">
            <v>697.5</v>
          </cell>
          <cell r="I23">
            <v>697.5</v>
          </cell>
        </row>
        <row r="24">
          <cell r="A24">
            <v>6</v>
          </cell>
          <cell r="B24">
            <v>69.5</v>
          </cell>
          <cell r="C24">
            <v>139</v>
          </cell>
          <cell r="D24">
            <v>278</v>
          </cell>
          <cell r="E24">
            <v>278</v>
          </cell>
          <cell r="F24">
            <v>417</v>
          </cell>
          <cell r="G24">
            <v>417</v>
          </cell>
          <cell r="H24">
            <v>695</v>
          </cell>
          <cell r="I24">
            <v>695</v>
          </cell>
        </row>
        <row r="25">
          <cell r="A25">
            <v>6.25</v>
          </cell>
          <cell r="B25">
            <v>65.13</v>
          </cell>
          <cell r="C25">
            <v>130.25</v>
          </cell>
          <cell r="D25">
            <v>260.5</v>
          </cell>
          <cell r="E25">
            <v>260.5</v>
          </cell>
          <cell r="F25">
            <v>390.75</v>
          </cell>
          <cell r="G25">
            <v>390.75</v>
          </cell>
          <cell r="H25">
            <v>651.25</v>
          </cell>
          <cell r="I25">
            <v>651.25</v>
          </cell>
        </row>
        <row r="26">
          <cell r="A26">
            <v>6.33</v>
          </cell>
          <cell r="B26">
            <v>69</v>
          </cell>
          <cell r="C26">
            <v>138</v>
          </cell>
          <cell r="D26">
            <v>276</v>
          </cell>
          <cell r="E26">
            <v>276</v>
          </cell>
          <cell r="F26">
            <v>414</v>
          </cell>
          <cell r="G26">
            <v>414</v>
          </cell>
          <cell r="H26">
            <v>690</v>
          </cell>
          <cell r="I26">
            <v>690</v>
          </cell>
        </row>
        <row r="27">
          <cell r="A27">
            <v>6.5</v>
          </cell>
          <cell r="B27">
            <v>69.25</v>
          </cell>
          <cell r="C27">
            <v>138.5</v>
          </cell>
          <cell r="D27">
            <v>277</v>
          </cell>
          <cell r="E27">
            <v>277</v>
          </cell>
          <cell r="F27">
            <v>415.5</v>
          </cell>
          <cell r="G27">
            <v>415.5</v>
          </cell>
          <cell r="H27">
            <v>692.5</v>
          </cell>
          <cell r="I27">
            <v>692.5</v>
          </cell>
        </row>
        <row r="28">
          <cell r="A28">
            <v>7</v>
          </cell>
          <cell r="B28">
            <v>69</v>
          </cell>
          <cell r="C28">
            <v>138</v>
          </cell>
          <cell r="D28">
            <v>276</v>
          </cell>
          <cell r="E28">
            <v>276</v>
          </cell>
          <cell r="F28">
            <v>414</v>
          </cell>
          <cell r="G28">
            <v>414</v>
          </cell>
          <cell r="H28">
            <v>690</v>
          </cell>
          <cell r="I28">
            <v>690</v>
          </cell>
        </row>
        <row r="29">
          <cell r="A29">
            <v>7.25</v>
          </cell>
          <cell r="B29">
            <v>61</v>
          </cell>
          <cell r="C29">
            <v>122</v>
          </cell>
          <cell r="D29">
            <v>244.25</v>
          </cell>
          <cell r="E29">
            <v>244</v>
          </cell>
          <cell r="F29">
            <v>366.5</v>
          </cell>
          <cell r="G29">
            <v>366</v>
          </cell>
          <cell r="H29">
            <v>610</v>
          </cell>
          <cell r="I29">
            <v>610.75</v>
          </cell>
        </row>
        <row r="30">
          <cell r="A30">
            <v>7.33</v>
          </cell>
          <cell r="B30">
            <v>63.67</v>
          </cell>
          <cell r="C30">
            <v>127.33</v>
          </cell>
          <cell r="D30">
            <v>254.67</v>
          </cell>
          <cell r="E30">
            <v>254.67</v>
          </cell>
          <cell r="F30">
            <v>382</v>
          </cell>
          <cell r="G30">
            <v>382</v>
          </cell>
          <cell r="H30">
            <v>636.66999999999996</v>
          </cell>
          <cell r="I30">
            <v>636.66999999999996</v>
          </cell>
        </row>
        <row r="31">
          <cell r="A31">
            <v>7.5</v>
          </cell>
          <cell r="B31">
            <v>68.75</v>
          </cell>
          <cell r="C31">
            <v>137.5</v>
          </cell>
          <cell r="D31">
            <v>275</v>
          </cell>
          <cell r="E31">
            <v>275</v>
          </cell>
          <cell r="F31">
            <v>412.5</v>
          </cell>
          <cell r="G31">
            <v>412.5</v>
          </cell>
          <cell r="H31">
            <v>687.5</v>
          </cell>
          <cell r="I31">
            <v>687.5</v>
          </cell>
        </row>
        <row r="32">
          <cell r="A32">
            <v>8</v>
          </cell>
          <cell r="B32">
            <v>68.5</v>
          </cell>
          <cell r="C32">
            <v>137</v>
          </cell>
          <cell r="D32">
            <v>274</v>
          </cell>
          <cell r="E32">
            <v>274</v>
          </cell>
          <cell r="F32">
            <v>411</v>
          </cell>
          <cell r="G32">
            <v>411</v>
          </cell>
          <cell r="H32">
            <v>685</v>
          </cell>
          <cell r="I32">
            <v>685</v>
          </cell>
        </row>
        <row r="33">
          <cell r="A33">
            <v>8.25</v>
          </cell>
          <cell r="B33">
            <v>56.88</v>
          </cell>
          <cell r="C33">
            <v>113.75</v>
          </cell>
          <cell r="D33">
            <v>228.25</v>
          </cell>
          <cell r="E33">
            <v>227.5</v>
          </cell>
          <cell r="F33">
            <v>342.75</v>
          </cell>
          <cell r="G33">
            <v>341.25</v>
          </cell>
          <cell r="H33">
            <v>568.75</v>
          </cell>
          <cell r="I33">
            <v>571</v>
          </cell>
        </row>
        <row r="34">
          <cell r="A34">
            <v>8.33</v>
          </cell>
          <cell r="B34">
            <v>58.33</v>
          </cell>
          <cell r="C34">
            <v>116.67</v>
          </cell>
          <cell r="D34">
            <v>233.67</v>
          </cell>
          <cell r="E34">
            <v>233.33</v>
          </cell>
          <cell r="F34">
            <v>350.67</v>
          </cell>
          <cell r="G34">
            <v>350</v>
          </cell>
          <cell r="H34">
            <v>583.33000000000004</v>
          </cell>
          <cell r="I34">
            <v>584.33000000000004</v>
          </cell>
        </row>
        <row r="35">
          <cell r="A35">
            <v>8.5</v>
          </cell>
          <cell r="B35">
            <v>61</v>
          </cell>
          <cell r="C35">
            <v>122</v>
          </cell>
          <cell r="D35">
            <v>244</v>
          </cell>
          <cell r="E35">
            <v>244</v>
          </cell>
          <cell r="F35">
            <v>366</v>
          </cell>
          <cell r="G35">
            <v>366</v>
          </cell>
          <cell r="H35">
            <v>610</v>
          </cell>
          <cell r="I35">
            <v>610</v>
          </cell>
        </row>
        <row r="36">
          <cell r="A36">
            <v>9</v>
          </cell>
          <cell r="B36">
            <v>53.5</v>
          </cell>
          <cell r="C36">
            <v>107</v>
          </cell>
          <cell r="D36">
            <v>214</v>
          </cell>
          <cell r="E36">
            <v>214</v>
          </cell>
          <cell r="F36">
            <v>321</v>
          </cell>
          <cell r="G36">
            <v>321</v>
          </cell>
          <cell r="H36">
            <v>535</v>
          </cell>
          <cell r="I36">
            <v>535</v>
          </cell>
        </row>
        <row r="37">
          <cell r="A37">
            <v>9.25</v>
          </cell>
          <cell r="B37">
            <v>52.75</v>
          </cell>
          <cell r="C37">
            <v>105.5</v>
          </cell>
          <cell r="D37">
            <v>212.5</v>
          </cell>
          <cell r="E37">
            <v>211</v>
          </cell>
          <cell r="F37">
            <v>319.5</v>
          </cell>
          <cell r="G37">
            <v>316.5</v>
          </cell>
          <cell r="H37">
            <v>527.5</v>
          </cell>
          <cell r="I37">
            <v>532</v>
          </cell>
        </row>
        <row r="38">
          <cell r="A38">
            <v>9.33</v>
          </cell>
          <cell r="B38">
            <v>53</v>
          </cell>
          <cell r="C38">
            <v>106</v>
          </cell>
          <cell r="D38">
            <v>213</v>
          </cell>
          <cell r="E38">
            <v>212</v>
          </cell>
          <cell r="F38">
            <v>320</v>
          </cell>
          <cell r="G38">
            <v>318</v>
          </cell>
          <cell r="H38">
            <v>530</v>
          </cell>
          <cell r="I38">
            <v>533</v>
          </cell>
        </row>
        <row r="39">
          <cell r="A39">
            <v>9.5</v>
          </cell>
          <cell r="B39">
            <v>53.25</v>
          </cell>
          <cell r="C39">
            <v>106.5</v>
          </cell>
          <cell r="D39">
            <v>213.5</v>
          </cell>
          <cell r="E39">
            <v>213</v>
          </cell>
          <cell r="F39">
            <v>320.5</v>
          </cell>
          <cell r="G39">
            <v>319.5</v>
          </cell>
          <cell r="H39">
            <v>532.5</v>
          </cell>
          <cell r="I39">
            <v>534</v>
          </cell>
        </row>
        <row r="40">
          <cell r="A40">
            <v>10</v>
          </cell>
          <cell r="B40">
            <v>53</v>
          </cell>
          <cell r="C40">
            <v>106</v>
          </cell>
          <cell r="D40">
            <v>213</v>
          </cell>
          <cell r="E40">
            <v>212</v>
          </cell>
          <cell r="F40">
            <v>320</v>
          </cell>
          <cell r="G40">
            <v>318</v>
          </cell>
          <cell r="H40">
            <v>530</v>
          </cell>
          <cell r="I40">
            <v>533</v>
          </cell>
        </row>
        <row r="41">
          <cell r="A41">
            <v>10.25</v>
          </cell>
          <cell r="B41">
            <v>52.25</v>
          </cell>
          <cell r="C41">
            <v>104.5</v>
          </cell>
          <cell r="D41">
            <v>209.75</v>
          </cell>
          <cell r="E41">
            <v>209</v>
          </cell>
          <cell r="F41">
            <v>315</v>
          </cell>
          <cell r="G41">
            <v>313.5</v>
          </cell>
          <cell r="H41">
            <v>522.5</v>
          </cell>
          <cell r="I41">
            <v>524.75</v>
          </cell>
        </row>
        <row r="42">
          <cell r="A42">
            <v>10.33</v>
          </cell>
          <cell r="B42">
            <v>52.5</v>
          </cell>
          <cell r="C42">
            <v>105</v>
          </cell>
          <cell r="D42">
            <v>212</v>
          </cell>
          <cell r="E42">
            <v>210</v>
          </cell>
          <cell r="F42">
            <v>319</v>
          </cell>
          <cell r="G42">
            <v>315</v>
          </cell>
          <cell r="H42">
            <v>525</v>
          </cell>
          <cell r="I42">
            <v>531</v>
          </cell>
        </row>
        <row r="43">
          <cell r="A43">
            <v>10.5</v>
          </cell>
          <cell r="B43">
            <v>52.75</v>
          </cell>
          <cell r="C43">
            <v>105.5</v>
          </cell>
          <cell r="D43">
            <v>212.5</v>
          </cell>
          <cell r="E43">
            <v>211</v>
          </cell>
          <cell r="F43">
            <v>319.5</v>
          </cell>
          <cell r="G43">
            <v>316.5</v>
          </cell>
          <cell r="H43">
            <v>527.5</v>
          </cell>
          <cell r="I43">
            <v>532</v>
          </cell>
        </row>
        <row r="44">
          <cell r="A44">
            <v>11</v>
          </cell>
          <cell r="B44">
            <v>52.5</v>
          </cell>
          <cell r="C44">
            <v>105</v>
          </cell>
          <cell r="D44">
            <v>212</v>
          </cell>
          <cell r="E44">
            <v>210</v>
          </cell>
          <cell r="F44">
            <v>319</v>
          </cell>
          <cell r="G44">
            <v>315</v>
          </cell>
          <cell r="H44">
            <v>525</v>
          </cell>
          <cell r="I44">
            <v>531</v>
          </cell>
        </row>
        <row r="45">
          <cell r="A45">
            <v>11.25</v>
          </cell>
          <cell r="B45">
            <v>51.75</v>
          </cell>
          <cell r="C45">
            <v>103.5</v>
          </cell>
          <cell r="D45">
            <v>207</v>
          </cell>
          <cell r="E45">
            <v>207</v>
          </cell>
          <cell r="F45">
            <v>310.5</v>
          </cell>
          <cell r="G45">
            <v>310.5</v>
          </cell>
          <cell r="H45">
            <v>517.5</v>
          </cell>
          <cell r="I45">
            <v>517.5</v>
          </cell>
        </row>
        <row r="46">
          <cell r="A46">
            <v>11.33</v>
          </cell>
          <cell r="B46">
            <v>52</v>
          </cell>
          <cell r="C46">
            <v>104</v>
          </cell>
          <cell r="D46">
            <v>208.67</v>
          </cell>
          <cell r="E46">
            <v>208</v>
          </cell>
          <cell r="F46">
            <v>313.33</v>
          </cell>
          <cell r="G46">
            <v>312</v>
          </cell>
          <cell r="H46">
            <v>520</v>
          </cell>
          <cell r="I46">
            <v>522</v>
          </cell>
        </row>
        <row r="47">
          <cell r="A47">
            <v>11.5</v>
          </cell>
          <cell r="B47">
            <v>52.25</v>
          </cell>
          <cell r="C47">
            <v>104.5</v>
          </cell>
          <cell r="D47">
            <v>211.5</v>
          </cell>
          <cell r="E47">
            <v>209</v>
          </cell>
          <cell r="F47">
            <v>318.5</v>
          </cell>
          <cell r="G47">
            <v>313.5</v>
          </cell>
          <cell r="H47">
            <v>522.5</v>
          </cell>
          <cell r="I47">
            <v>530</v>
          </cell>
        </row>
        <row r="48">
          <cell r="A48">
            <v>12</v>
          </cell>
          <cell r="B48">
            <v>52</v>
          </cell>
          <cell r="C48">
            <v>104</v>
          </cell>
          <cell r="D48">
            <v>211</v>
          </cell>
          <cell r="E48">
            <v>208</v>
          </cell>
          <cell r="F48">
            <v>318</v>
          </cell>
          <cell r="G48">
            <v>312</v>
          </cell>
          <cell r="H48">
            <v>520</v>
          </cell>
          <cell r="I48">
            <v>529</v>
          </cell>
        </row>
        <row r="49">
          <cell r="A49">
            <v>12.25</v>
          </cell>
          <cell r="B49">
            <v>51.25</v>
          </cell>
          <cell r="C49">
            <v>102.5</v>
          </cell>
          <cell r="D49">
            <v>204.25</v>
          </cell>
          <cell r="E49">
            <v>205</v>
          </cell>
          <cell r="F49">
            <v>306</v>
          </cell>
          <cell r="G49">
            <v>307.5</v>
          </cell>
          <cell r="H49">
            <v>512.5</v>
          </cell>
          <cell r="I49">
            <v>510.25</v>
          </cell>
        </row>
        <row r="50">
          <cell r="A50">
            <v>12.33</v>
          </cell>
          <cell r="B50">
            <v>51.5</v>
          </cell>
          <cell r="C50">
            <v>103</v>
          </cell>
          <cell r="D50">
            <v>205.33</v>
          </cell>
          <cell r="E50">
            <v>206</v>
          </cell>
          <cell r="F50">
            <v>307.67</v>
          </cell>
          <cell r="G50">
            <v>309</v>
          </cell>
          <cell r="H50">
            <v>515</v>
          </cell>
          <cell r="I50">
            <v>513</v>
          </cell>
        </row>
        <row r="51">
          <cell r="A51">
            <v>12.5</v>
          </cell>
          <cell r="B51">
            <v>51.75</v>
          </cell>
          <cell r="C51">
            <v>103.5</v>
          </cell>
          <cell r="D51">
            <v>207</v>
          </cell>
          <cell r="E51">
            <v>207</v>
          </cell>
          <cell r="F51">
            <v>310.5</v>
          </cell>
          <cell r="G51">
            <v>310.5</v>
          </cell>
          <cell r="H51">
            <v>517.5</v>
          </cell>
          <cell r="I51">
            <v>517.5</v>
          </cell>
        </row>
        <row r="52">
          <cell r="A52">
            <v>13</v>
          </cell>
          <cell r="B52">
            <v>51.5</v>
          </cell>
          <cell r="C52">
            <v>103</v>
          </cell>
          <cell r="D52">
            <v>203</v>
          </cell>
          <cell r="E52">
            <v>206</v>
          </cell>
          <cell r="F52">
            <v>303</v>
          </cell>
          <cell r="G52">
            <v>309</v>
          </cell>
          <cell r="H52">
            <v>515</v>
          </cell>
          <cell r="I52">
            <v>506</v>
          </cell>
        </row>
        <row r="53">
          <cell r="A53">
            <v>13.25</v>
          </cell>
          <cell r="B53">
            <v>50.75</v>
          </cell>
          <cell r="C53">
            <v>101.5</v>
          </cell>
          <cell r="D53">
            <v>201.5</v>
          </cell>
          <cell r="E53">
            <v>203</v>
          </cell>
          <cell r="F53">
            <v>301.5</v>
          </cell>
          <cell r="G53">
            <v>304.5</v>
          </cell>
          <cell r="H53">
            <v>507.5</v>
          </cell>
          <cell r="I53">
            <v>503</v>
          </cell>
        </row>
        <row r="54">
          <cell r="A54">
            <v>13.33</v>
          </cell>
          <cell r="B54">
            <v>51</v>
          </cell>
          <cell r="C54">
            <v>102</v>
          </cell>
          <cell r="D54">
            <v>202</v>
          </cell>
          <cell r="E54">
            <v>204</v>
          </cell>
          <cell r="F54">
            <v>302</v>
          </cell>
          <cell r="G54">
            <v>306</v>
          </cell>
          <cell r="H54">
            <v>510</v>
          </cell>
          <cell r="I54">
            <v>504</v>
          </cell>
        </row>
        <row r="55">
          <cell r="A55">
            <v>13.5</v>
          </cell>
          <cell r="B55">
            <v>51.25</v>
          </cell>
          <cell r="C55">
            <v>102.5</v>
          </cell>
          <cell r="D55">
            <v>202.5</v>
          </cell>
          <cell r="E55">
            <v>205</v>
          </cell>
          <cell r="F55">
            <v>302.5</v>
          </cell>
          <cell r="G55">
            <v>307.5</v>
          </cell>
          <cell r="H55">
            <v>512.5</v>
          </cell>
          <cell r="I55">
            <v>505</v>
          </cell>
        </row>
        <row r="56">
          <cell r="A56">
            <v>14</v>
          </cell>
          <cell r="B56">
            <v>51</v>
          </cell>
          <cell r="C56">
            <v>102</v>
          </cell>
          <cell r="D56">
            <v>202</v>
          </cell>
          <cell r="E56">
            <v>204</v>
          </cell>
          <cell r="F56">
            <v>302</v>
          </cell>
          <cell r="G56">
            <v>306</v>
          </cell>
          <cell r="H56">
            <v>510</v>
          </cell>
          <cell r="I56">
            <v>504</v>
          </cell>
        </row>
        <row r="57">
          <cell r="A57">
            <v>14.25</v>
          </cell>
          <cell r="B57">
            <v>46.63</v>
          </cell>
          <cell r="C57">
            <v>93.25</v>
          </cell>
          <cell r="D57">
            <v>185.75</v>
          </cell>
          <cell r="E57">
            <v>186.5</v>
          </cell>
          <cell r="F57">
            <v>278.25</v>
          </cell>
          <cell r="G57">
            <v>279.75</v>
          </cell>
          <cell r="H57">
            <v>466.25</v>
          </cell>
          <cell r="I57">
            <v>464</v>
          </cell>
        </row>
        <row r="58">
          <cell r="A58">
            <v>14.33</v>
          </cell>
          <cell r="B58">
            <v>50.5</v>
          </cell>
          <cell r="C58">
            <v>101</v>
          </cell>
          <cell r="D58">
            <v>201</v>
          </cell>
          <cell r="E58">
            <v>202</v>
          </cell>
          <cell r="F58">
            <v>301</v>
          </cell>
          <cell r="G58">
            <v>303</v>
          </cell>
          <cell r="H58">
            <v>505</v>
          </cell>
          <cell r="I58">
            <v>502</v>
          </cell>
        </row>
        <row r="59">
          <cell r="A59">
            <v>14.5</v>
          </cell>
          <cell r="B59">
            <v>50.75</v>
          </cell>
          <cell r="C59">
            <v>101.5</v>
          </cell>
          <cell r="D59">
            <v>201.5</v>
          </cell>
          <cell r="E59">
            <v>203</v>
          </cell>
          <cell r="F59">
            <v>301.5</v>
          </cell>
          <cell r="G59">
            <v>304.5</v>
          </cell>
          <cell r="H59">
            <v>507.5</v>
          </cell>
          <cell r="I59">
            <v>503</v>
          </cell>
        </row>
        <row r="60">
          <cell r="A60">
            <v>15</v>
          </cell>
          <cell r="B60">
            <v>50.5</v>
          </cell>
          <cell r="C60">
            <v>101</v>
          </cell>
          <cell r="D60">
            <v>201</v>
          </cell>
          <cell r="E60">
            <v>202</v>
          </cell>
          <cell r="F60">
            <v>301</v>
          </cell>
          <cell r="G60">
            <v>303</v>
          </cell>
          <cell r="H60">
            <v>505</v>
          </cell>
          <cell r="I60">
            <v>502</v>
          </cell>
        </row>
        <row r="61">
          <cell r="A61">
            <v>15.25</v>
          </cell>
          <cell r="B61">
            <v>42.5</v>
          </cell>
          <cell r="C61">
            <v>85</v>
          </cell>
          <cell r="D61">
            <v>170</v>
          </cell>
          <cell r="E61">
            <v>170</v>
          </cell>
          <cell r="F61">
            <v>255</v>
          </cell>
          <cell r="G61">
            <v>255</v>
          </cell>
          <cell r="H61">
            <v>425</v>
          </cell>
          <cell r="I61">
            <v>425</v>
          </cell>
        </row>
        <row r="62">
          <cell r="A62">
            <v>15.33</v>
          </cell>
          <cell r="B62">
            <v>45.17</v>
          </cell>
          <cell r="C62">
            <v>90.33</v>
          </cell>
          <cell r="D62">
            <v>180.33</v>
          </cell>
          <cell r="E62">
            <v>180.67</v>
          </cell>
          <cell r="F62">
            <v>270.33</v>
          </cell>
          <cell r="G62">
            <v>271</v>
          </cell>
          <cell r="H62">
            <v>451.67</v>
          </cell>
          <cell r="I62">
            <v>450.67</v>
          </cell>
        </row>
        <row r="63">
          <cell r="A63">
            <v>15.5</v>
          </cell>
          <cell r="B63">
            <v>50.25</v>
          </cell>
          <cell r="C63">
            <v>100.5</v>
          </cell>
          <cell r="D63">
            <v>200.5</v>
          </cell>
          <cell r="E63">
            <v>201</v>
          </cell>
          <cell r="F63">
            <v>300.5</v>
          </cell>
          <cell r="G63">
            <v>301.5</v>
          </cell>
          <cell r="H63">
            <v>502.5</v>
          </cell>
          <cell r="I63">
            <v>501</v>
          </cell>
        </row>
        <row r="64">
          <cell r="A64">
            <v>16</v>
          </cell>
          <cell r="B64">
            <v>50</v>
          </cell>
          <cell r="C64">
            <v>100</v>
          </cell>
          <cell r="D64">
            <v>200</v>
          </cell>
          <cell r="E64">
            <v>200</v>
          </cell>
          <cell r="F64">
            <v>300</v>
          </cell>
          <cell r="G64">
            <v>300</v>
          </cell>
          <cell r="H64">
            <v>500</v>
          </cell>
          <cell r="I64">
            <v>500</v>
          </cell>
        </row>
        <row r="65">
          <cell r="A65">
            <v>16.25</v>
          </cell>
          <cell r="B65">
            <v>38.380000000000003</v>
          </cell>
          <cell r="C65">
            <v>76.75</v>
          </cell>
          <cell r="D65">
            <v>154.25</v>
          </cell>
          <cell r="E65">
            <v>153.5</v>
          </cell>
          <cell r="F65">
            <v>231.75</v>
          </cell>
          <cell r="G65">
            <v>230.25</v>
          </cell>
          <cell r="H65">
            <v>383.75</v>
          </cell>
          <cell r="I65">
            <v>386</v>
          </cell>
        </row>
        <row r="66">
          <cell r="A66">
            <v>16.329999999999998</v>
          </cell>
          <cell r="B66">
            <v>39.83</v>
          </cell>
          <cell r="C66">
            <v>79.67</v>
          </cell>
          <cell r="D66">
            <v>159.66999999999999</v>
          </cell>
          <cell r="E66">
            <v>159.33000000000001</v>
          </cell>
          <cell r="F66">
            <v>239.67</v>
          </cell>
          <cell r="G66">
            <v>239</v>
          </cell>
          <cell r="H66">
            <v>398.33</v>
          </cell>
          <cell r="I66">
            <v>399.33</v>
          </cell>
        </row>
        <row r="67">
          <cell r="A67">
            <v>16.5</v>
          </cell>
          <cell r="B67">
            <v>42.5</v>
          </cell>
          <cell r="C67">
            <v>85</v>
          </cell>
          <cell r="D67">
            <v>170</v>
          </cell>
          <cell r="E67">
            <v>170</v>
          </cell>
          <cell r="F67">
            <v>255</v>
          </cell>
          <cell r="G67">
            <v>255</v>
          </cell>
          <cell r="H67">
            <v>425</v>
          </cell>
          <cell r="I67">
            <v>425</v>
          </cell>
        </row>
        <row r="68">
          <cell r="A68">
            <v>17</v>
          </cell>
          <cell r="B68">
            <v>35</v>
          </cell>
          <cell r="C68">
            <v>70</v>
          </cell>
          <cell r="D68">
            <v>140</v>
          </cell>
          <cell r="E68">
            <v>140</v>
          </cell>
          <cell r="F68">
            <v>210</v>
          </cell>
          <cell r="G68">
            <v>210</v>
          </cell>
          <cell r="H68">
            <v>350</v>
          </cell>
          <cell r="I68">
            <v>350</v>
          </cell>
        </row>
        <row r="69">
          <cell r="A69">
            <v>17.25</v>
          </cell>
          <cell r="B69">
            <v>34.25</v>
          </cell>
          <cell r="C69">
            <v>68.5</v>
          </cell>
          <cell r="D69">
            <v>138.5</v>
          </cell>
          <cell r="E69">
            <v>137</v>
          </cell>
          <cell r="F69">
            <v>208.5</v>
          </cell>
          <cell r="G69">
            <v>205.5</v>
          </cell>
          <cell r="H69">
            <v>342.5</v>
          </cell>
          <cell r="I69">
            <v>347</v>
          </cell>
        </row>
        <row r="70">
          <cell r="A70">
            <v>17.329999999999998</v>
          </cell>
          <cell r="B70">
            <v>34.5</v>
          </cell>
          <cell r="C70">
            <v>69</v>
          </cell>
          <cell r="D70">
            <v>139</v>
          </cell>
          <cell r="E70">
            <v>138</v>
          </cell>
          <cell r="F70">
            <v>209</v>
          </cell>
          <cell r="G70">
            <v>207</v>
          </cell>
          <cell r="H70">
            <v>345</v>
          </cell>
          <cell r="I70">
            <v>348</v>
          </cell>
        </row>
        <row r="71">
          <cell r="A71">
            <v>17.5</v>
          </cell>
          <cell r="B71">
            <v>34.75</v>
          </cell>
          <cell r="C71">
            <v>69.5</v>
          </cell>
          <cell r="D71">
            <v>139.5</v>
          </cell>
          <cell r="E71">
            <v>139</v>
          </cell>
          <cell r="F71">
            <v>209.5</v>
          </cell>
          <cell r="G71">
            <v>208.5</v>
          </cell>
          <cell r="H71">
            <v>347.5</v>
          </cell>
          <cell r="I71">
            <v>349</v>
          </cell>
        </row>
        <row r="72">
          <cell r="A72">
            <v>18</v>
          </cell>
          <cell r="B72">
            <v>34.5</v>
          </cell>
          <cell r="C72">
            <v>69</v>
          </cell>
          <cell r="D72">
            <v>139</v>
          </cell>
          <cell r="E72">
            <v>138</v>
          </cell>
          <cell r="F72">
            <v>209</v>
          </cell>
          <cell r="G72">
            <v>207</v>
          </cell>
          <cell r="H72">
            <v>345</v>
          </cell>
          <cell r="I72">
            <v>348</v>
          </cell>
        </row>
        <row r="73">
          <cell r="A73">
            <v>18.25</v>
          </cell>
          <cell r="B73">
            <v>33.75</v>
          </cell>
          <cell r="C73">
            <v>67.5</v>
          </cell>
          <cell r="D73">
            <v>137.5</v>
          </cell>
          <cell r="E73">
            <v>135</v>
          </cell>
          <cell r="F73">
            <v>207.5</v>
          </cell>
          <cell r="G73">
            <v>202.5</v>
          </cell>
          <cell r="H73">
            <v>337.5</v>
          </cell>
          <cell r="I73">
            <v>345</v>
          </cell>
        </row>
        <row r="74">
          <cell r="A74">
            <v>18.329999999999998</v>
          </cell>
          <cell r="B74">
            <v>34</v>
          </cell>
          <cell r="C74">
            <v>68</v>
          </cell>
          <cell r="D74">
            <v>138</v>
          </cell>
          <cell r="E74">
            <v>136</v>
          </cell>
          <cell r="F74">
            <v>208</v>
          </cell>
          <cell r="G74">
            <v>204</v>
          </cell>
          <cell r="H74">
            <v>340</v>
          </cell>
          <cell r="I74">
            <v>346</v>
          </cell>
        </row>
        <row r="75">
          <cell r="A75">
            <v>18.5</v>
          </cell>
          <cell r="B75">
            <v>34.25</v>
          </cell>
          <cell r="C75">
            <v>68.5</v>
          </cell>
          <cell r="D75">
            <v>138.5</v>
          </cell>
          <cell r="E75">
            <v>137</v>
          </cell>
          <cell r="F75">
            <v>208.5</v>
          </cell>
          <cell r="G75">
            <v>205.5</v>
          </cell>
          <cell r="H75">
            <v>342.5</v>
          </cell>
          <cell r="I75">
            <v>347</v>
          </cell>
        </row>
        <row r="76">
          <cell r="A76">
            <v>19</v>
          </cell>
          <cell r="B76">
            <v>34</v>
          </cell>
          <cell r="C76">
            <v>68</v>
          </cell>
          <cell r="D76">
            <v>138</v>
          </cell>
          <cell r="E76">
            <v>136</v>
          </cell>
          <cell r="F76">
            <v>208</v>
          </cell>
          <cell r="G76">
            <v>204</v>
          </cell>
          <cell r="H76">
            <v>340</v>
          </cell>
          <cell r="I76">
            <v>346</v>
          </cell>
        </row>
        <row r="77">
          <cell r="A77">
            <v>19.25</v>
          </cell>
          <cell r="B77">
            <v>33.25</v>
          </cell>
          <cell r="C77">
            <v>66.5</v>
          </cell>
          <cell r="D77">
            <v>136.5</v>
          </cell>
          <cell r="E77">
            <v>133</v>
          </cell>
          <cell r="F77">
            <v>206.5</v>
          </cell>
          <cell r="G77">
            <v>199.5</v>
          </cell>
          <cell r="H77">
            <v>332.5</v>
          </cell>
          <cell r="I77">
            <v>343</v>
          </cell>
        </row>
        <row r="78">
          <cell r="A78">
            <v>19.329999999999998</v>
          </cell>
          <cell r="B78">
            <v>33.5</v>
          </cell>
          <cell r="C78">
            <v>67</v>
          </cell>
          <cell r="D78">
            <v>137</v>
          </cell>
          <cell r="E78">
            <v>134</v>
          </cell>
          <cell r="F78">
            <v>207</v>
          </cell>
          <cell r="G78">
            <v>201</v>
          </cell>
          <cell r="H78">
            <v>335</v>
          </cell>
          <cell r="I78">
            <v>344</v>
          </cell>
        </row>
        <row r="79">
          <cell r="A79">
            <v>19.5</v>
          </cell>
          <cell r="B79">
            <v>33.75</v>
          </cell>
          <cell r="C79">
            <v>67.5</v>
          </cell>
          <cell r="D79">
            <v>137.5</v>
          </cell>
          <cell r="E79">
            <v>135</v>
          </cell>
          <cell r="F79">
            <v>207.5</v>
          </cell>
          <cell r="G79">
            <v>202.5</v>
          </cell>
          <cell r="H79">
            <v>337.5</v>
          </cell>
          <cell r="I79">
            <v>345</v>
          </cell>
        </row>
        <row r="80">
          <cell r="A80">
            <v>20</v>
          </cell>
          <cell r="B80">
            <v>33.5</v>
          </cell>
          <cell r="C80">
            <v>67</v>
          </cell>
          <cell r="D80">
            <v>137</v>
          </cell>
          <cell r="E80">
            <v>134</v>
          </cell>
          <cell r="F80">
            <v>207</v>
          </cell>
          <cell r="G80">
            <v>201</v>
          </cell>
          <cell r="H80">
            <v>335</v>
          </cell>
          <cell r="I80">
            <v>344</v>
          </cell>
        </row>
        <row r="81">
          <cell r="A81">
            <v>20.25</v>
          </cell>
          <cell r="B81">
            <v>32.75</v>
          </cell>
          <cell r="C81">
            <v>65.5</v>
          </cell>
          <cell r="D81">
            <v>135.5</v>
          </cell>
          <cell r="E81">
            <v>131</v>
          </cell>
          <cell r="F81">
            <v>205.5</v>
          </cell>
          <cell r="G81">
            <v>196.5</v>
          </cell>
          <cell r="H81">
            <v>327.5</v>
          </cell>
          <cell r="I81">
            <v>341</v>
          </cell>
        </row>
        <row r="82">
          <cell r="A82">
            <v>20.329999999999998</v>
          </cell>
          <cell r="B82">
            <v>33</v>
          </cell>
          <cell r="C82">
            <v>66</v>
          </cell>
          <cell r="D82">
            <v>136</v>
          </cell>
          <cell r="E82">
            <v>132</v>
          </cell>
          <cell r="F82">
            <v>206</v>
          </cell>
          <cell r="G82">
            <v>198</v>
          </cell>
          <cell r="H82">
            <v>330</v>
          </cell>
          <cell r="I82">
            <v>342</v>
          </cell>
        </row>
        <row r="83">
          <cell r="A83">
            <v>20.5</v>
          </cell>
          <cell r="B83">
            <v>33.25</v>
          </cell>
          <cell r="C83">
            <v>66.5</v>
          </cell>
          <cell r="D83">
            <v>136.5</v>
          </cell>
          <cell r="E83">
            <v>133</v>
          </cell>
          <cell r="F83">
            <v>206.5</v>
          </cell>
          <cell r="G83">
            <v>199.5</v>
          </cell>
          <cell r="H83">
            <v>332.5</v>
          </cell>
          <cell r="I83">
            <v>343</v>
          </cell>
        </row>
        <row r="84">
          <cell r="A84">
            <v>21</v>
          </cell>
          <cell r="B84">
            <v>33</v>
          </cell>
          <cell r="C84">
            <v>66</v>
          </cell>
          <cell r="D84">
            <v>136</v>
          </cell>
          <cell r="E84">
            <v>132</v>
          </cell>
          <cell r="F84">
            <v>206</v>
          </cell>
          <cell r="G84">
            <v>198</v>
          </cell>
          <cell r="H84">
            <v>330</v>
          </cell>
          <cell r="I84">
            <v>342</v>
          </cell>
        </row>
        <row r="85">
          <cell r="A85">
            <v>21.25</v>
          </cell>
          <cell r="B85">
            <v>32.25</v>
          </cell>
          <cell r="C85">
            <v>64.5</v>
          </cell>
          <cell r="D85">
            <v>134.5</v>
          </cell>
          <cell r="E85">
            <v>129</v>
          </cell>
          <cell r="F85">
            <v>204.5</v>
          </cell>
          <cell r="G85">
            <v>193.5</v>
          </cell>
          <cell r="H85">
            <v>322.5</v>
          </cell>
          <cell r="I85">
            <v>339</v>
          </cell>
        </row>
        <row r="86">
          <cell r="A86">
            <v>21.33</v>
          </cell>
          <cell r="B86">
            <v>32.5</v>
          </cell>
          <cell r="C86">
            <v>65</v>
          </cell>
          <cell r="D86">
            <v>135</v>
          </cell>
          <cell r="E86">
            <v>130</v>
          </cell>
          <cell r="F86">
            <v>205</v>
          </cell>
          <cell r="G86">
            <v>195</v>
          </cell>
          <cell r="H86">
            <v>325</v>
          </cell>
          <cell r="I86">
            <v>340</v>
          </cell>
        </row>
        <row r="87">
          <cell r="A87">
            <v>21.5</v>
          </cell>
          <cell r="B87">
            <v>32.75</v>
          </cell>
          <cell r="C87">
            <v>65.5</v>
          </cell>
          <cell r="D87">
            <v>135.5</v>
          </cell>
          <cell r="E87">
            <v>131</v>
          </cell>
          <cell r="F87">
            <v>205.5</v>
          </cell>
          <cell r="G87">
            <v>196.5</v>
          </cell>
          <cell r="H87">
            <v>327.5</v>
          </cell>
          <cell r="I87">
            <v>341</v>
          </cell>
        </row>
        <row r="88">
          <cell r="A88">
            <v>22</v>
          </cell>
          <cell r="B88">
            <v>32.5</v>
          </cell>
          <cell r="C88">
            <v>65</v>
          </cell>
          <cell r="D88">
            <v>135</v>
          </cell>
          <cell r="E88">
            <v>130</v>
          </cell>
          <cell r="F88">
            <v>205</v>
          </cell>
          <cell r="G88">
            <v>195</v>
          </cell>
          <cell r="H88">
            <v>325</v>
          </cell>
          <cell r="I88">
            <v>340</v>
          </cell>
        </row>
        <row r="89">
          <cell r="A89">
            <v>22.25</v>
          </cell>
          <cell r="B89">
            <v>31.75</v>
          </cell>
          <cell r="C89">
            <v>63.5</v>
          </cell>
          <cell r="D89">
            <v>129.75</v>
          </cell>
          <cell r="E89">
            <v>127</v>
          </cell>
          <cell r="F89">
            <v>196</v>
          </cell>
          <cell r="G89">
            <v>190.5</v>
          </cell>
          <cell r="H89">
            <v>317.5</v>
          </cell>
          <cell r="I89">
            <v>325.75</v>
          </cell>
        </row>
        <row r="90">
          <cell r="A90">
            <v>22.33</v>
          </cell>
          <cell r="B90">
            <v>32</v>
          </cell>
          <cell r="C90">
            <v>64</v>
          </cell>
          <cell r="D90">
            <v>134</v>
          </cell>
          <cell r="E90">
            <v>128</v>
          </cell>
          <cell r="F90">
            <v>204</v>
          </cell>
          <cell r="G90">
            <v>192</v>
          </cell>
          <cell r="H90">
            <v>320</v>
          </cell>
          <cell r="I90">
            <v>338</v>
          </cell>
        </row>
        <row r="91">
          <cell r="A91">
            <v>22.5</v>
          </cell>
          <cell r="B91">
            <v>32.25</v>
          </cell>
          <cell r="C91">
            <v>64.5</v>
          </cell>
          <cell r="D91">
            <v>134.5</v>
          </cell>
          <cell r="E91">
            <v>129</v>
          </cell>
          <cell r="F91">
            <v>204.5</v>
          </cell>
          <cell r="G91">
            <v>193.5</v>
          </cell>
          <cell r="H91">
            <v>322.5</v>
          </cell>
          <cell r="I91">
            <v>339</v>
          </cell>
        </row>
        <row r="92">
          <cell r="A92">
            <v>23</v>
          </cell>
          <cell r="B92">
            <v>32</v>
          </cell>
          <cell r="C92">
            <v>64</v>
          </cell>
          <cell r="D92">
            <v>134</v>
          </cell>
          <cell r="E92">
            <v>128</v>
          </cell>
          <cell r="F92">
            <v>204</v>
          </cell>
          <cell r="G92">
            <v>192</v>
          </cell>
          <cell r="H92">
            <v>320</v>
          </cell>
          <cell r="I92">
            <v>338</v>
          </cell>
        </row>
        <row r="93">
          <cell r="A93">
            <v>23.25</v>
          </cell>
          <cell r="B93">
            <v>31.25</v>
          </cell>
          <cell r="C93">
            <v>62.5</v>
          </cell>
          <cell r="D93">
            <v>125</v>
          </cell>
          <cell r="E93">
            <v>125</v>
          </cell>
          <cell r="F93">
            <v>187.5</v>
          </cell>
          <cell r="G93">
            <v>187.5</v>
          </cell>
          <cell r="H93">
            <v>312.5</v>
          </cell>
          <cell r="I93">
            <v>312.5</v>
          </cell>
        </row>
        <row r="94">
          <cell r="A94">
            <v>23.33</v>
          </cell>
          <cell r="B94">
            <v>31.5</v>
          </cell>
          <cell r="C94">
            <v>63</v>
          </cell>
          <cell r="D94">
            <v>128</v>
          </cell>
          <cell r="E94">
            <v>126</v>
          </cell>
          <cell r="F94">
            <v>193</v>
          </cell>
          <cell r="G94">
            <v>189</v>
          </cell>
          <cell r="H94">
            <v>315</v>
          </cell>
          <cell r="I94">
            <v>321</v>
          </cell>
        </row>
        <row r="95">
          <cell r="A95">
            <v>23.5</v>
          </cell>
          <cell r="B95">
            <v>31.75</v>
          </cell>
          <cell r="C95">
            <v>63.5</v>
          </cell>
          <cell r="D95">
            <v>133.5</v>
          </cell>
          <cell r="E95">
            <v>127</v>
          </cell>
          <cell r="F95">
            <v>203.5</v>
          </cell>
          <cell r="G95">
            <v>190.5</v>
          </cell>
          <cell r="H95">
            <v>317.5</v>
          </cell>
          <cell r="I95">
            <v>337</v>
          </cell>
        </row>
        <row r="96">
          <cell r="A96">
            <v>24</v>
          </cell>
          <cell r="B96">
            <v>31.5</v>
          </cell>
          <cell r="C96">
            <v>63</v>
          </cell>
          <cell r="D96">
            <v>133</v>
          </cell>
          <cell r="E96">
            <v>126</v>
          </cell>
          <cell r="F96">
            <v>203</v>
          </cell>
          <cell r="G96">
            <v>189</v>
          </cell>
          <cell r="H96">
            <v>315</v>
          </cell>
          <cell r="I96">
            <v>336</v>
          </cell>
        </row>
        <row r="97">
          <cell r="A97">
            <v>24.25</v>
          </cell>
          <cell r="B97">
            <v>30.75</v>
          </cell>
          <cell r="C97">
            <v>61.5</v>
          </cell>
          <cell r="D97">
            <v>120.25</v>
          </cell>
          <cell r="E97">
            <v>123</v>
          </cell>
          <cell r="F97">
            <v>179</v>
          </cell>
          <cell r="G97">
            <v>184.5</v>
          </cell>
          <cell r="H97">
            <v>307.5</v>
          </cell>
          <cell r="I97">
            <v>299.25</v>
          </cell>
        </row>
        <row r="98">
          <cell r="A98">
            <v>24.33</v>
          </cell>
          <cell r="B98">
            <v>31</v>
          </cell>
          <cell r="C98">
            <v>62</v>
          </cell>
          <cell r="D98">
            <v>122</v>
          </cell>
          <cell r="E98">
            <v>124</v>
          </cell>
          <cell r="F98">
            <v>182</v>
          </cell>
          <cell r="G98">
            <v>186</v>
          </cell>
          <cell r="H98">
            <v>310</v>
          </cell>
          <cell r="I98">
            <v>304</v>
          </cell>
        </row>
        <row r="99">
          <cell r="A99">
            <v>24.5</v>
          </cell>
          <cell r="B99">
            <v>31.25</v>
          </cell>
          <cell r="C99">
            <v>62.5</v>
          </cell>
          <cell r="D99">
            <v>125</v>
          </cell>
          <cell r="E99">
            <v>125</v>
          </cell>
          <cell r="F99">
            <v>187.5</v>
          </cell>
          <cell r="G99">
            <v>187.5</v>
          </cell>
          <cell r="H99">
            <v>312.5</v>
          </cell>
          <cell r="I99">
            <v>312.5</v>
          </cell>
        </row>
        <row r="100">
          <cell r="A100">
            <v>25</v>
          </cell>
          <cell r="B100">
            <v>31</v>
          </cell>
          <cell r="C100">
            <v>62</v>
          </cell>
          <cell r="D100">
            <v>117</v>
          </cell>
          <cell r="E100">
            <v>124</v>
          </cell>
          <cell r="F100">
            <v>172</v>
          </cell>
          <cell r="G100">
            <v>186</v>
          </cell>
          <cell r="H100">
            <v>310</v>
          </cell>
          <cell r="I100">
            <v>289</v>
          </cell>
        </row>
        <row r="101">
          <cell r="A101">
            <v>25.25</v>
          </cell>
          <cell r="B101">
            <v>30.25</v>
          </cell>
          <cell r="C101">
            <v>60.5</v>
          </cell>
          <cell r="D101">
            <v>115.5</v>
          </cell>
          <cell r="E101">
            <v>121</v>
          </cell>
          <cell r="F101">
            <v>170.5</v>
          </cell>
          <cell r="G101">
            <v>181.5</v>
          </cell>
          <cell r="H101">
            <v>302.5</v>
          </cell>
          <cell r="I101">
            <v>286</v>
          </cell>
        </row>
        <row r="102">
          <cell r="A102">
            <v>25.33</v>
          </cell>
          <cell r="B102">
            <v>30.5</v>
          </cell>
          <cell r="C102">
            <v>61</v>
          </cell>
          <cell r="D102">
            <v>116</v>
          </cell>
          <cell r="E102">
            <v>122</v>
          </cell>
          <cell r="F102">
            <v>171</v>
          </cell>
          <cell r="G102">
            <v>183</v>
          </cell>
          <cell r="H102">
            <v>305</v>
          </cell>
          <cell r="I102">
            <v>287</v>
          </cell>
        </row>
        <row r="103">
          <cell r="A103">
            <v>25.5</v>
          </cell>
          <cell r="B103">
            <v>30.75</v>
          </cell>
          <cell r="C103">
            <v>61.5</v>
          </cell>
          <cell r="D103">
            <v>116.5</v>
          </cell>
          <cell r="E103">
            <v>123</v>
          </cell>
          <cell r="F103">
            <v>171.5</v>
          </cell>
          <cell r="G103">
            <v>184.5</v>
          </cell>
          <cell r="H103">
            <v>307.5</v>
          </cell>
          <cell r="I103">
            <v>288</v>
          </cell>
        </row>
        <row r="104">
          <cell r="A104">
            <v>26</v>
          </cell>
          <cell r="B104">
            <v>30.5</v>
          </cell>
          <cell r="C104">
            <v>61</v>
          </cell>
          <cell r="D104">
            <v>116</v>
          </cell>
          <cell r="E104">
            <v>122</v>
          </cell>
          <cell r="F104">
            <v>171</v>
          </cell>
          <cell r="G104">
            <v>183</v>
          </cell>
          <cell r="H104">
            <v>305</v>
          </cell>
          <cell r="I104">
            <v>287</v>
          </cell>
        </row>
        <row r="105">
          <cell r="A105">
            <v>26.25</v>
          </cell>
          <cell r="B105">
            <v>29.75</v>
          </cell>
          <cell r="C105">
            <v>59.5</v>
          </cell>
          <cell r="D105">
            <v>114.5</v>
          </cell>
          <cell r="E105">
            <v>119</v>
          </cell>
          <cell r="F105">
            <v>169.5</v>
          </cell>
          <cell r="G105">
            <v>178.5</v>
          </cell>
          <cell r="H105">
            <v>297.5</v>
          </cell>
          <cell r="I105">
            <v>284</v>
          </cell>
        </row>
        <row r="106">
          <cell r="A106">
            <v>26.33</v>
          </cell>
          <cell r="B106">
            <v>30</v>
          </cell>
          <cell r="C106">
            <v>60</v>
          </cell>
          <cell r="D106">
            <v>115</v>
          </cell>
          <cell r="E106">
            <v>120</v>
          </cell>
          <cell r="F106">
            <v>170</v>
          </cell>
          <cell r="G106">
            <v>180</v>
          </cell>
          <cell r="H106">
            <v>300</v>
          </cell>
          <cell r="I106">
            <v>285</v>
          </cell>
        </row>
        <row r="107">
          <cell r="A107">
            <v>26.5</v>
          </cell>
          <cell r="B107">
            <v>30.25</v>
          </cell>
          <cell r="C107">
            <v>60.5</v>
          </cell>
          <cell r="D107">
            <v>115.5</v>
          </cell>
          <cell r="E107">
            <v>121</v>
          </cell>
          <cell r="F107">
            <v>170.5</v>
          </cell>
          <cell r="G107">
            <v>181.5</v>
          </cell>
          <cell r="H107">
            <v>302.5</v>
          </cell>
          <cell r="I107">
            <v>286</v>
          </cell>
        </row>
        <row r="108">
          <cell r="A108">
            <v>27</v>
          </cell>
          <cell r="B108">
            <v>30</v>
          </cell>
          <cell r="C108">
            <v>60</v>
          </cell>
          <cell r="D108">
            <v>115</v>
          </cell>
          <cell r="E108">
            <v>120</v>
          </cell>
          <cell r="F108">
            <v>170</v>
          </cell>
          <cell r="G108">
            <v>180</v>
          </cell>
          <cell r="H108">
            <v>300</v>
          </cell>
          <cell r="I108">
            <v>285</v>
          </cell>
        </row>
        <row r="109">
          <cell r="A109">
            <v>27.25</v>
          </cell>
          <cell r="B109">
            <v>29.25</v>
          </cell>
          <cell r="C109">
            <v>58.5</v>
          </cell>
          <cell r="D109">
            <v>113.5</v>
          </cell>
          <cell r="E109">
            <v>117</v>
          </cell>
          <cell r="F109">
            <v>168.5</v>
          </cell>
          <cell r="G109">
            <v>175.5</v>
          </cell>
          <cell r="H109">
            <v>292.5</v>
          </cell>
          <cell r="I109">
            <v>282</v>
          </cell>
        </row>
        <row r="110">
          <cell r="A110">
            <v>27.33</v>
          </cell>
          <cell r="B110">
            <v>29.5</v>
          </cell>
          <cell r="C110">
            <v>59</v>
          </cell>
          <cell r="D110">
            <v>114</v>
          </cell>
          <cell r="E110">
            <v>118</v>
          </cell>
          <cell r="F110">
            <v>169</v>
          </cell>
          <cell r="G110">
            <v>177</v>
          </cell>
          <cell r="H110">
            <v>295</v>
          </cell>
          <cell r="I110">
            <v>283</v>
          </cell>
        </row>
        <row r="111">
          <cell r="A111">
            <v>27.5</v>
          </cell>
          <cell r="B111">
            <v>29.75</v>
          </cell>
          <cell r="C111">
            <v>59.5</v>
          </cell>
          <cell r="D111">
            <v>114.5</v>
          </cell>
          <cell r="E111">
            <v>119</v>
          </cell>
          <cell r="F111">
            <v>169.5</v>
          </cell>
          <cell r="G111">
            <v>178.5</v>
          </cell>
          <cell r="H111">
            <v>297.5</v>
          </cell>
          <cell r="I111">
            <v>284</v>
          </cell>
        </row>
        <row r="112">
          <cell r="A112">
            <v>28</v>
          </cell>
          <cell r="B112">
            <v>29.5</v>
          </cell>
          <cell r="C112">
            <v>59</v>
          </cell>
          <cell r="D112">
            <v>114</v>
          </cell>
          <cell r="E112">
            <v>118</v>
          </cell>
          <cell r="F112">
            <v>169</v>
          </cell>
          <cell r="G112">
            <v>177</v>
          </cell>
          <cell r="H112">
            <v>295</v>
          </cell>
          <cell r="I112">
            <v>283</v>
          </cell>
        </row>
        <row r="113">
          <cell r="A113">
            <v>28.25</v>
          </cell>
          <cell r="B113">
            <v>28.75</v>
          </cell>
          <cell r="C113">
            <v>57.5</v>
          </cell>
          <cell r="D113">
            <v>112.5</v>
          </cell>
          <cell r="E113">
            <v>115</v>
          </cell>
          <cell r="F113">
            <v>167.5</v>
          </cell>
          <cell r="G113">
            <v>172.5</v>
          </cell>
          <cell r="H113">
            <v>287.5</v>
          </cell>
          <cell r="I113">
            <v>280</v>
          </cell>
        </row>
        <row r="114">
          <cell r="A114">
            <v>28.33</v>
          </cell>
          <cell r="B114">
            <v>29</v>
          </cell>
          <cell r="C114">
            <v>58</v>
          </cell>
          <cell r="D114">
            <v>113</v>
          </cell>
          <cell r="E114">
            <v>116</v>
          </cell>
          <cell r="F114">
            <v>168</v>
          </cell>
          <cell r="G114">
            <v>174</v>
          </cell>
          <cell r="H114">
            <v>290</v>
          </cell>
          <cell r="I114">
            <v>281</v>
          </cell>
        </row>
        <row r="115">
          <cell r="A115">
            <v>28.5</v>
          </cell>
          <cell r="B115">
            <v>29.25</v>
          </cell>
          <cell r="C115">
            <v>58.5</v>
          </cell>
          <cell r="D115">
            <v>113.5</v>
          </cell>
          <cell r="E115">
            <v>117</v>
          </cell>
          <cell r="F115">
            <v>168.5</v>
          </cell>
          <cell r="G115">
            <v>175.5</v>
          </cell>
          <cell r="H115">
            <v>292.5</v>
          </cell>
          <cell r="I115">
            <v>282</v>
          </cell>
        </row>
        <row r="116">
          <cell r="A116">
            <v>29</v>
          </cell>
          <cell r="B116">
            <v>29</v>
          </cell>
          <cell r="C116">
            <v>58</v>
          </cell>
          <cell r="D116">
            <v>113</v>
          </cell>
          <cell r="E116">
            <v>116</v>
          </cell>
          <cell r="F116">
            <v>168</v>
          </cell>
          <cell r="G116">
            <v>174</v>
          </cell>
          <cell r="H116">
            <v>290</v>
          </cell>
          <cell r="I116">
            <v>281</v>
          </cell>
        </row>
        <row r="117">
          <cell r="A117">
            <v>29.25</v>
          </cell>
          <cell r="B117">
            <v>28.25</v>
          </cell>
          <cell r="C117">
            <v>56.5</v>
          </cell>
          <cell r="D117">
            <v>111.5</v>
          </cell>
          <cell r="E117">
            <v>113</v>
          </cell>
          <cell r="F117">
            <v>166.5</v>
          </cell>
          <cell r="G117">
            <v>169.5</v>
          </cell>
          <cell r="H117">
            <v>282.5</v>
          </cell>
          <cell r="I117">
            <v>278</v>
          </cell>
        </row>
        <row r="118">
          <cell r="A118">
            <v>29.33</v>
          </cell>
          <cell r="B118">
            <v>28.5</v>
          </cell>
          <cell r="C118">
            <v>57</v>
          </cell>
          <cell r="D118">
            <v>112</v>
          </cell>
          <cell r="E118">
            <v>114</v>
          </cell>
          <cell r="F118">
            <v>167</v>
          </cell>
          <cell r="G118">
            <v>171</v>
          </cell>
          <cell r="H118">
            <v>285</v>
          </cell>
          <cell r="I118">
            <v>279</v>
          </cell>
        </row>
        <row r="119">
          <cell r="A119">
            <v>29.5</v>
          </cell>
          <cell r="B119">
            <v>28.75</v>
          </cell>
          <cell r="C119">
            <v>57.5</v>
          </cell>
          <cell r="D119">
            <v>112.5</v>
          </cell>
          <cell r="E119">
            <v>115</v>
          </cell>
          <cell r="F119">
            <v>167.5</v>
          </cell>
          <cell r="G119">
            <v>172.5</v>
          </cell>
          <cell r="H119">
            <v>287.5</v>
          </cell>
          <cell r="I119">
            <v>280</v>
          </cell>
        </row>
        <row r="120">
          <cell r="A120">
            <v>30</v>
          </cell>
          <cell r="B120">
            <v>28.5</v>
          </cell>
          <cell r="C120">
            <v>57</v>
          </cell>
          <cell r="D120">
            <v>112</v>
          </cell>
          <cell r="E120">
            <v>114</v>
          </cell>
          <cell r="F120">
            <v>167</v>
          </cell>
          <cell r="G120">
            <v>171</v>
          </cell>
          <cell r="H120">
            <v>285</v>
          </cell>
          <cell r="I120">
            <v>279</v>
          </cell>
        </row>
        <row r="121">
          <cell r="A121">
            <v>30.25</v>
          </cell>
          <cell r="B121">
            <v>27.88</v>
          </cell>
          <cell r="C121">
            <v>55.75</v>
          </cell>
          <cell r="D121">
            <v>110.75</v>
          </cell>
          <cell r="E121">
            <v>111.5</v>
          </cell>
          <cell r="F121">
            <v>165.75</v>
          </cell>
          <cell r="G121">
            <v>167.25</v>
          </cell>
          <cell r="H121">
            <v>278.75</v>
          </cell>
          <cell r="I121">
            <v>276.5</v>
          </cell>
        </row>
        <row r="122">
          <cell r="A122">
            <v>30.33</v>
          </cell>
          <cell r="B122">
            <v>28</v>
          </cell>
          <cell r="C122">
            <v>56</v>
          </cell>
          <cell r="D122">
            <v>111</v>
          </cell>
          <cell r="E122">
            <v>112</v>
          </cell>
          <cell r="F122">
            <v>166</v>
          </cell>
          <cell r="G122">
            <v>168</v>
          </cell>
          <cell r="H122">
            <v>280</v>
          </cell>
          <cell r="I122">
            <v>277</v>
          </cell>
        </row>
        <row r="123">
          <cell r="A123">
            <v>30.5</v>
          </cell>
          <cell r="B123">
            <v>28.25</v>
          </cell>
          <cell r="C123">
            <v>56.5</v>
          </cell>
          <cell r="D123">
            <v>111.5</v>
          </cell>
          <cell r="E123">
            <v>113</v>
          </cell>
          <cell r="F123">
            <v>166.5</v>
          </cell>
          <cell r="G123">
            <v>169.5</v>
          </cell>
          <cell r="H123">
            <v>282.5</v>
          </cell>
          <cell r="I123">
            <v>278</v>
          </cell>
        </row>
        <row r="124">
          <cell r="A124">
            <v>31</v>
          </cell>
          <cell r="B124">
            <v>28</v>
          </cell>
          <cell r="C124">
            <v>56</v>
          </cell>
          <cell r="D124">
            <v>111</v>
          </cell>
          <cell r="E124">
            <v>112</v>
          </cell>
          <cell r="F124">
            <v>166</v>
          </cell>
          <cell r="G124">
            <v>168</v>
          </cell>
          <cell r="H124">
            <v>280</v>
          </cell>
          <cell r="I124">
            <v>277</v>
          </cell>
        </row>
        <row r="125">
          <cell r="A125">
            <v>31.25</v>
          </cell>
          <cell r="B125">
            <v>27.63</v>
          </cell>
          <cell r="C125">
            <v>55.25</v>
          </cell>
          <cell r="D125">
            <v>110.25</v>
          </cell>
          <cell r="E125">
            <v>110.5</v>
          </cell>
          <cell r="F125">
            <v>165.25</v>
          </cell>
          <cell r="G125">
            <v>165.75</v>
          </cell>
          <cell r="H125">
            <v>276.25</v>
          </cell>
          <cell r="I125">
            <v>275.5</v>
          </cell>
        </row>
        <row r="126">
          <cell r="A126">
            <v>31.33</v>
          </cell>
          <cell r="B126">
            <v>27.67</v>
          </cell>
          <cell r="C126">
            <v>55.33</v>
          </cell>
          <cell r="D126">
            <v>110.33</v>
          </cell>
          <cell r="E126">
            <v>110.67</v>
          </cell>
          <cell r="F126">
            <v>165.33</v>
          </cell>
          <cell r="G126">
            <v>166</v>
          </cell>
          <cell r="H126">
            <v>276.67</v>
          </cell>
          <cell r="I126">
            <v>275.67</v>
          </cell>
        </row>
        <row r="127">
          <cell r="A127">
            <v>31.5</v>
          </cell>
          <cell r="B127">
            <v>27.75</v>
          </cell>
          <cell r="C127">
            <v>55.5</v>
          </cell>
          <cell r="D127">
            <v>110.5</v>
          </cell>
          <cell r="E127">
            <v>111</v>
          </cell>
          <cell r="F127">
            <v>165.5</v>
          </cell>
          <cell r="G127">
            <v>166.5</v>
          </cell>
          <cell r="H127">
            <v>277.5</v>
          </cell>
          <cell r="I127">
            <v>276</v>
          </cell>
        </row>
        <row r="128">
          <cell r="A128">
            <v>32</v>
          </cell>
          <cell r="B128">
            <v>27.5</v>
          </cell>
          <cell r="C128">
            <v>55</v>
          </cell>
          <cell r="D128">
            <v>110</v>
          </cell>
          <cell r="E128">
            <v>110</v>
          </cell>
          <cell r="F128">
            <v>165</v>
          </cell>
          <cell r="G128">
            <v>165</v>
          </cell>
          <cell r="H128">
            <v>275</v>
          </cell>
          <cell r="I128">
            <v>275</v>
          </cell>
        </row>
        <row r="129">
          <cell r="A129">
            <v>32.25</v>
          </cell>
          <cell r="B129">
            <v>27.5</v>
          </cell>
          <cell r="C129">
            <v>55</v>
          </cell>
          <cell r="D129">
            <v>110</v>
          </cell>
          <cell r="E129">
            <v>110</v>
          </cell>
          <cell r="F129">
            <v>165</v>
          </cell>
          <cell r="G129">
            <v>165</v>
          </cell>
          <cell r="H129">
            <v>275</v>
          </cell>
          <cell r="I129">
            <v>275</v>
          </cell>
        </row>
        <row r="130">
          <cell r="A130">
            <v>32.33</v>
          </cell>
          <cell r="B130">
            <v>27.5</v>
          </cell>
          <cell r="C130">
            <v>55</v>
          </cell>
          <cell r="D130">
            <v>110</v>
          </cell>
          <cell r="E130">
            <v>110</v>
          </cell>
          <cell r="F130">
            <v>165</v>
          </cell>
          <cell r="G130">
            <v>165</v>
          </cell>
          <cell r="H130">
            <v>275</v>
          </cell>
          <cell r="I130">
            <v>275</v>
          </cell>
        </row>
        <row r="131">
          <cell r="A131">
            <v>32.5</v>
          </cell>
          <cell r="B131">
            <v>27.5</v>
          </cell>
          <cell r="C131">
            <v>55</v>
          </cell>
          <cell r="D131">
            <v>110</v>
          </cell>
          <cell r="E131">
            <v>110</v>
          </cell>
          <cell r="F131">
            <v>165</v>
          </cell>
          <cell r="G131">
            <v>165</v>
          </cell>
          <cell r="H131">
            <v>275</v>
          </cell>
          <cell r="I131">
            <v>275</v>
          </cell>
        </row>
        <row r="132">
          <cell r="A132">
            <v>32.99</v>
          </cell>
          <cell r="B132">
            <v>27.5</v>
          </cell>
          <cell r="C132">
            <v>55</v>
          </cell>
          <cell r="D132">
            <v>110</v>
          </cell>
          <cell r="E132">
            <v>110</v>
          </cell>
          <cell r="F132">
            <v>165</v>
          </cell>
          <cell r="G132">
            <v>165</v>
          </cell>
          <cell r="H132">
            <v>275</v>
          </cell>
          <cell r="I132">
            <v>275</v>
          </cell>
        </row>
        <row r="133">
          <cell r="A133">
            <v>33</v>
          </cell>
          <cell r="B133">
            <v>12.5</v>
          </cell>
          <cell r="C133">
            <v>25</v>
          </cell>
          <cell r="D133">
            <v>0</v>
          </cell>
          <cell r="E133">
            <v>0</v>
          </cell>
          <cell r="F133">
            <v>70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33.25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68.5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33.33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69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33.5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69.5</v>
          </cell>
          <cell r="G136">
            <v>0</v>
          </cell>
          <cell r="H136">
            <v>0</v>
          </cell>
          <cell r="I136">
            <v>0</v>
          </cell>
        </row>
        <row r="137">
          <cell r="A137">
            <v>34</v>
          </cell>
          <cell r="B137">
            <v>12.25</v>
          </cell>
          <cell r="C137">
            <v>24.5</v>
          </cell>
          <cell r="D137">
            <v>0</v>
          </cell>
          <cell r="E137">
            <v>0</v>
          </cell>
          <cell r="F137">
            <v>69</v>
          </cell>
          <cell r="G137">
            <v>0</v>
          </cell>
          <cell r="H137">
            <v>0</v>
          </cell>
          <cell r="I137">
            <v>0</v>
          </cell>
        </row>
        <row r="138">
          <cell r="A138">
            <v>34.25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67.5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34.33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68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34.5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68.5</v>
          </cell>
          <cell r="G140">
            <v>0</v>
          </cell>
          <cell r="H140">
            <v>0</v>
          </cell>
          <cell r="I140">
            <v>0</v>
          </cell>
        </row>
        <row r="141">
          <cell r="A141">
            <v>35</v>
          </cell>
          <cell r="B141">
            <v>12</v>
          </cell>
          <cell r="C141">
            <v>24</v>
          </cell>
          <cell r="D141">
            <v>0</v>
          </cell>
          <cell r="E141">
            <v>0</v>
          </cell>
          <cell r="F141">
            <v>68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35.25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66.5</v>
          </cell>
          <cell r="G142">
            <v>0</v>
          </cell>
          <cell r="H142">
            <v>0</v>
          </cell>
          <cell r="I142">
            <v>0</v>
          </cell>
        </row>
        <row r="143">
          <cell r="A143">
            <v>35.33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67</v>
          </cell>
          <cell r="G143">
            <v>0</v>
          </cell>
          <cell r="H143">
            <v>0</v>
          </cell>
          <cell r="I143">
            <v>0</v>
          </cell>
        </row>
        <row r="144">
          <cell r="A144">
            <v>35.5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67.5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36</v>
          </cell>
          <cell r="B145">
            <v>11.75</v>
          </cell>
          <cell r="C145">
            <v>23.5</v>
          </cell>
          <cell r="D145">
            <v>0</v>
          </cell>
          <cell r="E145">
            <v>0</v>
          </cell>
          <cell r="F145">
            <v>67</v>
          </cell>
          <cell r="G145">
            <v>0</v>
          </cell>
          <cell r="H145">
            <v>0</v>
          </cell>
          <cell r="I145">
            <v>0</v>
          </cell>
        </row>
        <row r="146">
          <cell r="A146">
            <v>36.25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65.5</v>
          </cell>
          <cell r="G146">
            <v>0</v>
          </cell>
          <cell r="H146">
            <v>0</v>
          </cell>
          <cell r="I146">
            <v>0</v>
          </cell>
        </row>
        <row r="147">
          <cell r="A147">
            <v>36.33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66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36.5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66.5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37</v>
          </cell>
          <cell r="B149">
            <v>11.5</v>
          </cell>
          <cell r="C149">
            <v>23</v>
          </cell>
          <cell r="D149">
            <v>0</v>
          </cell>
          <cell r="E149">
            <v>0</v>
          </cell>
          <cell r="F149">
            <v>66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37.25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64.5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37.33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65</v>
          </cell>
          <cell r="G151">
            <v>0</v>
          </cell>
          <cell r="H151">
            <v>0</v>
          </cell>
          <cell r="I151">
            <v>0</v>
          </cell>
        </row>
        <row r="152">
          <cell r="A152">
            <v>37.5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65.5</v>
          </cell>
          <cell r="G152">
            <v>0</v>
          </cell>
          <cell r="H152">
            <v>0</v>
          </cell>
          <cell r="I152">
            <v>0</v>
          </cell>
        </row>
        <row r="153">
          <cell r="A153">
            <v>38</v>
          </cell>
          <cell r="B153">
            <v>11.25</v>
          </cell>
          <cell r="C153">
            <v>22.5</v>
          </cell>
          <cell r="D153">
            <v>0</v>
          </cell>
          <cell r="E153">
            <v>0</v>
          </cell>
          <cell r="F153">
            <v>65</v>
          </cell>
          <cell r="G153">
            <v>0</v>
          </cell>
          <cell r="H153">
            <v>0</v>
          </cell>
          <cell r="I153">
            <v>0</v>
          </cell>
        </row>
        <row r="154">
          <cell r="A154">
            <v>38.25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63.5</v>
          </cell>
          <cell r="G154">
            <v>0</v>
          </cell>
          <cell r="H154">
            <v>0</v>
          </cell>
          <cell r="I154">
            <v>0</v>
          </cell>
        </row>
        <row r="155">
          <cell r="A155">
            <v>38.33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64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38.5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64.5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39</v>
          </cell>
          <cell r="B157">
            <v>11</v>
          </cell>
          <cell r="C157">
            <v>22</v>
          </cell>
          <cell r="D157">
            <v>0</v>
          </cell>
          <cell r="E157">
            <v>0</v>
          </cell>
          <cell r="F157">
            <v>64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39.25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62.5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39.33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63</v>
          </cell>
          <cell r="G159">
            <v>0</v>
          </cell>
          <cell r="H159">
            <v>0</v>
          </cell>
          <cell r="I159">
            <v>0</v>
          </cell>
        </row>
        <row r="160">
          <cell r="A160">
            <v>39.5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63.5</v>
          </cell>
          <cell r="G160">
            <v>0</v>
          </cell>
          <cell r="H160">
            <v>0</v>
          </cell>
          <cell r="I160">
            <v>0</v>
          </cell>
        </row>
        <row r="161">
          <cell r="A161">
            <v>40</v>
          </cell>
          <cell r="B161">
            <v>10.75</v>
          </cell>
          <cell r="C161">
            <v>21.5</v>
          </cell>
          <cell r="D161">
            <v>0</v>
          </cell>
          <cell r="E161">
            <v>0</v>
          </cell>
          <cell r="F161">
            <v>63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40.25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61.5</v>
          </cell>
          <cell r="G162">
            <v>0</v>
          </cell>
          <cell r="H162">
            <v>0</v>
          </cell>
          <cell r="I162">
            <v>0</v>
          </cell>
        </row>
        <row r="163">
          <cell r="A163">
            <v>40.33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62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40.5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62.5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41</v>
          </cell>
          <cell r="B165">
            <v>10.5</v>
          </cell>
          <cell r="C165">
            <v>21</v>
          </cell>
          <cell r="D165">
            <v>0</v>
          </cell>
          <cell r="E165">
            <v>0</v>
          </cell>
          <cell r="F165">
            <v>62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41.25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60.5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41.33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61</v>
          </cell>
          <cell r="G167">
            <v>0</v>
          </cell>
          <cell r="H167">
            <v>0</v>
          </cell>
          <cell r="I167">
            <v>0</v>
          </cell>
        </row>
        <row r="168">
          <cell r="A168">
            <v>41.5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61.5</v>
          </cell>
          <cell r="G168">
            <v>0</v>
          </cell>
          <cell r="H168">
            <v>0</v>
          </cell>
          <cell r="I168">
            <v>0</v>
          </cell>
        </row>
        <row r="169">
          <cell r="A169">
            <v>42</v>
          </cell>
          <cell r="B169">
            <v>10.25</v>
          </cell>
          <cell r="C169">
            <v>20.5</v>
          </cell>
          <cell r="D169">
            <v>0</v>
          </cell>
          <cell r="E169">
            <v>0</v>
          </cell>
          <cell r="F169">
            <v>61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42.25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59.5</v>
          </cell>
          <cell r="G170">
            <v>0</v>
          </cell>
          <cell r="H170">
            <v>0</v>
          </cell>
          <cell r="I170">
            <v>0</v>
          </cell>
        </row>
        <row r="171">
          <cell r="A171">
            <v>42.33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60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42.5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60.5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43</v>
          </cell>
          <cell r="B173">
            <v>10</v>
          </cell>
          <cell r="C173">
            <v>20</v>
          </cell>
          <cell r="D173">
            <v>0</v>
          </cell>
          <cell r="E173">
            <v>0</v>
          </cell>
          <cell r="F173">
            <v>60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43.25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58.5</v>
          </cell>
          <cell r="G174">
            <v>0</v>
          </cell>
          <cell r="H174">
            <v>0</v>
          </cell>
          <cell r="I174">
            <v>0</v>
          </cell>
        </row>
        <row r="175">
          <cell r="A175">
            <v>43.33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59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43.5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59.5</v>
          </cell>
          <cell r="G176">
            <v>0</v>
          </cell>
          <cell r="H176">
            <v>0</v>
          </cell>
          <cell r="I176">
            <v>0</v>
          </cell>
        </row>
        <row r="177">
          <cell r="A177">
            <v>44</v>
          </cell>
          <cell r="B177">
            <v>9.75</v>
          </cell>
          <cell r="C177">
            <v>19.75</v>
          </cell>
          <cell r="D177">
            <v>0</v>
          </cell>
          <cell r="E177">
            <v>0</v>
          </cell>
          <cell r="F177">
            <v>59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44.25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57.5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44.33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58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44.5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58.5</v>
          </cell>
          <cell r="G180">
            <v>0</v>
          </cell>
          <cell r="H180">
            <v>0</v>
          </cell>
          <cell r="I180">
            <v>0</v>
          </cell>
        </row>
        <row r="181">
          <cell r="A181">
            <v>45</v>
          </cell>
          <cell r="B181">
            <v>9.5</v>
          </cell>
          <cell r="C181">
            <v>19.5</v>
          </cell>
          <cell r="D181">
            <v>0</v>
          </cell>
          <cell r="E181">
            <v>0</v>
          </cell>
          <cell r="F181">
            <v>58</v>
          </cell>
          <cell r="G181">
            <v>0</v>
          </cell>
          <cell r="H181">
            <v>0</v>
          </cell>
          <cell r="I181">
            <v>0</v>
          </cell>
        </row>
        <row r="182">
          <cell r="A182">
            <v>45.25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56.5</v>
          </cell>
          <cell r="G182">
            <v>0</v>
          </cell>
          <cell r="H182">
            <v>0</v>
          </cell>
          <cell r="I182">
            <v>0</v>
          </cell>
        </row>
        <row r="183">
          <cell r="A183">
            <v>45.33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57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45.5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57.5</v>
          </cell>
          <cell r="G184">
            <v>0</v>
          </cell>
          <cell r="H184">
            <v>0</v>
          </cell>
          <cell r="I184">
            <v>0</v>
          </cell>
        </row>
        <row r="185">
          <cell r="A185">
            <v>46</v>
          </cell>
          <cell r="B185">
            <v>9.25</v>
          </cell>
          <cell r="C185">
            <v>19.25</v>
          </cell>
          <cell r="D185">
            <v>0</v>
          </cell>
          <cell r="E185">
            <v>0</v>
          </cell>
          <cell r="F185">
            <v>57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46.25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55.5</v>
          </cell>
          <cell r="G186">
            <v>0</v>
          </cell>
          <cell r="H186">
            <v>0</v>
          </cell>
          <cell r="I186">
            <v>0</v>
          </cell>
        </row>
        <row r="187">
          <cell r="A187">
            <v>46.33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56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46.5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56.5</v>
          </cell>
          <cell r="G188">
            <v>0</v>
          </cell>
          <cell r="H188">
            <v>0</v>
          </cell>
          <cell r="I188">
            <v>0</v>
          </cell>
        </row>
        <row r="189">
          <cell r="A189">
            <v>47</v>
          </cell>
          <cell r="B189">
            <v>9</v>
          </cell>
          <cell r="C189">
            <v>19</v>
          </cell>
          <cell r="D189">
            <v>0</v>
          </cell>
          <cell r="E189">
            <v>0</v>
          </cell>
          <cell r="F189">
            <v>56</v>
          </cell>
          <cell r="G189">
            <v>0</v>
          </cell>
          <cell r="H189">
            <v>0</v>
          </cell>
          <cell r="I189">
            <v>0</v>
          </cell>
        </row>
        <row r="190">
          <cell r="A190">
            <v>47.25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54.5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47.33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55</v>
          </cell>
          <cell r="G191">
            <v>0</v>
          </cell>
          <cell r="H191">
            <v>0</v>
          </cell>
          <cell r="I191">
            <v>0</v>
          </cell>
        </row>
        <row r="192">
          <cell r="A192">
            <v>47.5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55.5</v>
          </cell>
          <cell r="G192">
            <v>0</v>
          </cell>
          <cell r="H192">
            <v>0</v>
          </cell>
          <cell r="I192">
            <v>0</v>
          </cell>
        </row>
        <row r="193">
          <cell r="A193">
            <v>48</v>
          </cell>
          <cell r="B193">
            <v>8.75</v>
          </cell>
          <cell r="C193">
            <v>18.75</v>
          </cell>
          <cell r="D193">
            <v>0</v>
          </cell>
          <cell r="E193">
            <v>0</v>
          </cell>
          <cell r="F193">
            <v>55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48.25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53.5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48.33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54</v>
          </cell>
          <cell r="G195">
            <v>0</v>
          </cell>
          <cell r="H195">
            <v>0</v>
          </cell>
          <cell r="I195">
            <v>0</v>
          </cell>
        </row>
        <row r="196">
          <cell r="A196">
            <v>48.5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54.5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48.99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54.5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49</v>
          </cell>
          <cell r="B198">
            <v>8.5</v>
          </cell>
          <cell r="C198">
            <v>0</v>
          </cell>
          <cell r="D198">
            <v>0</v>
          </cell>
          <cell r="E198">
            <v>0</v>
          </cell>
          <cell r="F198">
            <v>54</v>
          </cell>
          <cell r="G198">
            <v>0</v>
          </cell>
          <cell r="H198">
            <v>0</v>
          </cell>
          <cell r="I198">
            <v>0</v>
          </cell>
        </row>
        <row r="199">
          <cell r="A199">
            <v>49.25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52.5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49.33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53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49.5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53.5</v>
          </cell>
          <cell r="G201">
            <v>0</v>
          </cell>
          <cell r="H201">
            <v>0</v>
          </cell>
          <cell r="I201">
            <v>0</v>
          </cell>
        </row>
        <row r="202">
          <cell r="A202">
            <v>50</v>
          </cell>
          <cell r="B202">
            <v>8.25</v>
          </cell>
          <cell r="C202">
            <v>0</v>
          </cell>
          <cell r="D202">
            <v>0</v>
          </cell>
          <cell r="E202">
            <v>0</v>
          </cell>
          <cell r="F202">
            <v>53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50.25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51.5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50.33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52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50.5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52.5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51</v>
          </cell>
          <cell r="B206">
            <v>8</v>
          </cell>
          <cell r="C206">
            <v>0</v>
          </cell>
          <cell r="D206">
            <v>0</v>
          </cell>
          <cell r="E206">
            <v>0</v>
          </cell>
          <cell r="F206">
            <v>52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51.25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50.5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51.33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51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51.5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51.5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52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51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52.25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49.5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52.33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50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52.5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50.5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53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50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53.25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48.5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53.33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49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53.5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49.5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54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49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54.25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47.5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54.33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48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54.5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48.5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55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48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55.25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46.5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55.33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47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55.5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47.5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56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47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56.25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45.5</v>
          </cell>
          <cell r="G227">
            <v>0</v>
          </cell>
          <cell r="H227">
            <v>0</v>
          </cell>
          <cell r="I227">
            <v>0</v>
          </cell>
        </row>
        <row r="228">
          <cell r="A228">
            <v>56.33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46</v>
          </cell>
          <cell r="G228">
            <v>0</v>
          </cell>
          <cell r="H228">
            <v>0</v>
          </cell>
          <cell r="I228">
            <v>0</v>
          </cell>
        </row>
        <row r="229">
          <cell r="A229">
            <v>56.5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46.5</v>
          </cell>
          <cell r="G229">
            <v>0</v>
          </cell>
          <cell r="H229">
            <v>0</v>
          </cell>
          <cell r="I229">
            <v>0</v>
          </cell>
        </row>
        <row r="230">
          <cell r="A230">
            <v>57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46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57.25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44.5</v>
          </cell>
          <cell r="G231">
            <v>0</v>
          </cell>
          <cell r="H231">
            <v>0</v>
          </cell>
          <cell r="I231">
            <v>0</v>
          </cell>
        </row>
        <row r="232">
          <cell r="A232">
            <v>57.33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45</v>
          </cell>
          <cell r="G232">
            <v>0</v>
          </cell>
          <cell r="H232">
            <v>0</v>
          </cell>
          <cell r="I232">
            <v>0</v>
          </cell>
        </row>
        <row r="233">
          <cell r="A233">
            <v>57.5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45.5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58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45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58.25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43.5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58.33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44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58.5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44.5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59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44</v>
          </cell>
          <cell r="G238">
            <v>0</v>
          </cell>
          <cell r="H238">
            <v>0</v>
          </cell>
          <cell r="I238">
            <v>0</v>
          </cell>
        </row>
        <row r="239">
          <cell r="A239">
            <v>59.25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42.5</v>
          </cell>
          <cell r="G239">
            <v>0</v>
          </cell>
          <cell r="H239">
            <v>0</v>
          </cell>
          <cell r="I239">
            <v>0</v>
          </cell>
        </row>
        <row r="240">
          <cell r="A240">
            <v>59.33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43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59.5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43.5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60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43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60.25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41.5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60.33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42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60.5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42.5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61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42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61.25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40.5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61.33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41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61.5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41.5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62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41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62.25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39.75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62.33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40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62.5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40.5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63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40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63.25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39.25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63.33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39.33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63.5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39.5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64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39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64.25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39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64.33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39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64.5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39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64.989999999999995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39</v>
          </cell>
          <cell r="G262">
            <v>0</v>
          </cell>
          <cell r="H262">
            <v>0</v>
          </cell>
          <cell r="I262">
            <v>0</v>
          </cell>
        </row>
        <row r="263">
          <cell r="A263" t="str">
            <v>np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</sheetNames>
    <sheetDataSet>
      <sheetData sheetId="0">
        <row r="3">
          <cell r="S3">
            <v>1992</v>
          </cell>
        </row>
        <row r="4">
          <cell r="A4">
            <v>1</v>
          </cell>
          <cell r="B4">
            <v>100</v>
          </cell>
          <cell r="C4">
            <v>200</v>
          </cell>
          <cell r="D4">
            <v>400</v>
          </cell>
          <cell r="E4">
            <v>400</v>
          </cell>
          <cell r="F4">
            <v>600</v>
          </cell>
          <cell r="G4">
            <v>600</v>
          </cell>
          <cell r="H4">
            <v>1000</v>
          </cell>
          <cell r="I4">
            <v>1000</v>
          </cell>
          <cell r="S4">
            <v>1995</v>
          </cell>
        </row>
        <row r="5">
          <cell r="A5">
            <v>1.25</v>
          </cell>
          <cell r="B5">
            <v>100</v>
          </cell>
          <cell r="C5">
            <v>200</v>
          </cell>
          <cell r="D5">
            <v>400</v>
          </cell>
          <cell r="E5">
            <v>400</v>
          </cell>
          <cell r="F5">
            <v>600</v>
          </cell>
          <cell r="G5">
            <v>600</v>
          </cell>
          <cell r="H5">
            <v>1000</v>
          </cell>
          <cell r="I5">
            <v>1000</v>
          </cell>
          <cell r="S5">
            <v>1995</v>
          </cell>
        </row>
        <row r="6">
          <cell r="A6">
            <v>1.33</v>
          </cell>
          <cell r="B6">
            <v>100</v>
          </cell>
          <cell r="C6">
            <v>200</v>
          </cell>
          <cell r="D6">
            <v>400</v>
          </cell>
          <cell r="E6">
            <v>400</v>
          </cell>
          <cell r="F6">
            <v>600</v>
          </cell>
          <cell r="G6">
            <v>600</v>
          </cell>
          <cell r="H6">
            <v>1000</v>
          </cell>
          <cell r="I6">
            <v>1000</v>
          </cell>
          <cell r="S6">
            <v>1997</v>
          </cell>
        </row>
        <row r="7">
          <cell r="A7">
            <v>1.5</v>
          </cell>
          <cell r="B7">
            <v>100</v>
          </cell>
          <cell r="C7">
            <v>200</v>
          </cell>
          <cell r="D7">
            <v>400</v>
          </cell>
          <cell r="E7">
            <v>400</v>
          </cell>
          <cell r="F7">
            <v>600</v>
          </cell>
          <cell r="G7">
            <v>600</v>
          </cell>
          <cell r="H7">
            <v>1000</v>
          </cell>
          <cell r="I7">
            <v>1000</v>
          </cell>
        </row>
        <row r="8">
          <cell r="A8">
            <v>2</v>
          </cell>
          <cell r="B8">
            <v>92</v>
          </cell>
          <cell r="C8">
            <v>184</v>
          </cell>
          <cell r="D8">
            <v>368</v>
          </cell>
          <cell r="E8">
            <v>368</v>
          </cell>
          <cell r="F8">
            <v>552</v>
          </cell>
          <cell r="G8">
            <v>552</v>
          </cell>
          <cell r="H8">
            <v>920</v>
          </cell>
          <cell r="I8">
            <v>920</v>
          </cell>
        </row>
        <row r="9">
          <cell r="A9">
            <v>2.25</v>
          </cell>
          <cell r="B9">
            <v>81.75</v>
          </cell>
          <cell r="C9">
            <v>166</v>
          </cell>
          <cell r="D9">
            <v>332</v>
          </cell>
          <cell r="E9">
            <v>332</v>
          </cell>
          <cell r="F9">
            <v>498</v>
          </cell>
          <cell r="G9">
            <v>498</v>
          </cell>
          <cell r="H9">
            <v>830</v>
          </cell>
          <cell r="I9">
            <v>830</v>
          </cell>
        </row>
        <row r="10">
          <cell r="A10">
            <v>2.33</v>
          </cell>
          <cell r="B10">
            <v>85.67</v>
          </cell>
          <cell r="C10">
            <v>174.67</v>
          </cell>
          <cell r="D10">
            <v>349.33</v>
          </cell>
          <cell r="E10">
            <v>349.33</v>
          </cell>
          <cell r="F10">
            <v>524</v>
          </cell>
          <cell r="G10">
            <v>524</v>
          </cell>
          <cell r="H10">
            <v>873.33</v>
          </cell>
          <cell r="I10">
            <v>873.33</v>
          </cell>
        </row>
        <row r="11">
          <cell r="A11">
            <v>2.5</v>
          </cell>
          <cell r="B11">
            <v>88.5</v>
          </cell>
          <cell r="C11">
            <v>177</v>
          </cell>
          <cell r="D11">
            <v>354</v>
          </cell>
          <cell r="E11">
            <v>354</v>
          </cell>
          <cell r="F11">
            <v>531</v>
          </cell>
          <cell r="G11">
            <v>531</v>
          </cell>
          <cell r="H11">
            <v>885</v>
          </cell>
          <cell r="I11">
            <v>885</v>
          </cell>
        </row>
        <row r="12">
          <cell r="A12">
            <v>3</v>
          </cell>
          <cell r="B12">
            <v>85</v>
          </cell>
          <cell r="C12">
            <v>170</v>
          </cell>
          <cell r="D12">
            <v>340</v>
          </cell>
          <cell r="E12">
            <v>340</v>
          </cell>
          <cell r="F12">
            <v>510</v>
          </cell>
          <cell r="G12">
            <v>510</v>
          </cell>
          <cell r="H12">
            <v>850</v>
          </cell>
          <cell r="I12">
            <v>850</v>
          </cell>
        </row>
        <row r="13">
          <cell r="A13">
            <v>3.25</v>
          </cell>
          <cell r="B13">
            <v>76.13</v>
          </cell>
          <cell r="C13">
            <v>154.75</v>
          </cell>
          <cell r="D13">
            <v>309.5</v>
          </cell>
          <cell r="E13">
            <v>309.5</v>
          </cell>
          <cell r="F13">
            <v>464.25</v>
          </cell>
          <cell r="G13">
            <v>464.25</v>
          </cell>
          <cell r="H13">
            <v>773.75</v>
          </cell>
          <cell r="I13">
            <v>773.75</v>
          </cell>
        </row>
        <row r="14">
          <cell r="A14">
            <v>3.33</v>
          </cell>
          <cell r="B14">
            <v>78.33</v>
          </cell>
          <cell r="C14">
            <v>160</v>
          </cell>
          <cell r="D14">
            <v>320</v>
          </cell>
          <cell r="E14">
            <v>320</v>
          </cell>
          <cell r="F14">
            <v>480</v>
          </cell>
          <cell r="G14">
            <v>480</v>
          </cell>
          <cell r="H14">
            <v>800</v>
          </cell>
          <cell r="I14">
            <v>800</v>
          </cell>
        </row>
        <row r="15">
          <cell r="A15">
            <v>3.5</v>
          </cell>
          <cell r="B15">
            <v>82.5</v>
          </cell>
          <cell r="C15">
            <v>170</v>
          </cell>
          <cell r="D15">
            <v>340</v>
          </cell>
          <cell r="E15">
            <v>340</v>
          </cell>
          <cell r="F15">
            <v>510</v>
          </cell>
          <cell r="G15">
            <v>510</v>
          </cell>
          <cell r="H15">
            <v>850</v>
          </cell>
          <cell r="I15">
            <v>850</v>
          </cell>
        </row>
        <row r="16">
          <cell r="A16">
            <v>4</v>
          </cell>
          <cell r="B16">
            <v>80</v>
          </cell>
          <cell r="C16">
            <v>170</v>
          </cell>
          <cell r="D16">
            <v>340</v>
          </cell>
          <cell r="E16">
            <v>340</v>
          </cell>
          <cell r="F16">
            <v>510</v>
          </cell>
          <cell r="G16">
            <v>510</v>
          </cell>
          <cell r="H16">
            <v>850</v>
          </cell>
          <cell r="I16">
            <v>850</v>
          </cell>
        </row>
        <row r="17">
          <cell r="A17">
            <v>4.25</v>
          </cell>
          <cell r="B17">
            <v>72.13</v>
          </cell>
          <cell r="C17">
            <v>146.75</v>
          </cell>
          <cell r="D17">
            <v>293.5</v>
          </cell>
          <cell r="E17">
            <v>293.5</v>
          </cell>
          <cell r="F17">
            <v>440.25</v>
          </cell>
          <cell r="G17">
            <v>440.25</v>
          </cell>
          <cell r="H17">
            <v>733.75</v>
          </cell>
          <cell r="I17">
            <v>733.75</v>
          </cell>
        </row>
        <row r="18">
          <cell r="A18">
            <v>4.33</v>
          </cell>
          <cell r="B18">
            <v>73.17</v>
          </cell>
          <cell r="C18">
            <v>149.66999999999999</v>
          </cell>
          <cell r="D18">
            <v>299.33</v>
          </cell>
          <cell r="E18">
            <v>299.33</v>
          </cell>
          <cell r="F18">
            <v>449</v>
          </cell>
          <cell r="G18">
            <v>449</v>
          </cell>
          <cell r="H18">
            <v>748.33</v>
          </cell>
          <cell r="I18">
            <v>748.33</v>
          </cell>
        </row>
        <row r="19">
          <cell r="A19">
            <v>4.5</v>
          </cell>
          <cell r="B19">
            <v>75</v>
          </cell>
          <cell r="C19">
            <v>155</v>
          </cell>
          <cell r="D19">
            <v>310</v>
          </cell>
          <cell r="E19">
            <v>310</v>
          </cell>
          <cell r="F19">
            <v>465</v>
          </cell>
          <cell r="G19">
            <v>465</v>
          </cell>
          <cell r="H19">
            <v>775</v>
          </cell>
          <cell r="I19">
            <v>775</v>
          </cell>
        </row>
        <row r="20">
          <cell r="A20">
            <v>5</v>
          </cell>
          <cell r="B20">
            <v>70</v>
          </cell>
          <cell r="C20">
            <v>140</v>
          </cell>
          <cell r="D20">
            <v>280</v>
          </cell>
          <cell r="E20">
            <v>280</v>
          </cell>
          <cell r="F20">
            <v>420</v>
          </cell>
          <cell r="G20">
            <v>420</v>
          </cell>
          <cell r="H20">
            <v>700</v>
          </cell>
          <cell r="I20">
            <v>700</v>
          </cell>
        </row>
        <row r="21">
          <cell r="A21">
            <v>5.25</v>
          </cell>
          <cell r="B21">
            <v>69.25</v>
          </cell>
          <cell r="C21">
            <v>138.5</v>
          </cell>
          <cell r="D21">
            <v>277</v>
          </cell>
          <cell r="E21">
            <v>277</v>
          </cell>
          <cell r="F21">
            <v>415.5</v>
          </cell>
          <cell r="G21">
            <v>415.5</v>
          </cell>
          <cell r="H21">
            <v>692.5</v>
          </cell>
          <cell r="I21">
            <v>692.5</v>
          </cell>
        </row>
        <row r="22">
          <cell r="A22">
            <v>5.33</v>
          </cell>
          <cell r="B22">
            <v>69.5</v>
          </cell>
          <cell r="C22">
            <v>139</v>
          </cell>
          <cell r="D22">
            <v>278</v>
          </cell>
          <cell r="E22">
            <v>278</v>
          </cell>
          <cell r="F22">
            <v>417</v>
          </cell>
          <cell r="G22">
            <v>417</v>
          </cell>
          <cell r="H22">
            <v>695</v>
          </cell>
          <cell r="I22">
            <v>695</v>
          </cell>
        </row>
        <row r="23">
          <cell r="A23">
            <v>5.5</v>
          </cell>
          <cell r="B23">
            <v>69.75</v>
          </cell>
          <cell r="C23">
            <v>139.5</v>
          </cell>
          <cell r="D23">
            <v>279</v>
          </cell>
          <cell r="E23">
            <v>279</v>
          </cell>
          <cell r="F23">
            <v>418.5</v>
          </cell>
          <cell r="G23">
            <v>418.5</v>
          </cell>
          <cell r="H23">
            <v>697.5</v>
          </cell>
          <cell r="I23">
            <v>697.5</v>
          </cell>
        </row>
        <row r="24">
          <cell r="A24">
            <v>6</v>
          </cell>
          <cell r="B24">
            <v>69.5</v>
          </cell>
          <cell r="C24">
            <v>139</v>
          </cell>
          <cell r="D24">
            <v>278</v>
          </cell>
          <cell r="E24">
            <v>278</v>
          </cell>
          <cell r="F24">
            <v>417</v>
          </cell>
          <cell r="G24">
            <v>417</v>
          </cell>
          <cell r="H24">
            <v>695</v>
          </cell>
          <cell r="I24">
            <v>695</v>
          </cell>
        </row>
        <row r="25">
          <cell r="A25">
            <v>6.25</v>
          </cell>
          <cell r="B25">
            <v>65.13</v>
          </cell>
          <cell r="C25">
            <v>130.25</v>
          </cell>
          <cell r="D25">
            <v>260.5</v>
          </cell>
          <cell r="E25">
            <v>260.5</v>
          </cell>
          <cell r="F25">
            <v>390.75</v>
          </cell>
          <cell r="G25">
            <v>390.75</v>
          </cell>
          <cell r="H25">
            <v>651.25</v>
          </cell>
          <cell r="I25">
            <v>651.25</v>
          </cell>
        </row>
        <row r="26">
          <cell r="A26">
            <v>6.33</v>
          </cell>
          <cell r="B26">
            <v>69</v>
          </cell>
          <cell r="C26">
            <v>138</v>
          </cell>
          <cell r="D26">
            <v>276</v>
          </cell>
          <cell r="E26">
            <v>276</v>
          </cell>
          <cell r="F26">
            <v>414</v>
          </cell>
          <cell r="G26">
            <v>414</v>
          </cell>
          <cell r="H26">
            <v>690</v>
          </cell>
          <cell r="I26">
            <v>690</v>
          </cell>
        </row>
        <row r="27">
          <cell r="A27">
            <v>6.5</v>
          </cell>
          <cell r="B27">
            <v>69.25</v>
          </cell>
          <cell r="C27">
            <v>138.5</v>
          </cell>
          <cell r="D27">
            <v>277</v>
          </cell>
          <cell r="E27">
            <v>277</v>
          </cell>
          <cell r="F27">
            <v>415.5</v>
          </cell>
          <cell r="G27">
            <v>415.5</v>
          </cell>
          <cell r="H27">
            <v>692.5</v>
          </cell>
          <cell r="I27">
            <v>692.5</v>
          </cell>
        </row>
        <row r="28">
          <cell r="A28">
            <v>7</v>
          </cell>
          <cell r="B28">
            <v>69</v>
          </cell>
          <cell r="C28">
            <v>138</v>
          </cell>
          <cell r="D28">
            <v>276</v>
          </cell>
          <cell r="E28">
            <v>276</v>
          </cell>
          <cell r="F28">
            <v>414</v>
          </cell>
          <cell r="G28">
            <v>414</v>
          </cell>
          <cell r="H28">
            <v>690</v>
          </cell>
          <cell r="I28">
            <v>690</v>
          </cell>
        </row>
        <row r="29">
          <cell r="A29">
            <v>7.25</v>
          </cell>
          <cell r="B29">
            <v>61</v>
          </cell>
          <cell r="C29">
            <v>122</v>
          </cell>
          <cell r="D29">
            <v>244.25</v>
          </cell>
          <cell r="E29">
            <v>244</v>
          </cell>
          <cell r="F29">
            <v>366.5</v>
          </cell>
          <cell r="G29">
            <v>366</v>
          </cell>
          <cell r="H29">
            <v>610</v>
          </cell>
          <cell r="I29">
            <v>610.75</v>
          </cell>
        </row>
        <row r="30">
          <cell r="A30">
            <v>7.33</v>
          </cell>
          <cell r="B30">
            <v>63.67</v>
          </cell>
          <cell r="C30">
            <v>127.33</v>
          </cell>
          <cell r="D30">
            <v>254.67</v>
          </cell>
          <cell r="E30">
            <v>254.67</v>
          </cell>
          <cell r="F30">
            <v>382</v>
          </cell>
          <cell r="G30">
            <v>382</v>
          </cell>
          <cell r="H30">
            <v>636.66999999999996</v>
          </cell>
          <cell r="I30">
            <v>636.66999999999996</v>
          </cell>
        </row>
        <row r="31">
          <cell r="A31">
            <v>7.5</v>
          </cell>
          <cell r="B31">
            <v>68.75</v>
          </cell>
          <cell r="C31">
            <v>137.5</v>
          </cell>
          <cell r="D31">
            <v>275</v>
          </cell>
          <cell r="E31">
            <v>275</v>
          </cell>
          <cell r="F31">
            <v>412.5</v>
          </cell>
          <cell r="G31">
            <v>412.5</v>
          </cell>
          <cell r="H31">
            <v>687.5</v>
          </cell>
          <cell r="I31">
            <v>687.5</v>
          </cell>
        </row>
        <row r="32">
          <cell r="A32">
            <v>8</v>
          </cell>
          <cell r="B32">
            <v>68.5</v>
          </cell>
          <cell r="C32">
            <v>137</v>
          </cell>
          <cell r="D32">
            <v>274</v>
          </cell>
          <cell r="E32">
            <v>274</v>
          </cell>
          <cell r="F32">
            <v>411</v>
          </cell>
          <cell r="G32">
            <v>411</v>
          </cell>
          <cell r="H32">
            <v>685</v>
          </cell>
          <cell r="I32">
            <v>685</v>
          </cell>
        </row>
        <row r="33">
          <cell r="A33">
            <v>8.25</v>
          </cell>
          <cell r="B33">
            <v>56.88</v>
          </cell>
          <cell r="C33">
            <v>113.75</v>
          </cell>
          <cell r="D33">
            <v>228.25</v>
          </cell>
          <cell r="E33">
            <v>227.5</v>
          </cell>
          <cell r="F33">
            <v>342.75</v>
          </cell>
          <cell r="G33">
            <v>341.25</v>
          </cell>
          <cell r="H33">
            <v>568.75</v>
          </cell>
          <cell r="I33">
            <v>571</v>
          </cell>
        </row>
        <row r="34">
          <cell r="A34">
            <v>8.33</v>
          </cell>
          <cell r="B34">
            <v>58.33</v>
          </cell>
          <cell r="C34">
            <v>116.67</v>
          </cell>
          <cell r="D34">
            <v>233.67</v>
          </cell>
          <cell r="E34">
            <v>233.33</v>
          </cell>
          <cell r="F34">
            <v>350.67</v>
          </cell>
          <cell r="G34">
            <v>350</v>
          </cell>
          <cell r="H34">
            <v>583.33000000000004</v>
          </cell>
          <cell r="I34">
            <v>584.33000000000004</v>
          </cell>
        </row>
        <row r="35">
          <cell r="A35">
            <v>8.5</v>
          </cell>
          <cell r="B35">
            <v>61</v>
          </cell>
          <cell r="C35">
            <v>122</v>
          </cell>
          <cell r="D35">
            <v>244</v>
          </cell>
          <cell r="E35">
            <v>244</v>
          </cell>
          <cell r="F35">
            <v>366</v>
          </cell>
          <cell r="G35">
            <v>366</v>
          </cell>
          <cell r="H35">
            <v>610</v>
          </cell>
          <cell r="I35">
            <v>610</v>
          </cell>
        </row>
        <row r="36">
          <cell r="A36">
            <v>9</v>
          </cell>
          <cell r="B36">
            <v>53.5</v>
          </cell>
          <cell r="C36">
            <v>107</v>
          </cell>
          <cell r="D36">
            <v>214</v>
          </cell>
          <cell r="E36">
            <v>214</v>
          </cell>
          <cell r="F36">
            <v>321</v>
          </cell>
          <cell r="G36">
            <v>321</v>
          </cell>
          <cell r="H36">
            <v>535</v>
          </cell>
          <cell r="I36">
            <v>535</v>
          </cell>
        </row>
        <row r="37">
          <cell r="A37">
            <v>9.25</v>
          </cell>
          <cell r="B37">
            <v>52.75</v>
          </cell>
          <cell r="C37">
            <v>105.5</v>
          </cell>
          <cell r="D37">
            <v>212.5</v>
          </cell>
          <cell r="E37">
            <v>211</v>
          </cell>
          <cell r="F37">
            <v>319.5</v>
          </cell>
          <cell r="G37">
            <v>316.5</v>
          </cell>
          <cell r="H37">
            <v>527.5</v>
          </cell>
          <cell r="I37">
            <v>532</v>
          </cell>
        </row>
        <row r="38">
          <cell r="A38">
            <v>9.33</v>
          </cell>
          <cell r="B38">
            <v>53</v>
          </cell>
          <cell r="C38">
            <v>106</v>
          </cell>
          <cell r="D38">
            <v>213</v>
          </cell>
          <cell r="E38">
            <v>212</v>
          </cell>
          <cell r="F38">
            <v>320</v>
          </cell>
          <cell r="G38">
            <v>318</v>
          </cell>
          <cell r="H38">
            <v>530</v>
          </cell>
          <cell r="I38">
            <v>533</v>
          </cell>
        </row>
        <row r="39">
          <cell r="A39">
            <v>9.5</v>
          </cell>
          <cell r="B39">
            <v>53.25</v>
          </cell>
          <cell r="C39">
            <v>106.5</v>
          </cell>
          <cell r="D39">
            <v>213.5</v>
          </cell>
          <cell r="E39">
            <v>213</v>
          </cell>
          <cell r="F39">
            <v>320.5</v>
          </cell>
          <cell r="G39">
            <v>319.5</v>
          </cell>
          <cell r="H39">
            <v>532.5</v>
          </cell>
          <cell r="I39">
            <v>534</v>
          </cell>
        </row>
        <row r="40">
          <cell r="A40">
            <v>10</v>
          </cell>
          <cell r="B40">
            <v>53</v>
          </cell>
          <cell r="C40">
            <v>106</v>
          </cell>
          <cell r="D40">
            <v>213</v>
          </cell>
          <cell r="E40">
            <v>212</v>
          </cell>
          <cell r="F40">
            <v>320</v>
          </cell>
          <cell r="G40">
            <v>318</v>
          </cell>
          <cell r="H40">
            <v>530</v>
          </cell>
          <cell r="I40">
            <v>533</v>
          </cell>
        </row>
        <row r="41">
          <cell r="A41">
            <v>10.25</v>
          </cell>
          <cell r="B41">
            <v>52.25</v>
          </cell>
          <cell r="C41">
            <v>104.5</v>
          </cell>
          <cell r="D41">
            <v>209.75</v>
          </cell>
          <cell r="E41">
            <v>209</v>
          </cell>
          <cell r="F41">
            <v>315</v>
          </cell>
          <cell r="G41">
            <v>313.5</v>
          </cell>
          <cell r="H41">
            <v>522.5</v>
          </cell>
          <cell r="I41">
            <v>524.75</v>
          </cell>
        </row>
        <row r="42">
          <cell r="A42">
            <v>10.33</v>
          </cell>
          <cell r="B42">
            <v>52.5</v>
          </cell>
          <cell r="C42">
            <v>105</v>
          </cell>
          <cell r="D42">
            <v>212</v>
          </cell>
          <cell r="E42">
            <v>210</v>
          </cell>
          <cell r="F42">
            <v>319</v>
          </cell>
          <cell r="G42">
            <v>315</v>
          </cell>
          <cell r="H42">
            <v>525</v>
          </cell>
          <cell r="I42">
            <v>531</v>
          </cell>
        </row>
        <row r="43">
          <cell r="A43">
            <v>10.5</v>
          </cell>
          <cell r="B43">
            <v>52.75</v>
          </cell>
          <cell r="C43">
            <v>105.5</v>
          </cell>
          <cell r="D43">
            <v>212.5</v>
          </cell>
          <cell r="E43">
            <v>211</v>
          </cell>
          <cell r="F43">
            <v>319.5</v>
          </cell>
          <cell r="G43">
            <v>316.5</v>
          </cell>
          <cell r="H43">
            <v>527.5</v>
          </cell>
          <cell r="I43">
            <v>532</v>
          </cell>
        </row>
        <row r="44">
          <cell r="A44">
            <v>11</v>
          </cell>
          <cell r="B44">
            <v>52.5</v>
          </cell>
          <cell r="C44">
            <v>105</v>
          </cell>
          <cell r="D44">
            <v>212</v>
          </cell>
          <cell r="E44">
            <v>210</v>
          </cell>
          <cell r="F44">
            <v>319</v>
          </cell>
          <cell r="G44">
            <v>315</v>
          </cell>
          <cell r="H44">
            <v>525</v>
          </cell>
          <cell r="I44">
            <v>531</v>
          </cell>
        </row>
        <row r="45">
          <cell r="A45">
            <v>11.25</v>
          </cell>
          <cell r="B45">
            <v>51.75</v>
          </cell>
          <cell r="C45">
            <v>103.5</v>
          </cell>
          <cell r="D45">
            <v>207</v>
          </cell>
          <cell r="E45">
            <v>207</v>
          </cell>
          <cell r="F45">
            <v>310.5</v>
          </cell>
          <cell r="G45">
            <v>310.5</v>
          </cell>
          <cell r="H45">
            <v>517.5</v>
          </cell>
          <cell r="I45">
            <v>517.5</v>
          </cell>
        </row>
        <row r="46">
          <cell r="A46">
            <v>11.33</v>
          </cell>
          <cell r="B46">
            <v>52</v>
          </cell>
          <cell r="C46">
            <v>104</v>
          </cell>
          <cell r="D46">
            <v>208.67</v>
          </cell>
          <cell r="E46">
            <v>208</v>
          </cell>
          <cell r="F46">
            <v>313.33</v>
          </cell>
          <cell r="G46">
            <v>312</v>
          </cell>
          <cell r="H46">
            <v>520</v>
          </cell>
          <cell r="I46">
            <v>522</v>
          </cell>
        </row>
        <row r="47">
          <cell r="A47">
            <v>11.5</v>
          </cell>
          <cell r="B47">
            <v>52.25</v>
          </cell>
          <cell r="C47">
            <v>104.5</v>
          </cell>
          <cell r="D47">
            <v>211.5</v>
          </cell>
          <cell r="E47">
            <v>209</v>
          </cell>
          <cell r="F47">
            <v>318.5</v>
          </cell>
          <cell r="G47">
            <v>313.5</v>
          </cell>
          <cell r="H47">
            <v>522.5</v>
          </cell>
          <cell r="I47">
            <v>530</v>
          </cell>
        </row>
        <row r="48">
          <cell r="A48">
            <v>12</v>
          </cell>
          <cell r="B48">
            <v>52</v>
          </cell>
          <cell r="C48">
            <v>104</v>
          </cell>
          <cell r="D48">
            <v>211</v>
          </cell>
          <cell r="E48">
            <v>208</v>
          </cell>
          <cell r="F48">
            <v>318</v>
          </cell>
          <cell r="G48">
            <v>312</v>
          </cell>
          <cell r="H48">
            <v>520</v>
          </cell>
          <cell r="I48">
            <v>529</v>
          </cell>
        </row>
        <row r="49">
          <cell r="A49">
            <v>12.25</v>
          </cell>
          <cell r="B49">
            <v>51.25</v>
          </cell>
          <cell r="C49">
            <v>102.5</v>
          </cell>
          <cell r="D49">
            <v>204.25</v>
          </cell>
          <cell r="E49">
            <v>205</v>
          </cell>
          <cell r="F49">
            <v>306</v>
          </cell>
          <cell r="G49">
            <v>307.5</v>
          </cell>
          <cell r="H49">
            <v>512.5</v>
          </cell>
          <cell r="I49">
            <v>510.25</v>
          </cell>
        </row>
        <row r="50">
          <cell r="A50">
            <v>12.33</v>
          </cell>
          <cell r="B50">
            <v>51.5</v>
          </cell>
          <cell r="C50">
            <v>103</v>
          </cell>
          <cell r="D50">
            <v>205.33</v>
          </cell>
          <cell r="E50">
            <v>206</v>
          </cell>
          <cell r="F50">
            <v>307.67</v>
          </cell>
          <cell r="G50">
            <v>309</v>
          </cell>
          <cell r="H50">
            <v>515</v>
          </cell>
          <cell r="I50">
            <v>513</v>
          </cell>
        </row>
        <row r="51">
          <cell r="A51">
            <v>12.5</v>
          </cell>
          <cell r="B51">
            <v>51.75</v>
          </cell>
          <cell r="C51">
            <v>103.5</v>
          </cell>
          <cell r="D51">
            <v>207</v>
          </cell>
          <cell r="E51">
            <v>207</v>
          </cell>
          <cell r="F51">
            <v>310.5</v>
          </cell>
          <cell r="G51">
            <v>310.5</v>
          </cell>
          <cell r="H51">
            <v>517.5</v>
          </cell>
          <cell r="I51">
            <v>517.5</v>
          </cell>
        </row>
        <row r="52">
          <cell r="A52">
            <v>13</v>
          </cell>
          <cell r="B52">
            <v>51.5</v>
          </cell>
          <cell r="C52">
            <v>103</v>
          </cell>
          <cell r="D52">
            <v>203</v>
          </cell>
          <cell r="E52">
            <v>206</v>
          </cell>
          <cell r="F52">
            <v>303</v>
          </cell>
          <cell r="G52">
            <v>309</v>
          </cell>
          <cell r="H52">
            <v>515</v>
          </cell>
          <cell r="I52">
            <v>506</v>
          </cell>
        </row>
        <row r="53">
          <cell r="A53">
            <v>13.25</v>
          </cell>
          <cell r="B53">
            <v>50.75</v>
          </cell>
          <cell r="C53">
            <v>101.5</v>
          </cell>
          <cell r="D53">
            <v>201.5</v>
          </cell>
          <cell r="E53">
            <v>203</v>
          </cell>
          <cell r="F53">
            <v>301.5</v>
          </cell>
          <cell r="G53">
            <v>304.5</v>
          </cell>
          <cell r="H53">
            <v>507.5</v>
          </cell>
          <cell r="I53">
            <v>503</v>
          </cell>
        </row>
        <row r="54">
          <cell r="A54">
            <v>13.33</v>
          </cell>
          <cell r="B54">
            <v>51</v>
          </cell>
          <cell r="C54">
            <v>102</v>
          </cell>
          <cell r="D54">
            <v>202</v>
          </cell>
          <cell r="E54">
            <v>204</v>
          </cell>
          <cell r="F54">
            <v>302</v>
          </cell>
          <cell r="G54">
            <v>306</v>
          </cell>
          <cell r="H54">
            <v>510</v>
          </cell>
          <cell r="I54">
            <v>504</v>
          </cell>
        </row>
        <row r="55">
          <cell r="A55">
            <v>13.5</v>
          </cell>
          <cell r="B55">
            <v>51.25</v>
          </cell>
          <cell r="C55">
            <v>102.5</v>
          </cell>
          <cell r="D55">
            <v>202.5</v>
          </cell>
          <cell r="E55">
            <v>205</v>
          </cell>
          <cell r="F55">
            <v>302.5</v>
          </cell>
          <cell r="G55">
            <v>307.5</v>
          </cell>
          <cell r="H55">
            <v>512.5</v>
          </cell>
          <cell r="I55">
            <v>505</v>
          </cell>
        </row>
        <row r="56">
          <cell r="A56">
            <v>14</v>
          </cell>
          <cell r="B56">
            <v>51</v>
          </cell>
          <cell r="C56">
            <v>102</v>
          </cell>
          <cell r="D56">
            <v>202</v>
          </cell>
          <cell r="E56">
            <v>204</v>
          </cell>
          <cell r="F56">
            <v>302</v>
          </cell>
          <cell r="G56">
            <v>306</v>
          </cell>
          <cell r="H56">
            <v>510</v>
          </cell>
          <cell r="I56">
            <v>504</v>
          </cell>
        </row>
        <row r="57">
          <cell r="A57">
            <v>14.25</v>
          </cell>
          <cell r="B57">
            <v>46.63</v>
          </cell>
          <cell r="C57">
            <v>93.25</v>
          </cell>
          <cell r="D57">
            <v>185.75</v>
          </cell>
          <cell r="E57">
            <v>186.5</v>
          </cell>
          <cell r="F57">
            <v>278.25</v>
          </cell>
          <cell r="G57">
            <v>279.75</v>
          </cell>
          <cell r="H57">
            <v>466.25</v>
          </cell>
          <cell r="I57">
            <v>464</v>
          </cell>
        </row>
        <row r="58">
          <cell r="A58">
            <v>14.33</v>
          </cell>
          <cell r="B58">
            <v>50.5</v>
          </cell>
          <cell r="C58">
            <v>101</v>
          </cell>
          <cell r="D58">
            <v>201</v>
          </cell>
          <cell r="E58">
            <v>202</v>
          </cell>
          <cell r="F58">
            <v>301</v>
          </cell>
          <cell r="G58">
            <v>303</v>
          </cell>
          <cell r="H58">
            <v>505</v>
          </cell>
          <cell r="I58">
            <v>502</v>
          </cell>
        </row>
        <row r="59">
          <cell r="A59">
            <v>14.5</v>
          </cell>
          <cell r="B59">
            <v>50.75</v>
          </cell>
          <cell r="C59">
            <v>101.5</v>
          </cell>
          <cell r="D59">
            <v>201.5</v>
          </cell>
          <cell r="E59">
            <v>203</v>
          </cell>
          <cell r="F59">
            <v>301.5</v>
          </cell>
          <cell r="G59">
            <v>304.5</v>
          </cell>
          <cell r="H59">
            <v>507.5</v>
          </cell>
          <cell r="I59">
            <v>503</v>
          </cell>
        </row>
        <row r="60">
          <cell r="A60">
            <v>15</v>
          </cell>
          <cell r="B60">
            <v>50.5</v>
          </cell>
          <cell r="C60">
            <v>101</v>
          </cell>
          <cell r="D60">
            <v>201</v>
          </cell>
          <cell r="E60">
            <v>202</v>
          </cell>
          <cell r="F60">
            <v>301</v>
          </cell>
          <cell r="G60">
            <v>303</v>
          </cell>
          <cell r="H60">
            <v>505</v>
          </cell>
          <cell r="I60">
            <v>502</v>
          </cell>
        </row>
        <row r="61">
          <cell r="A61">
            <v>15.25</v>
          </cell>
          <cell r="B61">
            <v>42.5</v>
          </cell>
          <cell r="C61">
            <v>85</v>
          </cell>
          <cell r="D61">
            <v>170</v>
          </cell>
          <cell r="E61">
            <v>170</v>
          </cell>
          <cell r="F61">
            <v>255</v>
          </cell>
          <cell r="G61">
            <v>255</v>
          </cell>
          <cell r="H61">
            <v>425</v>
          </cell>
          <cell r="I61">
            <v>425</v>
          </cell>
        </row>
        <row r="62">
          <cell r="A62">
            <v>15.33</v>
          </cell>
          <cell r="B62">
            <v>45.17</v>
          </cell>
          <cell r="C62">
            <v>90.33</v>
          </cell>
          <cell r="D62">
            <v>180.33</v>
          </cell>
          <cell r="E62">
            <v>180.67</v>
          </cell>
          <cell r="F62">
            <v>270.33</v>
          </cell>
          <cell r="G62">
            <v>271</v>
          </cell>
          <cell r="H62">
            <v>451.67</v>
          </cell>
          <cell r="I62">
            <v>450.67</v>
          </cell>
        </row>
        <row r="63">
          <cell r="A63">
            <v>15.5</v>
          </cell>
          <cell r="B63">
            <v>50.25</v>
          </cell>
          <cell r="C63">
            <v>100.5</v>
          </cell>
          <cell r="D63">
            <v>200.5</v>
          </cell>
          <cell r="E63">
            <v>201</v>
          </cell>
          <cell r="F63">
            <v>300.5</v>
          </cell>
          <cell r="G63">
            <v>301.5</v>
          </cell>
          <cell r="H63">
            <v>502.5</v>
          </cell>
          <cell r="I63">
            <v>501</v>
          </cell>
        </row>
        <row r="64">
          <cell r="A64">
            <v>16</v>
          </cell>
          <cell r="B64">
            <v>50</v>
          </cell>
          <cell r="C64">
            <v>100</v>
          </cell>
          <cell r="D64">
            <v>200</v>
          </cell>
          <cell r="E64">
            <v>200</v>
          </cell>
          <cell r="F64">
            <v>300</v>
          </cell>
          <cell r="G64">
            <v>300</v>
          </cell>
          <cell r="H64">
            <v>500</v>
          </cell>
          <cell r="I64">
            <v>500</v>
          </cell>
        </row>
        <row r="65">
          <cell r="A65">
            <v>16.25</v>
          </cell>
          <cell r="B65">
            <v>38.380000000000003</v>
          </cell>
          <cell r="C65">
            <v>76.75</v>
          </cell>
          <cell r="D65">
            <v>154.25</v>
          </cell>
          <cell r="E65">
            <v>153.5</v>
          </cell>
          <cell r="F65">
            <v>231.75</v>
          </cell>
          <cell r="G65">
            <v>230.25</v>
          </cell>
          <cell r="H65">
            <v>383.75</v>
          </cell>
          <cell r="I65">
            <v>386</v>
          </cell>
        </row>
        <row r="66">
          <cell r="A66">
            <v>16.329999999999998</v>
          </cell>
          <cell r="B66">
            <v>39.83</v>
          </cell>
          <cell r="C66">
            <v>79.67</v>
          </cell>
          <cell r="D66">
            <v>159.66999999999999</v>
          </cell>
          <cell r="E66">
            <v>159.33000000000001</v>
          </cell>
          <cell r="F66">
            <v>239.67</v>
          </cell>
          <cell r="G66">
            <v>239</v>
          </cell>
          <cell r="H66">
            <v>398.33</v>
          </cell>
          <cell r="I66">
            <v>399.33</v>
          </cell>
        </row>
        <row r="67">
          <cell r="A67">
            <v>16.5</v>
          </cell>
          <cell r="B67">
            <v>42.5</v>
          </cell>
          <cell r="C67">
            <v>85</v>
          </cell>
          <cell r="D67">
            <v>170</v>
          </cell>
          <cell r="E67">
            <v>170</v>
          </cell>
          <cell r="F67">
            <v>255</v>
          </cell>
          <cell r="G67">
            <v>255</v>
          </cell>
          <cell r="H67">
            <v>425</v>
          </cell>
          <cell r="I67">
            <v>425</v>
          </cell>
        </row>
        <row r="68">
          <cell r="A68">
            <v>17</v>
          </cell>
          <cell r="B68">
            <v>35</v>
          </cell>
          <cell r="C68">
            <v>70</v>
          </cell>
          <cell r="D68">
            <v>140</v>
          </cell>
          <cell r="E68">
            <v>140</v>
          </cell>
          <cell r="F68">
            <v>210</v>
          </cell>
          <cell r="G68">
            <v>210</v>
          </cell>
          <cell r="H68">
            <v>350</v>
          </cell>
          <cell r="I68">
            <v>350</v>
          </cell>
        </row>
        <row r="69">
          <cell r="A69">
            <v>17.25</v>
          </cell>
          <cell r="B69">
            <v>34.25</v>
          </cell>
          <cell r="C69">
            <v>68.5</v>
          </cell>
          <cell r="D69">
            <v>138.5</v>
          </cell>
          <cell r="E69">
            <v>137</v>
          </cell>
          <cell r="F69">
            <v>208.5</v>
          </cell>
          <cell r="G69">
            <v>205.5</v>
          </cell>
          <cell r="H69">
            <v>342.5</v>
          </cell>
          <cell r="I69">
            <v>347</v>
          </cell>
        </row>
        <row r="70">
          <cell r="A70">
            <v>17.329999999999998</v>
          </cell>
          <cell r="B70">
            <v>34.5</v>
          </cell>
          <cell r="C70">
            <v>69</v>
          </cell>
          <cell r="D70">
            <v>139</v>
          </cell>
          <cell r="E70">
            <v>138</v>
          </cell>
          <cell r="F70">
            <v>209</v>
          </cell>
          <cell r="G70">
            <v>207</v>
          </cell>
          <cell r="H70">
            <v>345</v>
          </cell>
          <cell r="I70">
            <v>348</v>
          </cell>
        </row>
        <row r="71">
          <cell r="A71">
            <v>17.5</v>
          </cell>
          <cell r="B71">
            <v>34.75</v>
          </cell>
          <cell r="C71">
            <v>69.5</v>
          </cell>
          <cell r="D71">
            <v>139.5</v>
          </cell>
          <cell r="E71">
            <v>139</v>
          </cell>
          <cell r="F71">
            <v>209.5</v>
          </cell>
          <cell r="G71">
            <v>208.5</v>
          </cell>
          <cell r="H71">
            <v>347.5</v>
          </cell>
          <cell r="I71">
            <v>349</v>
          </cell>
        </row>
        <row r="72">
          <cell r="A72">
            <v>18</v>
          </cell>
          <cell r="B72">
            <v>34.5</v>
          </cell>
          <cell r="C72">
            <v>69</v>
          </cell>
          <cell r="D72">
            <v>139</v>
          </cell>
          <cell r="E72">
            <v>138</v>
          </cell>
          <cell r="F72">
            <v>209</v>
          </cell>
          <cell r="G72">
            <v>207</v>
          </cell>
          <cell r="H72">
            <v>345</v>
          </cell>
          <cell r="I72">
            <v>348</v>
          </cell>
        </row>
        <row r="73">
          <cell r="A73">
            <v>18.25</v>
          </cell>
          <cell r="B73">
            <v>33.75</v>
          </cell>
          <cell r="C73">
            <v>67.5</v>
          </cell>
          <cell r="D73">
            <v>137.5</v>
          </cell>
          <cell r="E73">
            <v>135</v>
          </cell>
          <cell r="F73">
            <v>207.5</v>
          </cell>
          <cell r="G73">
            <v>202.5</v>
          </cell>
          <cell r="H73">
            <v>337.5</v>
          </cell>
          <cell r="I73">
            <v>345</v>
          </cell>
        </row>
        <row r="74">
          <cell r="A74">
            <v>18.329999999999998</v>
          </cell>
          <cell r="B74">
            <v>34</v>
          </cell>
          <cell r="C74">
            <v>68</v>
          </cell>
          <cell r="D74">
            <v>138</v>
          </cell>
          <cell r="E74">
            <v>136</v>
          </cell>
          <cell r="F74">
            <v>208</v>
          </cell>
          <cell r="G74">
            <v>204</v>
          </cell>
          <cell r="H74">
            <v>340</v>
          </cell>
          <cell r="I74">
            <v>346</v>
          </cell>
        </row>
        <row r="75">
          <cell r="A75">
            <v>18.5</v>
          </cell>
          <cell r="B75">
            <v>34.25</v>
          </cell>
          <cell r="C75">
            <v>68.5</v>
          </cell>
          <cell r="D75">
            <v>138.5</v>
          </cell>
          <cell r="E75">
            <v>137</v>
          </cell>
          <cell r="F75">
            <v>208.5</v>
          </cell>
          <cell r="G75">
            <v>205.5</v>
          </cell>
          <cell r="H75">
            <v>342.5</v>
          </cell>
          <cell r="I75">
            <v>347</v>
          </cell>
        </row>
        <row r="76">
          <cell r="A76">
            <v>19</v>
          </cell>
          <cell r="B76">
            <v>34</v>
          </cell>
          <cell r="C76">
            <v>68</v>
          </cell>
          <cell r="D76">
            <v>138</v>
          </cell>
          <cell r="E76">
            <v>136</v>
          </cell>
          <cell r="F76">
            <v>208</v>
          </cell>
          <cell r="G76">
            <v>204</v>
          </cell>
          <cell r="H76">
            <v>340</v>
          </cell>
          <cell r="I76">
            <v>346</v>
          </cell>
        </row>
        <row r="77">
          <cell r="A77">
            <v>19.25</v>
          </cell>
          <cell r="B77">
            <v>33.25</v>
          </cell>
          <cell r="C77">
            <v>66.5</v>
          </cell>
          <cell r="D77">
            <v>136.5</v>
          </cell>
          <cell r="E77">
            <v>133</v>
          </cell>
          <cell r="F77">
            <v>206.5</v>
          </cell>
          <cell r="G77">
            <v>199.5</v>
          </cell>
          <cell r="H77">
            <v>332.5</v>
          </cell>
          <cell r="I77">
            <v>343</v>
          </cell>
        </row>
        <row r="78">
          <cell r="A78">
            <v>19.329999999999998</v>
          </cell>
          <cell r="B78">
            <v>33.5</v>
          </cell>
          <cell r="C78">
            <v>67</v>
          </cell>
          <cell r="D78">
            <v>137</v>
          </cell>
          <cell r="E78">
            <v>134</v>
          </cell>
          <cell r="F78">
            <v>207</v>
          </cell>
          <cell r="G78">
            <v>201</v>
          </cell>
          <cell r="H78">
            <v>335</v>
          </cell>
          <cell r="I78">
            <v>344</v>
          </cell>
        </row>
        <row r="79">
          <cell r="A79">
            <v>19.5</v>
          </cell>
          <cell r="B79">
            <v>33.75</v>
          </cell>
          <cell r="C79">
            <v>67.5</v>
          </cell>
          <cell r="D79">
            <v>137.5</v>
          </cell>
          <cell r="E79">
            <v>135</v>
          </cell>
          <cell r="F79">
            <v>207.5</v>
          </cell>
          <cell r="G79">
            <v>202.5</v>
          </cell>
          <cell r="H79">
            <v>337.5</v>
          </cell>
          <cell r="I79">
            <v>345</v>
          </cell>
        </row>
        <row r="80">
          <cell r="A80">
            <v>20</v>
          </cell>
          <cell r="B80">
            <v>33.5</v>
          </cell>
          <cell r="C80">
            <v>67</v>
          </cell>
          <cell r="D80">
            <v>137</v>
          </cell>
          <cell r="E80">
            <v>134</v>
          </cell>
          <cell r="F80">
            <v>207</v>
          </cell>
          <cell r="G80">
            <v>201</v>
          </cell>
          <cell r="H80">
            <v>335</v>
          </cell>
          <cell r="I80">
            <v>344</v>
          </cell>
        </row>
        <row r="81">
          <cell r="A81">
            <v>20.25</v>
          </cell>
          <cell r="B81">
            <v>32.75</v>
          </cell>
          <cell r="C81">
            <v>65.5</v>
          </cell>
          <cell r="D81">
            <v>135.5</v>
          </cell>
          <cell r="E81">
            <v>131</v>
          </cell>
          <cell r="F81">
            <v>205.5</v>
          </cell>
          <cell r="G81">
            <v>196.5</v>
          </cell>
          <cell r="H81">
            <v>327.5</v>
          </cell>
          <cell r="I81">
            <v>341</v>
          </cell>
        </row>
        <row r="82">
          <cell r="A82">
            <v>20.329999999999998</v>
          </cell>
          <cell r="B82">
            <v>33</v>
          </cell>
          <cell r="C82">
            <v>66</v>
          </cell>
          <cell r="D82">
            <v>136</v>
          </cell>
          <cell r="E82">
            <v>132</v>
          </cell>
          <cell r="F82">
            <v>206</v>
          </cell>
          <cell r="G82">
            <v>198</v>
          </cell>
          <cell r="H82">
            <v>330</v>
          </cell>
          <cell r="I82">
            <v>342</v>
          </cell>
        </row>
        <row r="83">
          <cell r="A83">
            <v>20.5</v>
          </cell>
          <cell r="B83">
            <v>33.25</v>
          </cell>
          <cell r="C83">
            <v>66.5</v>
          </cell>
          <cell r="D83">
            <v>136.5</v>
          </cell>
          <cell r="E83">
            <v>133</v>
          </cell>
          <cell r="F83">
            <v>206.5</v>
          </cell>
          <cell r="G83">
            <v>199.5</v>
          </cell>
          <cell r="H83">
            <v>332.5</v>
          </cell>
          <cell r="I83">
            <v>343</v>
          </cell>
        </row>
        <row r="84">
          <cell r="A84">
            <v>21</v>
          </cell>
          <cell r="B84">
            <v>33</v>
          </cell>
          <cell r="C84">
            <v>66</v>
          </cell>
          <cell r="D84">
            <v>136</v>
          </cell>
          <cell r="E84">
            <v>132</v>
          </cell>
          <cell r="F84">
            <v>206</v>
          </cell>
          <cell r="G84">
            <v>198</v>
          </cell>
          <cell r="H84">
            <v>330</v>
          </cell>
          <cell r="I84">
            <v>342</v>
          </cell>
        </row>
        <row r="85">
          <cell r="A85">
            <v>21.25</v>
          </cell>
          <cell r="B85">
            <v>32.25</v>
          </cell>
          <cell r="C85">
            <v>64.5</v>
          </cell>
          <cell r="D85">
            <v>134.5</v>
          </cell>
          <cell r="E85">
            <v>129</v>
          </cell>
          <cell r="F85">
            <v>204.5</v>
          </cell>
          <cell r="G85">
            <v>193.5</v>
          </cell>
          <cell r="H85">
            <v>322.5</v>
          </cell>
          <cell r="I85">
            <v>339</v>
          </cell>
        </row>
        <row r="86">
          <cell r="A86">
            <v>21.33</v>
          </cell>
          <cell r="B86">
            <v>32.5</v>
          </cell>
          <cell r="C86">
            <v>65</v>
          </cell>
          <cell r="D86">
            <v>135</v>
          </cell>
          <cell r="E86">
            <v>130</v>
          </cell>
          <cell r="F86">
            <v>205</v>
          </cell>
          <cell r="G86">
            <v>195</v>
          </cell>
          <cell r="H86">
            <v>325</v>
          </cell>
          <cell r="I86">
            <v>340</v>
          </cell>
        </row>
        <row r="87">
          <cell r="A87">
            <v>21.5</v>
          </cell>
          <cell r="B87">
            <v>32.75</v>
          </cell>
          <cell r="C87">
            <v>65.5</v>
          </cell>
          <cell r="D87">
            <v>135.5</v>
          </cell>
          <cell r="E87">
            <v>131</v>
          </cell>
          <cell r="F87">
            <v>205.5</v>
          </cell>
          <cell r="G87">
            <v>196.5</v>
          </cell>
          <cell r="H87">
            <v>327.5</v>
          </cell>
          <cell r="I87">
            <v>341</v>
          </cell>
        </row>
        <row r="88">
          <cell r="A88">
            <v>22</v>
          </cell>
          <cell r="B88">
            <v>32.5</v>
          </cell>
          <cell r="C88">
            <v>65</v>
          </cell>
          <cell r="D88">
            <v>135</v>
          </cell>
          <cell r="E88">
            <v>130</v>
          </cell>
          <cell r="F88">
            <v>205</v>
          </cell>
          <cell r="G88">
            <v>195</v>
          </cell>
          <cell r="H88">
            <v>325</v>
          </cell>
          <cell r="I88">
            <v>340</v>
          </cell>
        </row>
        <row r="89">
          <cell r="A89">
            <v>22.25</v>
          </cell>
          <cell r="B89">
            <v>31.75</v>
          </cell>
          <cell r="C89">
            <v>63.5</v>
          </cell>
          <cell r="D89">
            <v>129.75</v>
          </cell>
          <cell r="E89">
            <v>127</v>
          </cell>
          <cell r="F89">
            <v>196</v>
          </cell>
          <cell r="G89">
            <v>190.5</v>
          </cell>
          <cell r="H89">
            <v>317.5</v>
          </cell>
          <cell r="I89">
            <v>325.75</v>
          </cell>
        </row>
        <row r="90">
          <cell r="A90">
            <v>22.33</v>
          </cell>
          <cell r="B90">
            <v>32</v>
          </cell>
          <cell r="C90">
            <v>64</v>
          </cell>
          <cell r="D90">
            <v>134</v>
          </cell>
          <cell r="E90">
            <v>128</v>
          </cell>
          <cell r="F90">
            <v>204</v>
          </cell>
          <cell r="G90">
            <v>192</v>
          </cell>
          <cell r="H90">
            <v>320</v>
          </cell>
          <cell r="I90">
            <v>338</v>
          </cell>
        </row>
        <row r="91">
          <cell r="A91">
            <v>22.5</v>
          </cell>
          <cell r="B91">
            <v>32.25</v>
          </cell>
          <cell r="C91">
            <v>64.5</v>
          </cell>
          <cell r="D91">
            <v>134.5</v>
          </cell>
          <cell r="E91">
            <v>129</v>
          </cell>
          <cell r="F91">
            <v>204.5</v>
          </cell>
          <cell r="G91">
            <v>193.5</v>
          </cell>
          <cell r="H91">
            <v>322.5</v>
          </cell>
          <cell r="I91">
            <v>339</v>
          </cell>
        </row>
        <row r="92">
          <cell r="A92">
            <v>23</v>
          </cell>
          <cell r="B92">
            <v>32</v>
          </cell>
          <cell r="C92">
            <v>64</v>
          </cell>
          <cell r="D92">
            <v>134</v>
          </cell>
          <cell r="E92">
            <v>128</v>
          </cell>
          <cell r="F92">
            <v>204</v>
          </cell>
          <cell r="G92">
            <v>192</v>
          </cell>
          <cell r="H92">
            <v>320</v>
          </cell>
          <cell r="I92">
            <v>338</v>
          </cell>
        </row>
        <row r="93">
          <cell r="A93">
            <v>23.25</v>
          </cell>
          <cell r="B93">
            <v>31.25</v>
          </cell>
          <cell r="C93">
            <v>62.5</v>
          </cell>
          <cell r="D93">
            <v>125</v>
          </cell>
          <cell r="E93">
            <v>125</v>
          </cell>
          <cell r="F93">
            <v>187.5</v>
          </cell>
          <cell r="G93">
            <v>187.5</v>
          </cell>
          <cell r="H93">
            <v>312.5</v>
          </cell>
          <cell r="I93">
            <v>312.5</v>
          </cell>
        </row>
        <row r="94">
          <cell r="A94">
            <v>23.33</v>
          </cell>
          <cell r="B94">
            <v>31.5</v>
          </cell>
          <cell r="C94">
            <v>63</v>
          </cell>
          <cell r="D94">
            <v>128</v>
          </cell>
          <cell r="E94">
            <v>126</v>
          </cell>
          <cell r="F94">
            <v>193</v>
          </cell>
          <cell r="G94">
            <v>189</v>
          </cell>
          <cell r="H94">
            <v>315</v>
          </cell>
          <cell r="I94">
            <v>321</v>
          </cell>
        </row>
        <row r="95">
          <cell r="A95">
            <v>23.5</v>
          </cell>
          <cell r="B95">
            <v>31.75</v>
          </cell>
          <cell r="C95">
            <v>63.5</v>
          </cell>
          <cell r="D95">
            <v>133.5</v>
          </cell>
          <cell r="E95">
            <v>127</v>
          </cell>
          <cell r="F95">
            <v>203.5</v>
          </cell>
          <cell r="G95">
            <v>190.5</v>
          </cell>
          <cell r="H95">
            <v>317.5</v>
          </cell>
          <cell r="I95">
            <v>337</v>
          </cell>
        </row>
        <row r="96">
          <cell r="A96">
            <v>24</v>
          </cell>
          <cell r="B96">
            <v>31.5</v>
          </cell>
          <cell r="C96">
            <v>63</v>
          </cell>
          <cell r="D96">
            <v>133</v>
          </cell>
          <cell r="E96">
            <v>126</v>
          </cell>
          <cell r="F96">
            <v>203</v>
          </cell>
          <cell r="G96">
            <v>189</v>
          </cell>
          <cell r="H96">
            <v>315</v>
          </cell>
          <cell r="I96">
            <v>336</v>
          </cell>
        </row>
        <row r="97">
          <cell r="A97">
            <v>24.25</v>
          </cell>
          <cell r="B97">
            <v>30.75</v>
          </cell>
          <cell r="C97">
            <v>61.5</v>
          </cell>
          <cell r="D97">
            <v>120.25</v>
          </cell>
          <cell r="E97">
            <v>123</v>
          </cell>
          <cell r="F97">
            <v>179</v>
          </cell>
          <cell r="G97">
            <v>184.5</v>
          </cell>
          <cell r="H97">
            <v>307.5</v>
          </cell>
          <cell r="I97">
            <v>299.25</v>
          </cell>
        </row>
        <row r="98">
          <cell r="A98">
            <v>24.33</v>
          </cell>
          <cell r="B98">
            <v>31</v>
          </cell>
          <cell r="C98">
            <v>62</v>
          </cell>
          <cell r="D98">
            <v>122</v>
          </cell>
          <cell r="E98">
            <v>124</v>
          </cell>
          <cell r="F98">
            <v>182</v>
          </cell>
          <cell r="G98">
            <v>186</v>
          </cell>
          <cell r="H98">
            <v>310</v>
          </cell>
          <cell r="I98">
            <v>304</v>
          </cell>
        </row>
        <row r="99">
          <cell r="A99">
            <v>24.5</v>
          </cell>
          <cell r="B99">
            <v>31.25</v>
          </cell>
          <cell r="C99">
            <v>62.5</v>
          </cell>
          <cell r="D99">
            <v>125</v>
          </cell>
          <cell r="E99">
            <v>125</v>
          </cell>
          <cell r="F99">
            <v>187.5</v>
          </cell>
          <cell r="G99">
            <v>187.5</v>
          </cell>
          <cell r="H99">
            <v>312.5</v>
          </cell>
          <cell r="I99">
            <v>312.5</v>
          </cell>
        </row>
        <row r="100">
          <cell r="A100">
            <v>25</v>
          </cell>
          <cell r="B100">
            <v>31</v>
          </cell>
          <cell r="C100">
            <v>62</v>
          </cell>
          <cell r="D100">
            <v>117</v>
          </cell>
          <cell r="E100">
            <v>124</v>
          </cell>
          <cell r="F100">
            <v>172</v>
          </cell>
          <cell r="G100">
            <v>186</v>
          </cell>
          <cell r="H100">
            <v>310</v>
          </cell>
          <cell r="I100">
            <v>289</v>
          </cell>
        </row>
        <row r="101">
          <cell r="A101">
            <v>25.25</v>
          </cell>
          <cell r="B101">
            <v>30.25</v>
          </cell>
          <cell r="C101">
            <v>60.5</v>
          </cell>
          <cell r="D101">
            <v>115.5</v>
          </cell>
          <cell r="E101">
            <v>121</v>
          </cell>
          <cell r="F101">
            <v>170.5</v>
          </cell>
          <cell r="G101">
            <v>181.5</v>
          </cell>
          <cell r="H101">
            <v>302.5</v>
          </cell>
          <cell r="I101">
            <v>286</v>
          </cell>
        </row>
        <row r="102">
          <cell r="A102">
            <v>25.33</v>
          </cell>
          <cell r="B102">
            <v>30.5</v>
          </cell>
          <cell r="C102">
            <v>61</v>
          </cell>
          <cell r="D102">
            <v>116</v>
          </cell>
          <cell r="E102">
            <v>122</v>
          </cell>
          <cell r="F102">
            <v>171</v>
          </cell>
          <cell r="G102">
            <v>183</v>
          </cell>
          <cell r="H102">
            <v>305</v>
          </cell>
          <cell r="I102">
            <v>287</v>
          </cell>
        </row>
        <row r="103">
          <cell r="A103">
            <v>25.5</v>
          </cell>
          <cell r="B103">
            <v>30.75</v>
          </cell>
          <cell r="C103">
            <v>61.5</v>
          </cell>
          <cell r="D103">
            <v>116.5</v>
          </cell>
          <cell r="E103">
            <v>123</v>
          </cell>
          <cell r="F103">
            <v>171.5</v>
          </cell>
          <cell r="G103">
            <v>184.5</v>
          </cell>
          <cell r="H103">
            <v>307.5</v>
          </cell>
          <cell r="I103">
            <v>288</v>
          </cell>
        </row>
        <row r="104">
          <cell r="A104">
            <v>26</v>
          </cell>
          <cell r="B104">
            <v>30.5</v>
          </cell>
          <cell r="C104">
            <v>61</v>
          </cell>
          <cell r="D104">
            <v>116</v>
          </cell>
          <cell r="E104">
            <v>122</v>
          </cell>
          <cell r="F104">
            <v>171</v>
          </cell>
          <cell r="G104">
            <v>183</v>
          </cell>
          <cell r="H104">
            <v>305</v>
          </cell>
          <cell r="I104">
            <v>287</v>
          </cell>
        </row>
        <row r="105">
          <cell r="A105">
            <v>26.25</v>
          </cell>
          <cell r="B105">
            <v>29.75</v>
          </cell>
          <cell r="C105">
            <v>59.5</v>
          </cell>
          <cell r="D105">
            <v>114.5</v>
          </cell>
          <cell r="E105">
            <v>119</v>
          </cell>
          <cell r="F105">
            <v>169.5</v>
          </cell>
          <cell r="G105">
            <v>178.5</v>
          </cell>
          <cell r="H105">
            <v>297.5</v>
          </cell>
          <cell r="I105">
            <v>284</v>
          </cell>
        </row>
        <row r="106">
          <cell r="A106">
            <v>26.33</v>
          </cell>
          <cell r="B106">
            <v>30</v>
          </cell>
          <cell r="C106">
            <v>60</v>
          </cell>
          <cell r="D106">
            <v>115</v>
          </cell>
          <cell r="E106">
            <v>120</v>
          </cell>
          <cell r="F106">
            <v>170</v>
          </cell>
          <cell r="G106">
            <v>180</v>
          </cell>
          <cell r="H106">
            <v>300</v>
          </cell>
          <cell r="I106">
            <v>285</v>
          </cell>
        </row>
        <row r="107">
          <cell r="A107">
            <v>26.5</v>
          </cell>
          <cell r="B107">
            <v>30.25</v>
          </cell>
          <cell r="C107">
            <v>60.5</v>
          </cell>
          <cell r="D107">
            <v>115.5</v>
          </cell>
          <cell r="E107">
            <v>121</v>
          </cell>
          <cell r="F107">
            <v>170.5</v>
          </cell>
          <cell r="G107">
            <v>181.5</v>
          </cell>
          <cell r="H107">
            <v>302.5</v>
          </cell>
          <cell r="I107">
            <v>286</v>
          </cell>
        </row>
        <row r="108">
          <cell r="A108">
            <v>27</v>
          </cell>
          <cell r="B108">
            <v>30</v>
          </cell>
          <cell r="C108">
            <v>60</v>
          </cell>
          <cell r="D108">
            <v>115</v>
          </cell>
          <cell r="E108">
            <v>120</v>
          </cell>
          <cell r="F108">
            <v>170</v>
          </cell>
          <cell r="G108">
            <v>180</v>
          </cell>
          <cell r="H108">
            <v>300</v>
          </cell>
          <cell r="I108">
            <v>285</v>
          </cell>
        </row>
        <row r="109">
          <cell r="A109">
            <v>27.25</v>
          </cell>
          <cell r="B109">
            <v>29.25</v>
          </cell>
          <cell r="C109">
            <v>58.5</v>
          </cell>
          <cell r="D109">
            <v>113.5</v>
          </cell>
          <cell r="E109">
            <v>117</v>
          </cell>
          <cell r="F109">
            <v>168.5</v>
          </cell>
          <cell r="G109">
            <v>175.5</v>
          </cell>
          <cell r="H109">
            <v>292.5</v>
          </cell>
          <cell r="I109">
            <v>282</v>
          </cell>
        </row>
        <row r="110">
          <cell r="A110">
            <v>27.33</v>
          </cell>
          <cell r="B110">
            <v>29.5</v>
          </cell>
          <cell r="C110">
            <v>59</v>
          </cell>
          <cell r="D110">
            <v>114</v>
          </cell>
          <cell r="E110">
            <v>118</v>
          </cell>
          <cell r="F110">
            <v>169</v>
          </cell>
          <cell r="G110">
            <v>177</v>
          </cell>
          <cell r="H110">
            <v>295</v>
          </cell>
          <cell r="I110">
            <v>283</v>
          </cell>
        </row>
        <row r="111">
          <cell r="A111">
            <v>27.5</v>
          </cell>
          <cell r="B111">
            <v>29.75</v>
          </cell>
          <cell r="C111">
            <v>59.5</v>
          </cell>
          <cell r="D111">
            <v>114.5</v>
          </cell>
          <cell r="E111">
            <v>119</v>
          </cell>
          <cell r="F111">
            <v>169.5</v>
          </cell>
          <cell r="G111">
            <v>178.5</v>
          </cell>
          <cell r="H111">
            <v>297.5</v>
          </cell>
          <cell r="I111">
            <v>284</v>
          </cell>
        </row>
        <row r="112">
          <cell r="A112">
            <v>28</v>
          </cell>
          <cell r="B112">
            <v>29.5</v>
          </cell>
          <cell r="C112">
            <v>59</v>
          </cell>
          <cell r="D112">
            <v>114</v>
          </cell>
          <cell r="E112">
            <v>118</v>
          </cell>
          <cell r="F112">
            <v>169</v>
          </cell>
          <cell r="G112">
            <v>177</v>
          </cell>
          <cell r="H112">
            <v>295</v>
          </cell>
          <cell r="I112">
            <v>283</v>
          </cell>
        </row>
        <row r="113">
          <cell r="A113">
            <v>28.25</v>
          </cell>
          <cell r="B113">
            <v>28.75</v>
          </cell>
          <cell r="C113">
            <v>57.5</v>
          </cell>
          <cell r="D113">
            <v>112.5</v>
          </cell>
          <cell r="E113">
            <v>115</v>
          </cell>
          <cell r="F113">
            <v>167.5</v>
          </cell>
          <cell r="G113">
            <v>172.5</v>
          </cell>
          <cell r="H113">
            <v>287.5</v>
          </cell>
          <cell r="I113">
            <v>280</v>
          </cell>
        </row>
        <row r="114">
          <cell r="A114">
            <v>28.33</v>
          </cell>
          <cell r="B114">
            <v>29</v>
          </cell>
          <cell r="C114">
            <v>58</v>
          </cell>
          <cell r="D114">
            <v>113</v>
          </cell>
          <cell r="E114">
            <v>116</v>
          </cell>
          <cell r="F114">
            <v>168</v>
          </cell>
          <cell r="G114">
            <v>174</v>
          </cell>
          <cell r="H114">
            <v>290</v>
          </cell>
          <cell r="I114">
            <v>281</v>
          </cell>
        </row>
        <row r="115">
          <cell r="A115">
            <v>28.5</v>
          </cell>
          <cell r="B115">
            <v>29.25</v>
          </cell>
          <cell r="C115">
            <v>58.5</v>
          </cell>
          <cell r="D115">
            <v>113.5</v>
          </cell>
          <cell r="E115">
            <v>117</v>
          </cell>
          <cell r="F115">
            <v>168.5</v>
          </cell>
          <cell r="G115">
            <v>175.5</v>
          </cell>
          <cell r="H115">
            <v>292.5</v>
          </cell>
          <cell r="I115">
            <v>282</v>
          </cell>
        </row>
        <row r="116">
          <cell r="A116">
            <v>29</v>
          </cell>
          <cell r="B116">
            <v>29</v>
          </cell>
          <cell r="C116">
            <v>58</v>
          </cell>
          <cell r="D116">
            <v>113</v>
          </cell>
          <cell r="E116">
            <v>116</v>
          </cell>
          <cell r="F116">
            <v>168</v>
          </cell>
          <cell r="G116">
            <v>174</v>
          </cell>
          <cell r="H116">
            <v>290</v>
          </cell>
          <cell r="I116">
            <v>281</v>
          </cell>
        </row>
        <row r="117">
          <cell r="A117">
            <v>29.25</v>
          </cell>
          <cell r="B117">
            <v>28.25</v>
          </cell>
          <cell r="C117">
            <v>56.5</v>
          </cell>
          <cell r="D117">
            <v>111.5</v>
          </cell>
          <cell r="E117">
            <v>113</v>
          </cell>
          <cell r="F117">
            <v>166.5</v>
          </cell>
          <cell r="G117">
            <v>169.5</v>
          </cell>
          <cell r="H117">
            <v>282.5</v>
          </cell>
          <cell r="I117">
            <v>278</v>
          </cell>
        </row>
        <row r="118">
          <cell r="A118">
            <v>29.33</v>
          </cell>
          <cell r="B118">
            <v>28.5</v>
          </cell>
          <cell r="C118">
            <v>57</v>
          </cell>
          <cell r="D118">
            <v>112</v>
          </cell>
          <cell r="E118">
            <v>114</v>
          </cell>
          <cell r="F118">
            <v>167</v>
          </cell>
          <cell r="G118">
            <v>171</v>
          </cell>
          <cell r="H118">
            <v>285</v>
          </cell>
          <cell r="I118">
            <v>279</v>
          </cell>
        </row>
        <row r="119">
          <cell r="A119">
            <v>29.5</v>
          </cell>
          <cell r="B119">
            <v>28.75</v>
          </cell>
          <cell r="C119">
            <v>57.5</v>
          </cell>
          <cell r="D119">
            <v>112.5</v>
          </cell>
          <cell r="E119">
            <v>115</v>
          </cell>
          <cell r="F119">
            <v>167.5</v>
          </cell>
          <cell r="G119">
            <v>172.5</v>
          </cell>
          <cell r="H119">
            <v>287.5</v>
          </cell>
          <cell r="I119">
            <v>280</v>
          </cell>
        </row>
        <row r="120">
          <cell r="A120">
            <v>30</v>
          </cell>
          <cell r="B120">
            <v>28.5</v>
          </cell>
          <cell r="C120">
            <v>57</v>
          </cell>
          <cell r="D120">
            <v>112</v>
          </cell>
          <cell r="E120">
            <v>114</v>
          </cell>
          <cell r="F120">
            <v>167</v>
          </cell>
          <cell r="G120">
            <v>171</v>
          </cell>
          <cell r="H120">
            <v>285</v>
          </cell>
          <cell r="I120">
            <v>279</v>
          </cell>
        </row>
        <row r="121">
          <cell r="A121">
            <v>30.25</v>
          </cell>
          <cell r="B121">
            <v>27.88</v>
          </cell>
          <cell r="C121">
            <v>55.75</v>
          </cell>
          <cell r="D121">
            <v>110.75</v>
          </cell>
          <cell r="E121">
            <v>111.5</v>
          </cell>
          <cell r="F121">
            <v>165.75</v>
          </cell>
          <cell r="G121">
            <v>167.25</v>
          </cell>
          <cell r="H121">
            <v>278.75</v>
          </cell>
          <cell r="I121">
            <v>276.5</v>
          </cell>
        </row>
        <row r="122">
          <cell r="A122">
            <v>30.33</v>
          </cell>
          <cell r="B122">
            <v>28</v>
          </cell>
          <cell r="C122">
            <v>56</v>
          </cell>
          <cell r="D122">
            <v>111</v>
          </cell>
          <cell r="E122">
            <v>112</v>
          </cell>
          <cell r="F122">
            <v>166</v>
          </cell>
          <cell r="G122">
            <v>168</v>
          </cell>
          <cell r="H122">
            <v>280</v>
          </cell>
          <cell r="I122">
            <v>277</v>
          </cell>
        </row>
        <row r="123">
          <cell r="A123">
            <v>30.5</v>
          </cell>
          <cell r="B123">
            <v>28.25</v>
          </cell>
          <cell r="C123">
            <v>56.5</v>
          </cell>
          <cell r="D123">
            <v>111.5</v>
          </cell>
          <cell r="E123">
            <v>113</v>
          </cell>
          <cell r="F123">
            <v>166.5</v>
          </cell>
          <cell r="G123">
            <v>169.5</v>
          </cell>
          <cell r="H123">
            <v>282.5</v>
          </cell>
          <cell r="I123">
            <v>278</v>
          </cell>
        </row>
        <row r="124">
          <cell r="A124">
            <v>31</v>
          </cell>
          <cell r="B124">
            <v>28</v>
          </cell>
          <cell r="C124">
            <v>56</v>
          </cell>
          <cell r="D124">
            <v>111</v>
          </cell>
          <cell r="E124">
            <v>112</v>
          </cell>
          <cell r="F124">
            <v>166</v>
          </cell>
          <cell r="G124">
            <v>168</v>
          </cell>
          <cell r="H124">
            <v>280</v>
          </cell>
          <cell r="I124">
            <v>277</v>
          </cell>
        </row>
        <row r="125">
          <cell r="A125">
            <v>31.25</v>
          </cell>
          <cell r="B125">
            <v>27.63</v>
          </cell>
          <cell r="C125">
            <v>55.25</v>
          </cell>
          <cell r="D125">
            <v>110.25</v>
          </cell>
          <cell r="E125">
            <v>110.5</v>
          </cell>
          <cell r="F125">
            <v>165.25</v>
          </cell>
          <cell r="G125">
            <v>165.75</v>
          </cell>
          <cell r="H125">
            <v>276.25</v>
          </cell>
          <cell r="I125">
            <v>275.5</v>
          </cell>
        </row>
        <row r="126">
          <cell r="A126">
            <v>31.33</v>
          </cell>
          <cell r="B126">
            <v>27.67</v>
          </cell>
          <cell r="C126">
            <v>55.33</v>
          </cell>
          <cell r="D126">
            <v>110.33</v>
          </cell>
          <cell r="E126">
            <v>110.67</v>
          </cell>
          <cell r="F126">
            <v>165.33</v>
          </cell>
          <cell r="G126">
            <v>166</v>
          </cell>
          <cell r="H126">
            <v>276.67</v>
          </cell>
          <cell r="I126">
            <v>275.67</v>
          </cell>
        </row>
        <row r="127">
          <cell r="A127">
            <v>31.5</v>
          </cell>
          <cell r="B127">
            <v>27.75</v>
          </cell>
          <cell r="C127">
            <v>55.5</v>
          </cell>
          <cell r="D127">
            <v>110.5</v>
          </cell>
          <cell r="E127">
            <v>111</v>
          </cell>
          <cell r="F127">
            <v>165.5</v>
          </cell>
          <cell r="G127">
            <v>166.5</v>
          </cell>
          <cell r="H127">
            <v>277.5</v>
          </cell>
          <cell r="I127">
            <v>276</v>
          </cell>
        </row>
        <row r="128">
          <cell r="A128">
            <v>32</v>
          </cell>
          <cell r="B128">
            <v>27.5</v>
          </cell>
          <cell r="C128">
            <v>55</v>
          </cell>
          <cell r="D128">
            <v>110</v>
          </cell>
          <cell r="E128">
            <v>110</v>
          </cell>
          <cell r="F128">
            <v>165</v>
          </cell>
          <cell r="G128">
            <v>165</v>
          </cell>
          <cell r="H128">
            <v>275</v>
          </cell>
          <cell r="I128">
            <v>275</v>
          </cell>
        </row>
        <row r="129">
          <cell r="A129">
            <v>32.25</v>
          </cell>
          <cell r="B129">
            <v>27.5</v>
          </cell>
          <cell r="C129">
            <v>55</v>
          </cell>
          <cell r="D129">
            <v>110</v>
          </cell>
          <cell r="E129">
            <v>110</v>
          </cell>
          <cell r="F129">
            <v>165</v>
          </cell>
          <cell r="G129">
            <v>165</v>
          </cell>
          <cell r="H129">
            <v>275</v>
          </cell>
          <cell r="I129">
            <v>275</v>
          </cell>
        </row>
        <row r="130">
          <cell r="A130">
            <v>32.33</v>
          </cell>
          <cell r="B130">
            <v>27.5</v>
          </cell>
          <cell r="C130">
            <v>55</v>
          </cell>
          <cell r="D130">
            <v>110</v>
          </cell>
          <cell r="E130">
            <v>110</v>
          </cell>
          <cell r="F130">
            <v>165</v>
          </cell>
          <cell r="G130">
            <v>165</v>
          </cell>
          <cell r="H130">
            <v>275</v>
          </cell>
          <cell r="I130">
            <v>275</v>
          </cell>
        </row>
        <row r="131">
          <cell r="A131">
            <v>32.5</v>
          </cell>
          <cell r="B131">
            <v>27.5</v>
          </cell>
          <cell r="C131">
            <v>55</v>
          </cell>
          <cell r="D131">
            <v>110</v>
          </cell>
          <cell r="E131">
            <v>110</v>
          </cell>
          <cell r="F131">
            <v>165</v>
          </cell>
          <cell r="G131">
            <v>165</v>
          </cell>
          <cell r="H131">
            <v>275</v>
          </cell>
          <cell r="I131">
            <v>275</v>
          </cell>
        </row>
        <row r="132">
          <cell r="A132">
            <v>32.99</v>
          </cell>
          <cell r="B132">
            <v>27.5</v>
          </cell>
          <cell r="C132">
            <v>55</v>
          </cell>
          <cell r="D132">
            <v>110</v>
          </cell>
          <cell r="E132">
            <v>110</v>
          </cell>
          <cell r="F132">
            <v>165</v>
          </cell>
          <cell r="G132">
            <v>165</v>
          </cell>
          <cell r="H132">
            <v>275</v>
          </cell>
          <cell r="I132">
            <v>275</v>
          </cell>
        </row>
        <row r="133">
          <cell r="A133">
            <v>33</v>
          </cell>
          <cell r="B133">
            <v>12.5</v>
          </cell>
          <cell r="C133">
            <v>25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33.25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33.33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33.5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A137">
            <v>34</v>
          </cell>
          <cell r="B137">
            <v>12.25</v>
          </cell>
          <cell r="C137">
            <v>24.5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A138">
            <v>34.25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34.33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34.5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A141">
            <v>35</v>
          </cell>
          <cell r="B141">
            <v>12</v>
          </cell>
          <cell r="C141">
            <v>24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35.25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A143">
            <v>35.33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A144">
            <v>35.5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36</v>
          </cell>
          <cell r="B145">
            <v>11.75</v>
          </cell>
          <cell r="C145">
            <v>23.5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A146">
            <v>36.25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A147">
            <v>36.33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36.5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37</v>
          </cell>
          <cell r="B149">
            <v>11.5</v>
          </cell>
          <cell r="C149">
            <v>23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37.25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37.33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A152">
            <v>37.5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A153">
            <v>38</v>
          </cell>
          <cell r="B153">
            <v>11.25</v>
          </cell>
          <cell r="C153">
            <v>22.5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A154">
            <v>38.25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A155">
            <v>38.33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38.5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39</v>
          </cell>
          <cell r="B157">
            <v>11</v>
          </cell>
          <cell r="C157">
            <v>22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39.25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39.33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A160">
            <v>39.5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A161">
            <v>40</v>
          </cell>
          <cell r="B161">
            <v>10.75</v>
          </cell>
          <cell r="C161">
            <v>21.5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40.25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A163">
            <v>40.33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40.5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41</v>
          </cell>
          <cell r="B165">
            <v>10.5</v>
          </cell>
          <cell r="C165">
            <v>21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41.25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41.33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68">
          <cell r="A168">
            <v>41.5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A169">
            <v>42</v>
          </cell>
          <cell r="B169">
            <v>10.25</v>
          </cell>
          <cell r="C169">
            <v>20.5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42.25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A171">
            <v>42.33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42.5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43</v>
          </cell>
          <cell r="B173">
            <v>10</v>
          </cell>
          <cell r="C173">
            <v>20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43.25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A175">
            <v>43.33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43.5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</row>
        <row r="177">
          <cell r="A177">
            <v>44</v>
          </cell>
          <cell r="B177">
            <v>9.75</v>
          </cell>
          <cell r="C177">
            <v>19.75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44.25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44.33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44.5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A181">
            <v>45</v>
          </cell>
          <cell r="B181">
            <v>9.5</v>
          </cell>
          <cell r="C181">
            <v>19.5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</row>
        <row r="182">
          <cell r="A182">
            <v>45.25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A183">
            <v>45.33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45.5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</row>
        <row r="185">
          <cell r="A185">
            <v>46</v>
          </cell>
          <cell r="B185">
            <v>9.25</v>
          </cell>
          <cell r="C185">
            <v>19.25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46.25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A187">
            <v>46.33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46.5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A189">
            <v>47</v>
          </cell>
          <cell r="B189">
            <v>9</v>
          </cell>
          <cell r="C189">
            <v>19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</row>
        <row r="190">
          <cell r="A190">
            <v>47.25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47.33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</row>
        <row r="192">
          <cell r="A192">
            <v>47.5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3">
          <cell r="A193">
            <v>48</v>
          </cell>
          <cell r="B193">
            <v>8.75</v>
          </cell>
          <cell r="C193">
            <v>18.75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48.25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48.33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A196">
            <v>48.5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48.99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49</v>
          </cell>
          <cell r="B198">
            <v>8.5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A199">
            <v>49.25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49.33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49.5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A202">
            <v>50</v>
          </cell>
          <cell r="B202">
            <v>8.25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50.25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50.33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50.5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51</v>
          </cell>
          <cell r="B206">
            <v>8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51.25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51.33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51.5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52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52.25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52.33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52.5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53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53.25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53.33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53.5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54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54.25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54.33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54.5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55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55.25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55.33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55.5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56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56.25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A228">
            <v>56.33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A229">
            <v>56.5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A230">
            <v>57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57.25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A232">
            <v>57.33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A233">
            <v>57.5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58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58.25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58.33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58.5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59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A239">
            <v>59.25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A240">
            <v>59.33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59.5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60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60.25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60.33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60.5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61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61.25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61.33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61.5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62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62.25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62.33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62.5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63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63.25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63.33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63.5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64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64.25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64.33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64.5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64.989999999999995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A263" t="str">
            <v>np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heet1"/>
      <sheetName val="Sheet2"/>
      <sheetName val="Sheet3"/>
    </sheetNames>
    <sheetDataSet>
      <sheetData sheetId="0">
        <row r="3">
          <cell r="S3">
            <v>1991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heet1"/>
      <sheetName val="Sheet2"/>
      <sheetName val="Sheet3"/>
    </sheetNames>
    <sheetDataSet>
      <sheetData sheetId="0">
        <row r="3">
          <cell r="S3">
            <v>1992</v>
          </cell>
        </row>
        <row r="4">
          <cell r="S4">
            <v>1995</v>
          </cell>
        </row>
        <row r="5">
          <cell r="S5">
            <v>1996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heet1"/>
      <sheetName val="Sheet2"/>
      <sheetName val="Sheet3"/>
    </sheetNames>
    <sheetDataSet>
      <sheetData sheetId="0">
        <row r="5">
          <cell r="S5" t="str">
            <v>Y14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>
    <tabColor theme="7" tint="-0.249977111117893"/>
  </sheetPr>
  <dimension ref="A1:CZ72"/>
  <sheetViews>
    <sheetView zoomScaleNormal="100" workbookViewId="0"/>
  </sheetViews>
  <sheetFormatPr defaultRowHeight="14.4"/>
  <cols>
    <col min="1" max="1" width="22.6640625" style="79" customWidth="1"/>
    <col min="2" max="3" width="9" bestFit="1" customWidth="1"/>
    <col min="4" max="4" width="4.6640625" style="1" customWidth="1"/>
    <col min="5" max="5" width="2" style="3" customWidth="1"/>
    <col min="6" max="6" width="26.6640625" style="107" customWidth="1"/>
    <col min="7" max="7" width="6.44140625" style="5" bestFit="1" customWidth="1"/>
    <col min="8" max="8" width="17" style="1" customWidth="1"/>
    <col min="9" max="14" width="7.6640625" style="1" customWidth="1"/>
    <col min="15" max="15" width="24.88671875" style="1" bestFit="1" customWidth="1"/>
    <col min="16" max="16" width="8.6640625" style="110" bestFit="1" customWidth="1"/>
    <col min="17" max="17" width="6.33203125" style="111" customWidth="1"/>
    <col min="18" max="18" width="8.5546875" style="110" bestFit="1" customWidth="1"/>
    <col min="19" max="19" width="7.6640625" style="111" customWidth="1"/>
    <col min="20" max="20" width="10.109375" style="110" bestFit="1" customWidth="1"/>
    <col min="21" max="21" width="9.5546875" style="111" customWidth="1"/>
    <col min="22" max="22" width="24.88671875" style="91" bestFit="1" customWidth="1"/>
    <col min="23" max="23" width="10.33203125" style="110" customWidth="1"/>
    <col min="24" max="24" width="12.33203125" style="111" customWidth="1"/>
    <col min="25" max="25" width="10.33203125" style="111" customWidth="1"/>
    <col min="26" max="26" width="9.5546875" style="111" customWidth="1"/>
    <col min="27" max="27" width="10.33203125" style="110" customWidth="1"/>
    <col min="28" max="28" width="12.33203125" style="111" customWidth="1"/>
    <col min="29" max="29" width="10.33203125" style="110" customWidth="1"/>
    <col min="30" max="30" width="13.109375" style="111" customWidth="1"/>
    <col min="31" max="31" width="24.88671875" style="91" bestFit="1" customWidth="1"/>
    <col min="32" max="32" width="7.88671875" style="28" customWidth="1"/>
    <col min="33" max="33" width="5" style="5" bestFit="1" customWidth="1"/>
    <col min="34" max="34" width="9.6640625" style="28" customWidth="1"/>
    <col min="35" max="35" width="5" style="5" bestFit="1" customWidth="1"/>
    <col min="36" max="36" width="9.88671875" style="28" bestFit="1" customWidth="1"/>
    <col min="37" max="37" width="7" style="5" bestFit="1" customWidth="1"/>
    <col min="38" max="38" width="7.33203125" style="80" bestFit="1" customWidth="1"/>
    <col min="39" max="39" width="5.6640625" style="80" bestFit="1" customWidth="1"/>
    <col min="40" max="40" width="7.88671875" style="80" customWidth="1"/>
    <col min="41" max="41" width="5" style="80" bestFit="1" customWidth="1"/>
    <col min="42" max="42" width="7.88671875" style="80" customWidth="1"/>
    <col min="43" max="43" width="5" style="80" bestFit="1" customWidth="1"/>
    <col min="44" max="44" width="7.88671875" style="80" customWidth="1"/>
    <col min="45" max="45" width="5" style="80" bestFit="1" customWidth="1"/>
    <col min="46" max="46" width="7.88671875" style="80" customWidth="1"/>
    <col min="47" max="47" width="5" style="80" bestFit="1" customWidth="1"/>
    <col min="48" max="48" width="7.88671875" style="80" customWidth="1"/>
    <col min="49" max="49" width="5" style="80" bestFit="1" customWidth="1"/>
    <col min="51" max="67" width="9.109375" hidden="1" customWidth="1"/>
    <col min="92" max="92" width="9.109375" style="98" customWidth="1"/>
  </cols>
  <sheetData>
    <row r="1" spans="1:104" s="44" customFormat="1" ht="17.399999999999999">
      <c r="A1" s="43"/>
      <c r="D1" s="45"/>
      <c r="E1" s="46"/>
      <c r="F1" s="47" t="s">
        <v>830</v>
      </c>
      <c r="G1" s="48"/>
      <c r="H1" s="49"/>
      <c r="I1" s="49"/>
      <c r="J1" s="49"/>
      <c r="K1" s="49"/>
      <c r="L1" s="49"/>
      <c r="M1" s="49"/>
      <c r="N1" s="49"/>
      <c r="O1" s="47" t="s">
        <v>831</v>
      </c>
      <c r="P1" s="50"/>
      <c r="Q1" s="48"/>
      <c r="S1" s="50" t="s">
        <v>832</v>
      </c>
      <c r="T1" s="51">
        <f>H2</f>
        <v>40729</v>
      </c>
      <c r="U1" s="48"/>
      <c r="V1" s="47" t="s">
        <v>833</v>
      </c>
      <c r="W1" s="50"/>
      <c r="X1" s="48"/>
      <c r="Y1" s="50" t="s">
        <v>832</v>
      </c>
      <c r="Z1" s="52">
        <f>H2</f>
        <v>40729</v>
      </c>
      <c r="AA1" s="52"/>
      <c r="AB1" s="53"/>
      <c r="AC1" s="54"/>
      <c r="AD1" s="55"/>
      <c r="AE1" s="56" t="s">
        <v>834</v>
      </c>
      <c r="AF1" s="57"/>
      <c r="AG1" s="57"/>
      <c r="AH1" s="57"/>
      <c r="AI1" s="57"/>
      <c r="AJ1" s="50" t="s">
        <v>832</v>
      </c>
      <c r="AK1" s="52">
        <f>H2</f>
        <v>40729</v>
      </c>
      <c r="AL1" s="52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CN1" s="59"/>
    </row>
    <row r="2" spans="1:104" s="61" customFormat="1" ht="27" customHeight="1">
      <c r="A2" s="60" t="s">
        <v>21</v>
      </c>
      <c r="B2" s="61" t="s">
        <v>835</v>
      </c>
      <c r="C2" s="61" t="s">
        <v>836</v>
      </c>
      <c r="D2" s="62"/>
      <c r="E2" s="63"/>
      <c r="F2" s="64" t="s">
        <v>100</v>
      </c>
      <c r="G2" s="65"/>
      <c r="H2" s="66">
        <v>40729</v>
      </c>
      <c r="I2" s="67"/>
      <c r="J2" s="67"/>
      <c r="K2" s="68" t="s">
        <v>837</v>
      </c>
      <c r="L2" s="67"/>
      <c r="M2" s="67"/>
      <c r="N2" s="69"/>
      <c r="O2" s="70"/>
      <c r="P2" s="71" t="s">
        <v>838</v>
      </c>
      <c r="Q2" s="72">
        <v>2010</v>
      </c>
      <c r="R2" s="71" t="s">
        <v>839</v>
      </c>
      <c r="S2" s="72">
        <v>2011</v>
      </c>
      <c r="T2" s="71" t="s">
        <v>840</v>
      </c>
      <c r="U2" s="73" t="s">
        <v>841</v>
      </c>
      <c r="V2" s="71"/>
      <c r="W2" s="74" t="s">
        <v>842</v>
      </c>
      <c r="X2" s="75"/>
      <c r="Y2" s="74" t="s">
        <v>843</v>
      </c>
      <c r="Z2" s="76"/>
      <c r="AA2" s="74" t="s">
        <v>844</v>
      </c>
      <c r="AB2" s="75"/>
      <c r="AC2" s="74" t="s">
        <v>845</v>
      </c>
      <c r="AD2" s="75"/>
      <c r="AE2" s="71"/>
      <c r="AF2" s="77" t="s">
        <v>846</v>
      </c>
      <c r="AG2" s="72">
        <v>2010</v>
      </c>
      <c r="AH2" s="71" t="s">
        <v>847</v>
      </c>
      <c r="AI2" s="72">
        <v>2010</v>
      </c>
      <c r="AJ2" s="71" t="s">
        <v>848</v>
      </c>
      <c r="AK2" s="72">
        <v>2010</v>
      </c>
      <c r="AL2" s="71" t="s">
        <v>849</v>
      </c>
      <c r="AM2" s="72">
        <v>2011</v>
      </c>
      <c r="AN2" s="71" t="s">
        <v>850</v>
      </c>
      <c r="AO2" s="72">
        <v>2011</v>
      </c>
      <c r="AP2" s="71" t="s">
        <v>851</v>
      </c>
      <c r="AQ2" s="72">
        <v>2011</v>
      </c>
      <c r="AR2" s="71" t="s">
        <v>852</v>
      </c>
      <c r="AS2" s="72">
        <v>2011</v>
      </c>
      <c r="AT2" s="71" t="s">
        <v>853</v>
      </c>
      <c r="AU2" s="72">
        <v>2011</v>
      </c>
      <c r="AV2" s="71" t="s">
        <v>846</v>
      </c>
      <c r="AW2" s="72">
        <v>2011</v>
      </c>
      <c r="BQ2" s="61" t="s">
        <v>854</v>
      </c>
      <c r="CI2" s="61" t="s">
        <v>855</v>
      </c>
      <c r="CN2" s="78" t="s">
        <v>835</v>
      </c>
      <c r="CQ2" s="61" t="s">
        <v>856</v>
      </c>
      <c r="CW2" s="61" t="s">
        <v>857</v>
      </c>
    </row>
    <row r="3" spans="1:104" s="80" customFormat="1" ht="27" customHeight="1">
      <c r="A3" s="79"/>
      <c r="D3" s="81"/>
      <c r="E3" s="81"/>
      <c r="F3" s="81" t="s">
        <v>858</v>
      </c>
      <c r="G3" s="81" t="s">
        <v>859</v>
      </c>
      <c r="H3" s="81" t="s">
        <v>860</v>
      </c>
      <c r="I3" s="82" t="s">
        <v>861</v>
      </c>
      <c r="J3" s="82" t="s">
        <v>862</v>
      </c>
      <c r="K3" s="83" t="s">
        <v>863</v>
      </c>
      <c r="L3" s="83" t="s">
        <v>864</v>
      </c>
      <c r="M3" s="83" t="s">
        <v>865</v>
      </c>
      <c r="N3" s="84" t="s">
        <v>866</v>
      </c>
      <c r="O3" s="85"/>
      <c r="P3" s="81" t="s">
        <v>22</v>
      </c>
      <c r="Q3" s="86" t="s">
        <v>867</v>
      </c>
      <c r="R3" s="81" t="s">
        <v>22</v>
      </c>
      <c r="S3" s="86" t="s">
        <v>867</v>
      </c>
      <c r="T3" s="81" t="s">
        <v>22</v>
      </c>
      <c r="U3" s="86" t="s">
        <v>867</v>
      </c>
      <c r="V3" s="81"/>
      <c r="W3" s="87" t="s">
        <v>22</v>
      </c>
      <c r="X3" s="81" t="s">
        <v>867</v>
      </c>
      <c r="Y3" s="87" t="s">
        <v>22</v>
      </c>
      <c r="Z3" s="81" t="s">
        <v>867</v>
      </c>
      <c r="AA3" s="87" t="s">
        <v>22</v>
      </c>
      <c r="AB3" s="81" t="s">
        <v>867</v>
      </c>
      <c r="AC3" s="87" t="s">
        <v>22</v>
      </c>
      <c r="AD3" s="86" t="s">
        <v>867</v>
      </c>
      <c r="AE3" s="81"/>
      <c r="AF3" s="87" t="s">
        <v>22</v>
      </c>
      <c r="AG3" s="86" t="s">
        <v>867</v>
      </c>
      <c r="AH3" s="81" t="s">
        <v>22</v>
      </c>
      <c r="AI3" s="86" t="s">
        <v>867</v>
      </c>
      <c r="AJ3" s="81" t="s">
        <v>22</v>
      </c>
      <c r="AK3" s="86" t="s">
        <v>867</v>
      </c>
      <c r="AL3" s="81" t="s">
        <v>22</v>
      </c>
      <c r="AM3" s="86" t="s">
        <v>867</v>
      </c>
      <c r="AN3" s="81" t="s">
        <v>22</v>
      </c>
      <c r="AO3" s="86" t="s">
        <v>867</v>
      </c>
      <c r="AP3" s="81" t="s">
        <v>22</v>
      </c>
      <c r="AQ3" s="86" t="s">
        <v>867</v>
      </c>
      <c r="AR3" s="81" t="s">
        <v>22</v>
      </c>
      <c r="AS3" s="86" t="s">
        <v>867</v>
      </c>
      <c r="AT3" s="81" t="s">
        <v>22</v>
      </c>
      <c r="AU3" s="86" t="s">
        <v>867</v>
      </c>
      <c r="AV3" s="81" t="s">
        <v>22</v>
      </c>
      <c r="AW3" s="86" t="s">
        <v>867</v>
      </c>
      <c r="BQ3" s="80" t="s">
        <v>868</v>
      </c>
      <c r="BR3" s="80" t="s">
        <v>869</v>
      </c>
      <c r="BS3" s="80" t="s">
        <v>870</v>
      </c>
      <c r="BT3" s="80" t="s">
        <v>871</v>
      </c>
      <c r="BU3" s="80" t="s">
        <v>872</v>
      </c>
      <c r="BV3" s="80" t="s">
        <v>873</v>
      </c>
      <c r="BW3" s="80" t="s">
        <v>874</v>
      </c>
      <c r="BX3" s="80" t="s">
        <v>875</v>
      </c>
      <c r="BY3" s="80" t="s">
        <v>876</v>
      </c>
      <c r="BZ3" s="80" t="s">
        <v>877</v>
      </c>
      <c r="CA3" s="80" t="s">
        <v>878</v>
      </c>
      <c r="CB3" s="80" t="s">
        <v>879</v>
      </c>
      <c r="CC3" s="80" t="s">
        <v>880</v>
      </c>
      <c r="CD3" s="80" t="s">
        <v>881</v>
      </c>
      <c r="CE3" s="80" t="s">
        <v>882</v>
      </c>
      <c r="CF3" s="80" t="s">
        <v>883</v>
      </c>
      <c r="CG3" s="80" t="s">
        <v>884</v>
      </c>
      <c r="CI3" s="80" t="s">
        <v>885</v>
      </c>
      <c r="CJ3" s="80" t="s">
        <v>864</v>
      </c>
      <c r="CK3" s="80" t="s">
        <v>865</v>
      </c>
      <c r="CL3" s="80" t="s">
        <v>866</v>
      </c>
      <c r="CN3" s="80" t="s">
        <v>886</v>
      </c>
      <c r="CS3" s="80" t="s">
        <v>878</v>
      </c>
      <c r="CT3" s="80" t="s">
        <v>879</v>
      </c>
      <c r="CU3" s="80" t="s">
        <v>880</v>
      </c>
      <c r="CW3" s="80" t="s">
        <v>885</v>
      </c>
      <c r="CX3" s="80" t="s">
        <v>887</v>
      </c>
      <c r="CZ3" s="80" t="s">
        <v>886</v>
      </c>
    </row>
    <row r="4" spans="1:104">
      <c r="A4" s="39">
        <v>100061676</v>
      </c>
      <c r="B4">
        <f t="shared" ref="B4:B67" si="0">CN4</f>
        <v>1027</v>
      </c>
      <c r="C4">
        <f t="shared" ref="C4:C67" si="1">CZ4</f>
        <v>400</v>
      </c>
      <c r="D4" s="5" t="str">
        <f t="shared" ref="D4:D67" si="2">IF(I4&lt;=0,"",IF(I4=I3,D3,ROW()-3&amp;IF(I4=I5,"T","")))</f>
        <v>1</v>
      </c>
      <c r="E4" s="28" t="str">
        <f>IF(AND(ISNUMBER(G4),G4&gt;=U13Cutoff),"#"," ")</f>
        <v xml:space="preserve"> </v>
      </c>
      <c r="F4" t="s">
        <v>888</v>
      </c>
      <c r="G4" s="5">
        <v>1996</v>
      </c>
      <c r="H4" s="88" t="s">
        <v>31</v>
      </c>
      <c r="I4" s="89">
        <f t="shared" ref="I4:I67" si="3">CN4</f>
        <v>1027</v>
      </c>
      <c r="J4" s="90">
        <f t="shared" ref="J4:J67" si="4">CZ4</f>
        <v>400</v>
      </c>
      <c r="K4" s="91">
        <f t="shared" ref="K4:N35" si="5">CI4</f>
        <v>400</v>
      </c>
      <c r="L4" s="91">
        <f t="shared" si="5"/>
        <v>214</v>
      </c>
      <c r="M4" s="91">
        <f t="shared" si="5"/>
        <v>213</v>
      </c>
      <c r="N4" s="92">
        <f t="shared" si="5"/>
        <v>200</v>
      </c>
      <c r="O4" s="93" t="str">
        <f t="shared" ref="O4:O67" si="6">F4</f>
        <v>Palmedo, Sage</v>
      </c>
      <c r="P4" s="94" t="str">
        <f>IF(ISNA(VLOOKUP(A4,[2]WSY14!$E$1:$G$65536,2,FALSE)),"np",(VLOOKUP(A4,[2]WSY14!$E$1:$G$65536,2,FALSE)))</f>
        <v>np</v>
      </c>
      <c r="Q4" s="95">
        <f>IF(P4&gt;[2]WSY14!$F$1,0,(VLOOKUP(P4,'[6]Point Tables'!$A$4:$I$263,[2]WSY14!$F$2,FALSE)))</f>
        <v>0</v>
      </c>
      <c r="R4" s="96">
        <f>IF(ISNA(VLOOKUP($A4,[2]WSY14!$P$1:$R$65536,2,FALSE)),"np",(VLOOKUP($A4,[2]WSY14!$P$1:$R$65536,2,FALSE)))</f>
        <v>1</v>
      </c>
      <c r="S4" s="95">
        <f>IF(R4&gt;[2]WSY14!$Q$1,0,(VLOOKUP(R4,'[6]Point Tables'!$A$4:$I$263,[2]WSY14!$Q$2,FALSE)))</f>
        <v>200</v>
      </c>
      <c r="T4" s="96">
        <f>IF(ISNA(VLOOKUP($A4,[2]WSY14!$AA$1:$AC$65536,2,FALSE)),"np",(VLOOKUP($A4,[2]WSY14!$AA$1:$AC$65536,2,FALSE)))</f>
        <v>1</v>
      </c>
      <c r="U4" s="72">
        <f>IF(T4&gt;[2]WSY14!$AB$1,0,(VLOOKUP(T4,'[6]Point Tables'!$A$4:$I$263,[2]WSY14!$AB$2,FALSE)))</f>
        <v>200</v>
      </c>
      <c r="V4" s="97" t="str">
        <f t="shared" ref="V4:V67" si="7">F4</f>
        <v>Palmedo, Sage</v>
      </c>
      <c r="W4" s="96">
        <f>IF(ISNA(VLOOKUP(A4,'[2]WS SJC'!$CS$1:$CT$65536,2,FALSE)),"np",(VLOOKUP(A4,'[2]WS SJC'!$CS$1:$CT$65536,2,FALSE)))</f>
        <v>9.5</v>
      </c>
      <c r="X4" s="95">
        <f>IF(W4&gt;'[2]WS SJC'!$CT$1,0,(VLOOKUP(W4,'[6]Point Tables'!$A$4:$I$263,'[2]WS SJC'!$CT$2,FALSE)))</f>
        <v>213</v>
      </c>
      <c r="Y4" s="96">
        <f>IF(ISNA(VLOOKUP(A4,'[2]WS SJC'!$DD$1:$DE$65536,2,FALSE)),"np",(VLOOKUP(A4,'[2]WS SJC'!$DD$1:$DE$65536,2,FALSE)))</f>
        <v>1</v>
      </c>
      <c r="Z4" s="95">
        <f>IF(Y4&gt;'[2]WS SJC'!$DE$1,0,(VLOOKUP(Y4,'[6]Point Tables'!$A$4:$I$263,'[2]WS SJC'!$DE$2,FALSE)))</f>
        <v>400</v>
      </c>
      <c r="AA4" s="96">
        <f>IF(ISNA(VLOOKUP($A4,'[2]WS SJC'!$DO$1:$DP$65536,2,FALSE)),"np",(VLOOKUP($A4,'[2]WS SJC'!$DO$1:$DP$65536,2,FALSE)))</f>
        <v>9</v>
      </c>
      <c r="AB4" s="95">
        <f>IF(AA4&gt;'[2]WS SJC'!$DP$1,0,(VLOOKUP(AA4,'[6]Point Tables'!$A$4:$I$263,'[2]WS SJC'!$DP$2,FALSE)))</f>
        <v>214</v>
      </c>
      <c r="AC4" s="96" t="str">
        <f>IF(ISNA(VLOOKUP($A4,'[2]WS SJC'!$DZ$1:$EA$65536,2,FALSE)),"np",(VLOOKUP($A4,'[2]WS SJC'!$DZ$1:$EA$65536,2,FALSE)))</f>
        <v>np</v>
      </c>
      <c r="AD4" s="72">
        <f>IF(AC4&gt;'[2]WS SJC'!$EA$1,0,(VLOOKUP(AC4,'[6]Point Tables'!$A$4:$I$263,'[2]WS SJC'!$EA$2,FALSE)))</f>
        <v>0</v>
      </c>
      <c r="AE4" s="97" t="str">
        <f t="shared" ref="AE4:AE67" si="8">V4</f>
        <v>Palmedo, Sage</v>
      </c>
      <c r="AF4" s="96" t="str">
        <f>IF(ISNA(VLOOKUP($A4,[2]WSY14!$AL$1:$AN$65536,2,FALSE)),"np",(VLOOKUP($A4,[2]WSY14!$AL$1:$AN$65536,2,FALSE)))</f>
        <v>np</v>
      </c>
      <c r="AG4" s="95">
        <f>IF(AF4&gt;[2]WSY14!$AN$1,0,(VLOOKUP(AF4,'[6]Point Tables'!$A$4:$I$263,[2]WSY14!$AN$2,FALSE)))</f>
        <v>0</v>
      </c>
      <c r="AH4" s="96" t="str">
        <f>IF(ISNA(VLOOKUP($A4,[2]WSY14!$AW$1:$AY$65536,2,FALSE)),"np",(VLOOKUP($A4,[2]WSY14!$AW$1:$AY$65536,2,FALSE)))</f>
        <v>np</v>
      </c>
      <c r="AI4" s="95">
        <f>IF(AH4&gt;[2]WSY14!$AY$1,0,(VLOOKUP(AH4,'[6]Point Tables'!$A$4:$I$263,[2]WSY14!$AY$2,FALSE)))</f>
        <v>0</v>
      </c>
      <c r="AJ4" s="96" t="str">
        <f>IF(ISNA(VLOOKUP($A4,[2]WSY14!$BH$1:$BJ$65536,2,FALSE)),"np",(VLOOKUP($A4,[2]WSY14!$BH$1:$BJ$65536,2,FALSE)))</f>
        <v>np</v>
      </c>
      <c r="AK4" s="95">
        <f>IF(AJ4&gt;[2]WSY14!$BJ$1,0,(VLOOKUP(AJ4,'[6]Point Tables'!$A$4:$I$263,[2]WSY14!$BJ$2,FALSE)))</f>
        <v>0</v>
      </c>
      <c r="AL4" s="96" t="str">
        <f>IF(ISNA(VLOOKUP($A4,[2]WSY14!$BS$1:$BT$65536,2,FALSE)),"np",(VLOOKUP($A4,[2]WSY14!$BS$1:$BT$65536,2,FALSE)))</f>
        <v>np</v>
      </c>
      <c r="AM4" s="95">
        <f>IF(AL4&gt;[2]WSY14!$BU$1,0,(VLOOKUP(AL4,'[6]Point Tables'!$A$4:$I$263,[2]WSY14!$BU$2,FALSE)))</f>
        <v>0</v>
      </c>
      <c r="AN4" s="96" t="str">
        <f>IF(ISNA(VLOOKUP($A4,[2]WSY14!$CD$1:$CE$65536,2,FALSE)),"np",(VLOOKUP($A4,[2]WSY14!$CD$1:$CE$65536,2,FALSE)))</f>
        <v>np</v>
      </c>
      <c r="AO4" s="95">
        <f>IF(AN4&gt;[2]WSY14!$CF$1,0,(VLOOKUP(AN4,'[6]Point Tables'!$A$4:$I$263,[2]WSY14!$CF$2,FALSE)))</f>
        <v>0</v>
      </c>
      <c r="AP4" s="96" t="str">
        <f>IF(ISNA(VLOOKUP($A4,[2]WSY14!$CO$1:$CP$65536,2,FALSE)),"np",(VLOOKUP($A4,[2]WSY14!$CO$1:$CP$65536,2,FALSE)))</f>
        <v>np</v>
      </c>
      <c r="AQ4" s="95">
        <f>IF(AP4&gt;[2]WSY14!$CQ$1,0,(VLOOKUP(AP4,'[6]Point Tables'!$A$4:$I$263,[2]WSY14!$CQ$2,FALSE)))</f>
        <v>0</v>
      </c>
      <c r="AR4" s="96" t="str">
        <f>IF(ISNA(VLOOKUP($A4,[2]WSY14!$CZ$1:$DA$65536,2,FALSE)),"np",(VLOOKUP($A4,[2]WSY14!$CZ$1:$DA$65536,2,FALSE)))</f>
        <v>np</v>
      </c>
      <c r="AS4" s="95">
        <f>IF(AR4&gt;[2]WSY14!$DB$1,0,(VLOOKUP(AR4,'[6]Point Tables'!$A$4:$I$263,[2]WSY14!$DB$2,FALSE)))</f>
        <v>0</v>
      </c>
      <c r="AT4" s="96" t="str">
        <f>IF(ISNA(VLOOKUP($A4,[2]WSY14!$DK$1:$DL$65536,2,FALSE)),"np",(VLOOKUP($A4,[2]WSY14!$DK$1:$DL$65536,2,FALSE)))</f>
        <v>np</v>
      </c>
      <c r="AU4" s="72">
        <f>IF(AT4&gt;[2]WSY14!$DM$1,0,(VLOOKUP(AT4,'[6]Point Tables'!$A$4:$I$263,[2]WSY14!$DM$2,FALSE)))</f>
        <v>0</v>
      </c>
      <c r="AV4" s="96" t="str">
        <f>IF(ISNA(VLOOKUP($A4,[2]WSY14!$DV$1:$DW$65536,2,FALSE)),"np",(VLOOKUP($A4,[2]WSY14!$DV$1:$DW$65536,2,FALSE)))</f>
        <v>np</v>
      </c>
      <c r="AW4" s="72">
        <f>IF(AV4&gt;[2]WSY14!$DX$1,0,(VLOOKUP(AV4,'[10]Point Tables'!$A$4:$I$263,[2]WSY14!$DX$2,FALSE)))</f>
        <v>0</v>
      </c>
      <c r="BQ4">
        <f t="shared" ref="BQ4:BQ67" si="9">AG4</f>
        <v>0</v>
      </c>
      <c r="BR4">
        <f t="shared" ref="BR4:BR67" si="10">AI4</f>
        <v>0</v>
      </c>
      <c r="BS4">
        <f t="shared" ref="BS4:BS67" si="11">AK4</f>
        <v>0</v>
      </c>
      <c r="BT4">
        <f t="shared" ref="BT4:BT67" si="12">AM4</f>
        <v>0</v>
      </c>
      <c r="BU4">
        <f t="shared" ref="BU4:BU67" si="13">AO4</f>
        <v>0</v>
      </c>
      <c r="BV4">
        <f t="shared" ref="BV4:BV67" si="14">AQ4</f>
        <v>0</v>
      </c>
      <c r="BW4">
        <f t="shared" ref="BW4:BW67" si="15">AS4</f>
        <v>0</v>
      </c>
      <c r="BX4">
        <f t="shared" ref="BX4:BX67" si="16">AU4</f>
        <v>0</v>
      </c>
      <c r="BY4">
        <f t="shared" ref="BY4:BY67" si="17">AW4</f>
        <v>0</v>
      </c>
      <c r="BZ4">
        <f t="shared" ref="BZ4:BZ67" si="18">LARGE(BQ4:BY4,1)</f>
        <v>0</v>
      </c>
      <c r="CA4">
        <f t="shared" ref="CA4:CA67" si="19">U4</f>
        <v>200</v>
      </c>
      <c r="CB4">
        <f t="shared" ref="CB4:CB67" si="20">Q4</f>
        <v>0</v>
      </c>
      <c r="CC4">
        <f t="shared" ref="CC4:CC67" si="21">S4</f>
        <v>200</v>
      </c>
      <c r="CD4">
        <f t="shared" ref="CD4:CD67" si="22">X4</f>
        <v>213</v>
      </c>
      <c r="CE4">
        <f t="shared" ref="CE4:CE67" si="23">Z4</f>
        <v>400</v>
      </c>
      <c r="CF4">
        <f t="shared" ref="CF4:CF67" si="24">AB4</f>
        <v>214</v>
      </c>
      <c r="CG4">
        <f t="shared" ref="CG4:CG67" si="25">AD4</f>
        <v>0</v>
      </c>
      <c r="CI4">
        <f t="shared" ref="CI4:CI67" si="26">LARGE($BZ4:$CG4,1)</f>
        <v>400</v>
      </c>
      <c r="CJ4">
        <f t="shared" ref="CJ4:CJ67" si="27">LARGE($BZ4:$CG4,2)</f>
        <v>214</v>
      </c>
      <c r="CK4">
        <f t="shared" ref="CK4:CK67" si="28">LARGE($BZ4:$CG4,3)</f>
        <v>213</v>
      </c>
      <c r="CL4">
        <f t="shared" ref="CL4:CL67" si="29">LARGE($BZ4:$CG4,4)</f>
        <v>200</v>
      </c>
      <c r="CN4" s="98">
        <f t="shared" ref="CN4:CN67" si="30">SUM(CI4:CL4)</f>
        <v>1027</v>
      </c>
      <c r="CS4">
        <f t="shared" ref="CS4:CS67" si="31">U4</f>
        <v>200</v>
      </c>
      <c r="CT4">
        <f t="shared" ref="CT4:CT67" si="32">Q4</f>
        <v>0</v>
      </c>
      <c r="CU4">
        <f>S4</f>
        <v>200</v>
      </c>
      <c r="CW4">
        <f t="shared" ref="CW4:CW67" si="33">LARGE($CS4:$CU4,1)</f>
        <v>200</v>
      </c>
      <c r="CX4">
        <f t="shared" ref="CX4:CX67" si="34">LARGE($CS4:$CU4,2)</f>
        <v>200</v>
      </c>
      <c r="CZ4">
        <f>SUM(CW4:CX4)</f>
        <v>400</v>
      </c>
    </row>
    <row r="5" spans="1:104">
      <c r="A5" s="79">
        <v>100097726</v>
      </c>
      <c r="B5">
        <f t="shared" si="0"/>
        <v>1024</v>
      </c>
      <c r="C5">
        <f t="shared" si="1"/>
        <v>384</v>
      </c>
      <c r="D5" s="5" t="str">
        <f t="shared" si="2"/>
        <v>2</v>
      </c>
      <c r="E5" s="28" t="str">
        <f>IF(AND(ISNUMBER(G5),G5&gt;=U13Cutoff),"#"," ")</f>
        <v xml:space="preserve"> </v>
      </c>
      <c r="F5" t="s">
        <v>27</v>
      </c>
      <c r="G5" s="99">
        <v>1996</v>
      </c>
      <c r="H5" s="100" t="s">
        <v>28</v>
      </c>
      <c r="I5" s="89">
        <f t="shared" si="3"/>
        <v>1024</v>
      </c>
      <c r="J5" s="101">
        <f t="shared" si="4"/>
        <v>384</v>
      </c>
      <c r="K5" s="91">
        <f t="shared" si="5"/>
        <v>400</v>
      </c>
      <c r="L5" s="91">
        <f t="shared" si="5"/>
        <v>214</v>
      </c>
      <c r="M5" s="91">
        <f t="shared" si="5"/>
        <v>210</v>
      </c>
      <c r="N5" s="92">
        <f t="shared" si="5"/>
        <v>200</v>
      </c>
      <c r="O5" s="93" t="str">
        <f t="shared" si="6"/>
        <v>Johnson, Lena E</v>
      </c>
      <c r="P5" s="94">
        <f>IF(ISNA(VLOOKUP(A5,[2]WSY14!$E$1:$G$65536,2,FALSE)),"np",(VLOOKUP(A5,[2]WSY14!$E$1:$G$65536,2,FALSE)))</f>
        <v>1</v>
      </c>
      <c r="Q5" s="95">
        <f>IF(P5&gt;[2]WSY14!$F$1,0,(VLOOKUP(P5,'[6]Point Tables'!$A$4:$I$263,[2]WSY14!$F$2,FALSE)))</f>
        <v>200</v>
      </c>
      <c r="R5" s="96">
        <f>IF(ISNA(VLOOKUP($A5,[2]WSY14!$P$1:$R$65536,2,FALSE)),"np",(VLOOKUP($A5,[2]WSY14!$P$1:$R$65536,2,FALSE)))</f>
        <v>2</v>
      </c>
      <c r="S5" s="95">
        <f>IF(R5&gt;[2]WSY14!$Q$1,0,(VLOOKUP(R5,'[6]Point Tables'!$A$4:$I$263,[2]WSY14!$Q$2,FALSE)))</f>
        <v>184</v>
      </c>
      <c r="T5" s="96">
        <f>IF(ISNA(VLOOKUP($A5,[2]WSY14!$AA$1:$AC$65536,2,FALSE)),"np",(VLOOKUP($A5,[2]WSY14!$AA$1:$AC$65536,2,FALSE)))</f>
        <v>2</v>
      </c>
      <c r="U5" s="72">
        <f>IF(T5&gt;[2]WSY14!$AB$1,0,(VLOOKUP(T5,'[6]Point Tables'!$A$4:$I$263,[2]WSY14!$AB$2,FALSE)))</f>
        <v>184</v>
      </c>
      <c r="V5" s="97" t="str">
        <f t="shared" si="7"/>
        <v>Johnson, Lena E</v>
      </c>
      <c r="W5" s="96">
        <f>IF(ISNA(VLOOKUP(A5,'[2]WS SJC'!$CS$1:$CT$65536,2,FALSE)),"np",(VLOOKUP(A5,'[2]WS SJC'!$CS$1:$CT$65536,2,FALSE)))</f>
        <v>1</v>
      </c>
      <c r="X5" s="95">
        <f>IF(W5&gt;'[2]WS SJC'!$CT$1,0,(VLOOKUP(W5,'[6]Point Tables'!$A$4:$I$263,'[2]WS SJC'!$CT$2,FALSE)))</f>
        <v>400</v>
      </c>
      <c r="Y5" s="96">
        <f>IF(ISNA(VLOOKUP(A5,'[2]WS SJC'!$DD$1:$DE$65536,2,FALSE)),"np",(VLOOKUP(A5,'[2]WS SJC'!$DD$1:$DE$65536,2,FALSE)))</f>
        <v>11</v>
      </c>
      <c r="Z5" s="95">
        <f>IF(Y5&gt;'[2]WS SJC'!$DE$1,0,(VLOOKUP(Y5,'[6]Point Tables'!$A$4:$I$263,'[2]WS SJC'!$DE$2,FALSE)))</f>
        <v>210</v>
      </c>
      <c r="AA5" s="96">
        <f>IF(ISNA(VLOOKUP($A5,'[2]WS SJC'!$DO$1:$DP$65536,2,FALSE)),"np",(VLOOKUP($A5,'[2]WS SJC'!$DO$1:$DP$65536,2,FALSE)))</f>
        <v>24</v>
      </c>
      <c r="AB5" s="95">
        <f>IF(AA5&gt;'[2]WS SJC'!$DP$1,0,(VLOOKUP(AA5,'[6]Point Tables'!$A$4:$I$263,'[2]WS SJC'!$DP$2,FALSE)))</f>
        <v>126</v>
      </c>
      <c r="AC5" s="96">
        <f>IF(ISNA(VLOOKUP($A5,'[2]WS SJC'!$DZ$1:$EA$65536,2,FALSE)),"np",(VLOOKUP($A5,'[2]WS SJC'!$DZ$1:$EA$65536,2,FALSE)))</f>
        <v>9</v>
      </c>
      <c r="AD5" s="72">
        <f>IF(AC5&gt;'[2]WS SJC'!$EA$1,0,(VLOOKUP(AC5,'[6]Point Tables'!$A$4:$I$263,'[2]WS SJC'!$EA$2,FALSE)))</f>
        <v>214</v>
      </c>
      <c r="AE5" s="97" t="str">
        <f t="shared" si="8"/>
        <v>Johnson, Lena E</v>
      </c>
      <c r="AF5" s="96" t="str">
        <f>IF(ISNA(VLOOKUP($A5,[2]WSY14!$AL$1:$AN$65536,2,FALSE)),"np",(VLOOKUP($A5,[2]WSY14!$AL$1:$AN$65536,2,FALSE)))</f>
        <v>np</v>
      </c>
      <c r="AG5" s="95">
        <f>IF(AF5&gt;[2]WSY14!$AN$1,0,(VLOOKUP(AF5,'[6]Point Tables'!$A$4:$I$263,[2]WSY14!$AN$2,FALSE)))</f>
        <v>0</v>
      </c>
      <c r="AH5" s="96" t="str">
        <f>IF(ISNA(VLOOKUP($A5,[2]WSY14!$AW$1:$AY$65536,2,FALSE)),"np",(VLOOKUP($A5,[2]WSY14!$AW$1:$AY$65536,2,FALSE)))</f>
        <v>np</v>
      </c>
      <c r="AI5" s="95">
        <f>IF(AH5&gt;[2]WSY14!$AY$1,0,(VLOOKUP(AH5,'[6]Point Tables'!$A$4:$I$263,[2]WSY14!$AY$2,FALSE)))</f>
        <v>0</v>
      </c>
      <c r="AJ5" s="96" t="str">
        <f>IF(ISNA(VLOOKUP($A5,[2]WSY14!$BH$1:$BJ$65536,2,FALSE)),"np",(VLOOKUP($A5,[2]WSY14!$BH$1:$BJ$65536,2,FALSE)))</f>
        <v>np</v>
      </c>
      <c r="AK5" s="95">
        <f>IF(AJ5&gt;[2]WSY14!$BJ$1,0,(VLOOKUP(AJ5,'[6]Point Tables'!$A$4:$I$263,[2]WSY14!$BJ$2,FALSE)))</f>
        <v>0</v>
      </c>
      <c r="AL5" s="96" t="str">
        <f>IF(ISNA(VLOOKUP($A5,[2]WSY14!$BS$1:$BT$65536,2,FALSE)),"np",(VLOOKUP($A5,[2]WSY14!$BS$1:$BT$65536,2,FALSE)))</f>
        <v>np</v>
      </c>
      <c r="AM5" s="95">
        <f>IF(AL5&gt;[2]WSY14!$BU$1,0,(VLOOKUP(AL5,'[6]Point Tables'!$A$4:$I$263,[2]WSY14!$BU$2,FALSE)))</f>
        <v>0</v>
      </c>
      <c r="AN5" s="96" t="str">
        <f>IF(ISNA(VLOOKUP($A5,[2]WSY14!$CD$1:$CE$65536,2,FALSE)),"np",(VLOOKUP($A5,[2]WSY14!$CD$1:$CE$65536,2,FALSE)))</f>
        <v>np</v>
      </c>
      <c r="AO5" s="95">
        <f>IF(AN5&gt;[2]WSY14!$CF$1,0,(VLOOKUP(AN5,'[6]Point Tables'!$A$4:$I$263,[2]WSY14!$CF$2,FALSE)))</f>
        <v>0</v>
      </c>
      <c r="AP5" s="96" t="str">
        <f>IF(ISNA(VLOOKUP($A5,[2]WSY14!$CO$1:$CP$65536,2,FALSE)),"np",(VLOOKUP($A5,[2]WSY14!$CO$1:$CP$65536,2,FALSE)))</f>
        <v>np</v>
      </c>
      <c r="AQ5" s="95">
        <f>IF(AP5&gt;[2]WSY14!$CQ$1,0,(VLOOKUP(AP5,'[6]Point Tables'!$A$4:$I$263,[2]WSY14!$CQ$2,FALSE)))</f>
        <v>0</v>
      </c>
      <c r="AR5" s="96" t="str">
        <f>IF(ISNA(VLOOKUP($A5,[2]WSY14!$CZ$1:$DA$65536,2,FALSE)),"np",(VLOOKUP($A5,[2]WSY14!$CZ$1:$DA$65536,2,FALSE)))</f>
        <v>np</v>
      </c>
      <c r="AS5" s="95">
        <f>IF(AR5&gt;[2]WSY14!$DB$1,0,(VLOOKUP(AR5,'[6]Point Tables'!$A$4:$I$263,[2]WSY14!$DB$2,FALSE)))</f>
        <v>0</v>
      </c>
      <c r="AT5" s="96" t="str">
        <f>IF(ISNA(VLOOKUP($A5,[2]WSY14!$DK$1:$DL$65536,2,FALSE)),"np",(VLOOKUP($A5,[2]WSY14!$DK$1:$DL$65536,2,FALSE)))</f>
        <v>np</v>
      </c>
      <c r="AU5" s="72">
        <f>IF(AT5&gt;[2]WSY14!$DM$1,0,(VLOOKUP(AT5,'[6]Point Tables'!$A$4:$I$263,[2]WSY14!$DM$2,FALSE)))</f>
        <v>0</v>
      </c>
      <c r="AV5" s="96" t="str">
        <f>IF(ISNA(VLOOKUP($A5,[2]WSY14!$DV$1:$DW$65536,2,FALSE)),"np",(VLOOKUP($A5,[2]WSY14!$DV$1:$DW$65536,2,FALSE)))</f>
        <v>np</v>
      </c>
      <c r="AW5" s="72">
        <f>IF(AV5&gt;[2]WSY14!$DX$1,0,(VLOOKUP(AV5,'[10]Point Tables'!$A$4:$I$263,[2]WSY14!$DX$2,FALSE)))</f>
        <v>0</v>
      </c>
      <c r="BQ5">
        <f t="shared" si="9"/>
        <v>0</v>
      </c>
      <c r="BR5">
        <f t="shared" si="10"/>
        <v>0</v>
      </c>
      <c r="BS5">
        <f t="shared" si="11"/>
        <v>0</v>
      </c>
      <c r="BT5">
        <f t="shared" si="12"/>
        <v>0</v>
      </c>
      <c r="BU5">
        <f t="shared" si="13"/>
        <v>0</v>
      </c>
      <c r="BV5">
        <f t="shared" si="14"/>
        <v>0</v>
      </c>
      <c r="BW5">
        <f t="shared" si="15"/>
        <v>0</v>
      </c>
      <c r="BX5">
        <f t="shared" si="16"/>
        <v>0</v>
      </c>
      <c r="BY5">
        <f t="shared" si="17"/>
        <v>0</v>
      </c>
      <c r="BZ5">
        <f t="shared" si="18"/>
        <v>0</v>
      </c>
      <c r="CA5">
        <f t="shared" si="19"/>
        <v>184</v>
      </c>
      <c r="CB5">
        <f t="shared" si="20"/>
        <v>200</v>
      </c>
      <c r="CC5">
        <f t="shared" si="21"/>
        <v>184</v>
      </c>
      <c r="CD5">
        <f t="shared" si="22"/>
        <v>400</v>
      </c>
      <c r="CE5">
        <f t="shared" si="23"/>
        <v>210</v>
      </c>
      <c r="CF5">
        <f t="shared" si="24"/>
        <v>126</v>
      </c>
      <c r="CG5">
        <f t="shared" si="25"/>
        <v>214</v>
      </c>
      <c r="CI5">
        <f t="shared" si="26"/>
        <v>400</v>
      </c>
      <c r="CJ5">
        <f t="shared" si="27"/>
        <v>214</v>
      </c>
      <c r="CK5">
        <f t="shared" si="28"/>
        <v>210</v>
      </c>
      <c r="CL5">
        <f t="shared" si="29"/>
        <v>200</v>
      </c>
      <c r="CN5" s="98">
        <f t="shared" si="30"/>
        <v>1024</v>
      </c>
      <c r="CS5">
        <f t="shared" si="31"/>
        <v>184</v>
      </c>
      <c r="CT5">
        <f t="shared" si="32"/>
        <v>200</v>
      </c>
      <c r="CU5">
        <f>S5</f>
        <v>184</v>
      </c>
      <c r="CW5">
        <f t="shared" si="33"/>
        <v>200</v>
      </c>
      <c r="CX5">
        <f t="shared" si="34"/>
        <v>184</v>
      </c>
      <c r="CZ5">
        <f>SUM(CW5:CX5)</f>
        <v>384</v>
      </c>
    </row>
    <row r="6" spans="1:104">
      <c r="A6" s="15">
        <v>100079050</v>
      </c>
      <c r="B6">
        <f t="shared" si="0"/>
        <v>946</v>
      </c>
      <c r="C6">
        <f t="shared" si="1"/>
        <v>307</v>
      </c>
      <c r="D6" s="5" t="str">
        <f t="shared" si="2"/>
        <v>3</v>
      </c>
      <c r="E6" s="28" t="str">
        <f>IF(AND(ISNUMBER(G6),G6&gt;=U13Cutoff),"#"," ")</f>
        <v xml:space="preserve"> </v>
      </c>
      <c r="F6" t="s">
        <v>889</v>
      </c>
      <c r="G6" s="5">
        <v>1996</v>
      </c>
      <c r="H6" s="88" t="s">
        <v>890</v>
      </c>
      <c r="I6" s="89">
        <f t="shared" si="3"/>
        <v>946</v>
      </c>
      <c r="J6" s="101">
        <f t="shared" si="4"/>
        <v>307</v>
      </c>
      <c r="K6" s="91">
        <f t="shared" si="5"/>
        <v>276</v>
      </c>
      <c r="L6" s="91">
        <f t="shared" si="5"/>
        <v>274</v>
      </c>
      <c r="M6" s="91">
        <f t="shared" si="5"/>
        <v>212</v>
      </c>
      <c r="N6" s="92">
        <f t="shared" si="5"/>
        <v>184</v>
      </c>
      <c r="O6" s="93" t="str">
        <f t="shared" si="6"/>
        <v>Pineschi, Anastasia V.T.</v>
      </c>
      <c r="P6" s="94">
        <f>IF(ISNA(VLOOKUP(A6,[2]WSY14!$E$1:$G$65536,2,FALSE)),"np",(VLOOKUP(A6,[2]WSY14!$E$1:$G$65536,2,FALSE)))</f>
        <v>3</v>
      </c>
      <c r="Q6" s="95">
        <f>IF(P6&gt;[2]WSY14!$F$1,0,(VLOOKUP(P6,'[6]Point Tables'!$A$4:$I$263,[2]WSY14!$F$2,FALSE)))</f>
        <v>170</v>
      </c>
      <c r="R6" s="96">
        <f>IF(ISNA(VLOOKUP($A6,[2]WSY14!$P$1:$R$65536,2,FALSE)),"np",(VLOOKUP($A6,[2]WSY14!$P$1:$R$65536,2,FALSE)))</f>
        <v>12.5</v>
      </c>
      <c r="S6" s="95">
        <f>IF(R6&gt;[2]WSY14!$Q$1,0,(VLOOKUP(R6,'[6]Point Tables'!$A$4:$I$263,[2]WSY14!$Q$2,FALSE)))</f>
        <v>103.5</v>
      </c>
      <c r="T6" s="96">
        <f>IF(ISNA(VLOOKUP($A6,[2]WSY14!$AA$1:$AC$65536,2,FALSE)),"np",(VLOOKUP($A6,[2]WSY14!$AA$1:$AC$65536,2,FALSE)))</f>
        <v>8</v>
      </c>
      <c r="U6" s="72">
        <f>IF(T6&gt;[2]WSY14!$AB$1,0,(VLOOKUP(T6,'[6]Point Tables'!$A$4:$I$263,[2]WSY14!$AB$2,FALSE)))</f>
        <v>137</v>
      </c>
      <c r="V6" s="97" t="str">
        <f t="shared" si="7"/>
        <v>Pineschi, Anastasia V.T.</v>
      </c>
      <c r="W6" s="96">
        <f>IF(ISNA(VLOOKUP(A6,'[2]WS SJC'!$CS$1:$CT$65536,2,FALSE)),"np",(VLOOKUP(A6,'[2]WS SJC'!$CS$1:$CT$65536,2,FALSE)))</f>
        <v>24</v>
      </c>
      <c r="X6" s="95">
        <f>IF(W6&gt;'[2]WS SJC'!$CT$1,0,(VLOOKUP(W6,'[6]Point Tables'!$A$4:$I$263,'[2]WS SJC'!$CT$2,FALSE)))</f>
        <v>126</v>
      </c>
      <c r="Y6" s="96">
        <f>IF(ISNA(VLOOKUP(A6,'[2]WS SJC'!$DD$1:$DE$65536,2,FALSE)),"np",(VLOOKUP(A6,'[2]WS SJC'!$DD$1:$DE$65536,2,FALSE)))</f>
        <v>10</v>
      </c>
      <c r="Z6" s="95">
        <f>IF(Y6&gt;'[2]WS SJC'!$DE$1,0,(VLOOKUP(Y6,'[6]Point Tables'!$A$4:$I$263,'[2]WS SJC'!$DE$2,FALSE)))</f>
        <v>212</v>
      </c>
      <c r="AA6" s="96">
        <f>IF(ISNA(VLOOKUP($A6,'[2]WS SJC'!$DO$1:$DP$65536,2,FALSE)),"np",(VLOOKUP($A6,'[2]WS SJC'!$DO$1:$DP$65536,2,FALSE)))</f>
        <v>8</v>
      </c>
      <c r="AB6" s="95">
        <f>IF(AA6&gt;'[2]WS SJC'!$DP$1,0,(VLOOKUP(AA6,'[6]Point Tables'!$A$4:$I$263,'[2]WS SJC'!$DP$2,FALSE)))</f>
        <v>274</v>
      </c>
      <c r="AC6" s="96">
        <f>IF(ISNA(VLOOKUP($A6,'[2]WS SJC'!$DZ$1:$EA$65536,2,FALSE)),"np",(VLOOKUP($A6,'[2]WS SJC'!$DZ$1:$EA$65536,2,FALSE)))</f>
        <v>7</v>
      </c>
      <c r="AD6" s="72">
        <f>IF(AC6&gt;'[2]WS SJC'!$EA$1,0,(VLOOKUP(AC6,'[6]Point Tables'!$A$4:$I$263,'[2]WS SJC'!$EA$2,FALSE)))</f>
        <v>276</v>
      </c>
      <c r="AE6" s="97" t="str">
        <f t="shared" si="8"/>
        <v>Pineschi, Anastasia V.T.</v>
      </c>
      <c r="AF6" s="96" t="str">
        <f>IF(ISNA(VLOOKUP($A6,[2]WSY14!$AL$1:$AN$65536,2,FALSE)),"np",(VLOOKUP($A6,[2]WSY14!$AL$1:$AN$65536,2,FALSE)))</f>
        <v>np</v>
      </c>
      <c r="AG6" s="95">
        <f>IF(AF6&gt;[2]WSY14!$AN$1,0,(VLOOKUP(AF6,'[6]Point Tables'!$A$4:$I$263,[2]WSY14!$AN$2,FALSE)))</f>
        <v>0</v>
      </c>
      <c r="AH6" s="96">
        <f>IF(ISNA(VLOOKUP($A6,[2]WSY14!$AW$1:$AY$65536,2,FALSE)),"np",(VLOOKUP($A6,[2]WSY14!$AW$1:$AY$65536,2,FALSE)))</f>
        <v>2</v>
      </c>
      <c r="AI6" s="95">
        <f>IF(AH6&gt;[2]WSY14!$AY$1,0,(VLOOKUP(AH6,'[6]Point Tables'!$A$4:$I$263,[2]WSY14!$AY$2,FALSE)))</f>
        <v>184</v>
      </c>
      <c r="AJ6" s="96" t="str">
        <f>IF(ISNA(VLOOKUP($A6,[2]WSY14!$BH$1:$BJ$65536,2,FALSE)),"np",(VLOOKUP($A6,[2]WSY14!$BH$1:$BJ$65536,2,FALSE)))</f>
        <v>np</v>
      </c>
      <c r="AK6" s="95">
        <f>IF(AJ6&gt;[2]WSY14!$BJ$1,0,(VLOOKUP(AJ6,'[6]Point Tables'!$A$4:$I$263,[2]WSY14!$BJ$2,FALSE)))</f>
        <v>0</v>
      </c>
      <c r="AL6" s="96" t="str">
        <f>IF(ISNA(VLOOKUP($A6,[2]WSY14!$BS$1:$BT$65536,2,FALSE)),"np",(VLOOKUP($A6,[2]WSY14!$BS$1:$BT$65536,2,FALSE)))</f>
        <v>np</v>
      </c>
      <c r="AM6" s="95">
        <f>IF(AL6&gt;[2]WSY14!$BU$1,0,(VLOOKUP(AL6,'[6]Point Tables'!$A$4:$I$263,[2]WSY14!$BU$2,FALSE)))</f>
        <v>0</v>
      </c>
      <c r="AN6" s="96" t="str">
        <f>IF(ISNA(VLOOKUP($A6,[2]WSY14!$CD$1:$CE$65536,2,FALSE)),"np",(VLOOKUP($A6,[2]WSY14!$CD$1:$CE$65536,2,FALSE)))</f>
        <v>np</v>
      </c>
      <c r="AO6" s="95">
        <f>IF(AN6&gt;[2]WSY14!$CF$1,0,(VLOOKUP(AN6,'[6]Point Tables'!$A$4:$I$263,[2]WSY14!$CF$2,FALSE)))</f>
        <v>0</v>
      </c>
      <c r="AP6" s="96" t="str">
        <f>IF(ISNA(VLOOKUP($A6,[2]WSY14!$CO$1:$CP$65536,2,FALSE)),"np",(VLOOKUP($A6,[2]WSY14!$CO$1:$CP$65536,2,FALSE)))</f>
        <v>np</v>
      </c>
      <c r="AQ6" s="95">
        <f>IF(AP6&gt;[2]WSY14!$CQ$1,0,(VLOOKUP(AP6,'[6]Point Tables'!$A$4:$I$263,[2]WSY14!$CQ$2,FALSE)))</f>
        <v>0</v>
      </c>
      <c r="AR6" s="96" t="str">
        <f>IF(ISNA(VLOOKUP($A6,[2]WSY14!$CZ$1:$DA$65536,2,FALSE)),"np",(VLOOKUP($A6,[2]WSY14!$CZ$1:$DA$65536,2,FALSE)))</f>
        <v>np</v>
      </c>
      <c r="AS6" s="95">
        <f>IF(AR6&gt;[2]WSY14!$DB$1,0,(VLOOKUP(AR6,'[6]Point Tables'!$A$4:$I$263,[2]WSY14!$DB$2,FALSE)))</f>
        <v>0</v>
      </c>
      <c r="AT6" s="96" t="str">
        <f>IF(ISNA(VLOOKUP($A6,[2]WSY14!$DK$1:$DL$65536,2,FALSE)),"np",(VLOOKUP($A6,[2]WSY14!$DK$1:$DL$65536,2,FALSE)))</f>
        <v>np</v>
      </c>
      <c r="AU6" s="72">
        <f>IF(AT6&gt;[2]WSY14!$DM$1,0,(VLOOKUP(AT6,'[6]Point Tables'!$A$4:$I$263,[2]WSY14!$DM$2,FALSE)))</f>
        <v>0</v>
      </c>
      <c r="AV6" s="96" t="str">
        <f>IF(ISNA(VLOOKUP($A6,[2]WSY14!$DV$1:$DW$65536,2,FALSE)),"np",(VLOOKUP($A6,[2]WSY14!$DV$1:$DW$65536,2,FALSE)))</f>
        <v>np</v>
      </c>
      <c r="AW6" s="72">
        <f>IF(AV6&gt;[2]WSY14!$DX$1,0,(VLOOKUP(AV6,'[10]Point Tables'!$A$4:$I$263,[2]WSY14!$DX$2,FALSE)))</f>
        <v>0</v>
      </c>
      <c r="BQ6">
        <f t="shared" si="9"/>
        <v>0</v>
      </c>
      <c r="BR6">
        <f t="shared" si="10"/>
        <v>184</v>
      </c>
      <c r="BS6">
        <f t="shared" si="11"/>
        <v>0</v>
      </c>
      <c r="BT6">
        <f t="shared" si="12"/>
        <v>0</v>
      </c>
      <c r="BU6">
        <f t="shared" si="13"/>
        <v>0</v>
      </c>
      <c r="BV6">
        <f t="shared" si="14"/>
        <v>0</v>
      </c>
      <c r="BW6">
        <f t="shared" si="15"/>
        <v>0</v>
      </c>
      <c r="BX6">
        <f t="shared" si="16"/>
        <v>0</v>
      </c>
      <c r="BY6">
        <f t="shared" si="17"/>
        <v>0</v>
      </c>
      <c r="BZ6">
        <f t="shared" si="18"/>
        <v>184</v>
      </c>
      <c r="CA6">
        <f t="shared" si="19"/>
        <v>137</v>
      </c>
      <c r="CB6">
        <f t="shared" si="20"/>
        <v>170</v>
      </c>
      <c r="CC6">
        <f t="shared" si="21"/>
        <v>103.5</v>
      </c>
      <c r="CD6">
        <f t="shared" si="22"/>
        <v>126</v>
      </c>
      <c r="CE6">
        <f t="shared" si="23"/>
        <v>212</v>
      </c>
      <c r="CF6">
        <f t="shared" si="24"/>
        <v>274</v>
      </c>
      <c r="CG6">
        <f t="shared" si="25"/>
        <v>276</v>
      </c>
      <c r="CI6">
        <f t="shared" si="26"/>
        <v>276</v>
      </c>
      <c r="CJ6">
        <f t="shared" si="27"/>
        <v>274</v>
      </c>
      <c r="CK6">
        <f t="shared" si="28"/>
        <v>212</v>
      </c>
      <c r="CL6">
        <f t="shared" si="29"/>
        <v>184</v>
      </c>
      <c r="CN6" s="98">
        <f t="shared" si="30"/>
        <v>946</v>
      </c>
      <c r="CS6">
        <f t="shared" si="31"/>
        <v>137</v>
      </c>
      <c r="CT6">
        <f t="shared" si="32"/>
        <v>170</v>
      </c>
      <c r="CU6">
        <f>S6</f>
        <v>103.5</v>
      </c>
      <c r="CW6">
        <f t="shared" si="33"/>
        <v>170</v>
      </c>
      <c r="CX6">
        <f t="shared" si="34"/>
        <v>137</v>
      </c>
      <c r="CZ6">
        <f>SUM(CW6:CX6)</f>
        <v>307</v>
      </c>
    </row>
    <row r="7" spans="1:104">
      <c r="A7" s="15">
        <v>100098572</v>
      </c>
      <c r="B7">
        <f t="shared" si="0"/>
        <v>755</v>
      </c>
      <c r="C7">
        <f t="shared" si="1"/>
        <v>207</v>
      </c>
      <c r="D7" s="5" t="str">
        <f t="shared" si="2"/>
        <v>4</v>
      </c>
      <c r="E7" s="28" t="str">
        <f>IF(AND(ISNUMBER(G7),G7&gt;=U13Cutoff),"#"," ")</f>
        <v xml:space="preserve"> </v>
      </c>
      <c r="F7" s="6" t="s">
        <v>891</v>
      </c>
      <c r="G7" s="102">
        <v>1996</v>
      </c>
      <c r="H7" s="6" t="s">
        <v>892</v>
      </c>
      <c r="I7" s="89">
        <f t="shared" si="3"/>
        <v>755</v>
      </c>
      <c r="J7" s="101">
        <f t="shared" si="4"/>
        <v>207</v>
      </c>
      <c r="K7" s="91">
        <f t="shared" si="5"/>
        <v>340</v>
      </c>
      <c r="L7" s="91">
        <f t="shared" si="5"/>
        <v>200</v>
      </c>
      <c r="M7" s="91">
        <f t="shared" si="5"/>
        <v>110</v>
      </c>
      <c r="N7" s="92">
        <f t="shared" si="5"/>
        <v>105</v>
      </c>
      <c r="O7" s="93" t="str">
        <f t="shared" si="6"/>
        <v xml:space="preserve">Chen, Regina </v>
      </c>
      <c r="P7" s="94" t="str">
        <f>IF(ISNA(VLOOKUP(A7,[2]WSY14!$E$1:$G$65536,2,FALSE)),"np",(VLOOKUP(A7,[2]WSY14!$E$1:$G$65536,2,FALSE)))</f>
        <v>np</v>
      </c>
      <c r="Q7" s="95">
        <f>IF(P7&gt;[2]WSY14!$F$1,0,(VLOOKUP(P7,'[6]Point Tables'!$A$4:$I$263,[2]WSY14!$F$2,FALSE)))</f>
        <v>0</v>
      </c>
      <c r="R7" s="96">
        <f>IF(ISNA(VLOOKUP($A7,[2]WSY14!$P$1:$R$65536,2,FALSE)),"np",(VLOOKUP($A7,[2]WSY14!$P$1:$R$65536,2,FALSE)))</f>
        <v>11</v>
      </c>
      <c r="S7" s="95">
        <f>IF(R7&gt;[2]WSY14!$Q$1,0,(VLOOKUP(R7,'[6]Point Tables'!$A$4:$I$263,[2]WSY14!$Q$2,FALSE)))</f>
        <v>105</v>
      </c>
      <c r="T7" s="96">
        <f>IF(ISNA(VLOOKUP($A7,[2]WSY14!$AA$1:$AC$65536,2,FALSE)),"np",(VLOOKUP($A7,[2]WSY14!$AA$1:$AC$65536,2,FALSE)))</f>
        <v>14</v>
      </c>
      <c r="U7" s="72">
        <f>IF(T7&gt;[2]WSY14!$AB$1,0,(VLOOKUP(T7,'[6]Point Tables'!$A$4:$I$263,[2]WSY14!$AB$2,FALSE)))</f>
        <v>102</v>
      </c>
      <c r="V7" s="97" t="str">
        <f t="shared" si="7"/>
        <v xml:space="preserve">Chen, Regina </v>
      </c>
      <c r="W7" s="96">
        <f>IF(ISNA(VLOOKUP(A7,'[2]WS SJC'!$CS$1:$CT$65536,2,FALSE)),"np",(VLOOKUP(A7,'[2]WS SJC'!$CS$1:$CT$65536,2,FALSE)))</f>
        <v>3</v>
      </c>
      <c r="X7" s="95">
        <f>IF(W7&gt;'[2]WS SJC'!$CT$1,0,(VLOOKUP(W7,'[6]Point Tables'!$A$4:$I$263,'[2]WS SJC'!$CT$2,FALSE)))</f>
        <v>340</v>
      </c>
      <c r="Y7" s="96">
        <f>IF(ISNA(VLOOKUP(A7,'[2]WS SJC'!$DD$1:$DE$65536,2,FALSE)),"np",(VLOOKUP(A7,'[2]WS SJC'!$DD$1:$DE$65536,2,FALSE)))</f>
        <v>38</v>
      </c>
      <c r="Z7" s="95">
        <f>IF(Y7&gt;'[2]WS SJC'!$DE$1,0,(VLOOKUP(Y7,'[6]Point Tables'!$A$4:$I$263,'[2]WS SJC'!$DE$2,FALSE)))</f>
        <v>0</v>
      </c>
      <c r="AA7" s="96" t="str">
        <f>IF(ISNA(VLOOKUP($A7,'[2]WS SJC'!$DO$1:$DP$65536,2,FALSE)),"np",(VLOOKUP($A7,'[2]WS SJC'!$DO$1:$DP$65536,2,FALSE)))</f>
        <v>np</v>
      </c>
      <c r="AB7" s="95">
        <f>IF(AA7&gt;'[2]WS SJC'!$DP$1,0,(VLOOKUP(AA7,'[6]Point Tables'!$A$4:$I$263,'[2]WS SJC'!$DP$2,FALSE)))</f>
        <v>0</v>
      </c>
      <c r="AC7" s="96">
        <f>IF(ISNA(VLOOKUP($A7,'[2]WS SJC'!$DZ$1:$EA$65536,2,FALSE)),"np",(VLOOKUP($A7,'[2]WS SJC'!$DZ$1:$EA$65536,2,FALSE)))</f>
        <v>32</v>
      </c>
      <c r="AD7" s="72">
        <f>IF(AC7&gt;'[2]WS SJC'!$EA$1,0,(VLOOKUP(AC7,'[6]Point Tables'!$A$4:$I$263,'[2]WS SJC'!$EA$2,FALSE)))</f>
        <v>110</v>
      </c>
      <c r="AE7" s="97" t="str">
        <f t="shared" si="8"/>
        <v xml:space="preserve">Chen, Regina </v>
      </c>
      <c r="AF7" s="96" t="str">
        <f>IF(ISNA(VLOOKUP($A7,[2]WSY14!$AL$1:$AN$65536,2,FALSE)),"np",(VLOOKUP($A7,[2]WSY14!$AL$1:$AN$65536,2,FALSE)))</f>
        <v>np</v>
      </c>
      <c r="AG7" s="95">
        <f>IF(AF7&gt;[2]WSY14!$AN$1,0,(VLOOKUP(AF7,'[6]Point Tables'!$A$4:$I$263,[2]WSY14!$AN$2,FALSE)))</f>
        <v>0</v>
      </c>
      <c r="AH7" s="96" t="str">
        <f>IF(ISNA(VLOOKUP($A7,[2]WSY14!$AW$1:$AY$65536,2,FALSE)),"np",(VLOOKUP($A7,[2]WSY14!$AW$1:$AY$65536,2,FALSE)))</f>
        <v>np</v>
      </c>
      <c r="AI7" s="95">
        <f>IF(AH7&gt;[2]WSY14!$AY$1,0,(VLOOKUP(AH7,'[6]Point Tables'!$A$4:$I$263,[2]WSY14!$AY$2,FALSE)))</f>
        <v>0</v>
      </c>
      <c r="AJ7" s="96" t="str">
        <f>IF(ISNA(VLOOKUP($A7,[2]WSY14!$BH$1:$BJ$65536,2,FALSE)),"np",(VLOOKUP($A7,[2]WSY14!$BH$1:$BJ$65536,2,FALSE)))</f>
        <v>np</v>
      </c>
      <c r="AK7" s="95">
        <f>IF(AJ7&gt;[2]WSY14!$BJ$1,0,(VLOOKUP(AJ7,'[6]Point Tables'!$A$4:$I$263,[2]WSY14!$BJ$2,FALSE)))</f>
        <v>0</v>
      </c>
      <c r="AL7" s="96" t="str">
        <f>IF(ISNA(VLOOKUP($A7,[2]WSY14!$BS$1:$BT$65536,2,FALSE)),"np",(VLOOKUP($A7,[2]WSY14!$BS$1:$BT$65536,2,FALSE)))</f>
        <v>np</v>
      </c>
      <c r="AM7" s="95">
        <f>IF(AL7&gt;[2]WSY14!$BU$1,0,(VLOOKUP(AL7,'[6]Point Tables'!$A$4:$I$263,[2]WSY14!$BU$2,FALSE)))</f>
        <v>0</v>
      </c>
      <c r="AN7" s="96" t="str">
        <f>IF(ISNA(VLOOKUP($A7,[2]WSY14!$CD$1:$CE$65536,2,FALSE)),"np",(VLOOKUP($A7,[2]WSY14!$CD$1:$CE$65536,2,FALSE)))</f>
        <v>np</v>
      </c>
      <c r="AO7" s="95">
        <f>IF(AN7&gt;[2]WSY14!$CF$1,0,(VLOOKUP(AN7,'[6]Point Tables'!$A$4:$I$263,[2]WSY14!$CF$2,FALSE)))</f>
        <v>0</v>
      </c>
      <c r="AP7" s="96" t="str">
        <f>IF(ISNA(VLOOKUP($A7,[2]WSY14!$CO$1:$CP$65536,2,FALSE)),"np",(VLOOKUP($A7,[2]WSY14!$CO$1:$CP$65536,2,FALSE)))</f>
        <v>np</v>
      </c>
      <c r="AQ7" s="95">
        <f>IF(AP7&gt;[2]WSY14!$CQ$1,0,(VLOOKUP(AP7,'[6]Point Tables'!$A$4:$I$263,[2]WSY14!$CQ$2,FALSE)))</f>
        <v>0</v>
      </c>
      <c r="AR7" s="96" t="str">
        <f>IF(ISNA(VLOOKUP($A7,[2]WSY14!$CZ$1:$DA$65536,2,FALSE)),"np",(VLOOKUP($A7,[2]WSY14!$CZ$1:$DA$65536,2,FALSE)))</f>
        <v>np</v>
      </c>
      <c r="AS7" s="95">
        <f>IF(AR7&gt;[2]WSY14!$DB$1,0,(VLOOKUP(AR7,'[6]Point Tables'!$A$4:$I$263,[2]WSY14!$DB$2,FALSE)))</f>
        <v>0</v>
      </c>
      <c r="AT7" s="96">
        <f>IF(ISNA(VLOOKUP($A7,[2]WSY14!$DK$1:$DL$65536,2,FALSE)),"np",(VLOOKUP($A7,[2]WSY14!$DK$1:$DL$65536,2,FALSE)))</f>
        <v>1</v>
      </c>
      <c r="AU7" s="72">
        <f>IF(AT7&gt;[2]WSY14!$DM$1,0,(VLOOKUP(AT7,'[6]Point Tables'!$A$4:$I$263,[2]WSY14!$DM$2,FALSE)))</f>
        <v>200</v>
      </c>
      <c r="AV7" s="96" t="str">
        <f>IF(ISNA(VLOOKUP($A7,[2]WSY14!$DV$1:$DW$65536,2,FALSE)),"np",(VLOOKUP($A7,[2]WSY14!$DV$1:$DW$65536,2,FALSE)))</f>
        <v>np</v>
      </c>
      <c r="AW7" s="72">
        <f>IF(AV7&gt;[2]WSY14!$DX$1,0,(VLOOKUP(AV7,'[10]Point Tables'!$A$4:$I$263,[2]WSY14!$DX$2,FALSE)))</f>
        <v>0</v>
      </c>
      <c r="BQ7">
        <f t="shared" si="9"/>
        <v>0</v>
      </c>
      <c r="BR7">
        <f t="shared" si="10"/>
        <v>0</v>
      </c>
      <c r="BS7">
        <f t="shared" si="11"/>
        <v>0</v>
      </c>
      <c r="BT7">
        <f t="shared" si="12"/>
        <v>0</v>
      </c>
      <c r="BU7">
        <f t="shared" si="13"/>
        <v>0</v>
      </c>
      <c r="BV7">
        <f t="shared" si="14"/>
        <v>0</v>
      </c>
      <c r="BW7">
        <f t="shared" si="15"/>
        <v>0</v>
      </c>
      <c r="BX7">
        <f t="shared" si="16"/>
        <v>200</v>
      </c>
      <c r="BY7">
        <f t="shared" si="17"/>
        <v>0</v>
      </c>
      <c r="BZ7">
        <f t="shared" si="18"/>
        <v>200</v>
      </c>
      <c r="CA7">
        <f t="shared" si="19"/>
        <v>102</v>
      </c>
      <c r="CB7">
        <f t="shared" si="20"/>
        <v>0</v>
      </c>
      <c r="CC7">
        <f t="shared" si="21"/>
        <v>105</v>
      </c>
      <c r="CD7">
        <f t="shared" si="22"/>
        <v>340</v>
      </c>
      <c r="CE7">
        <f t="shared" si="23"/>
        <v>0</v>
      </c>
      <c r="CF7">
        <f t="shared" si="24"/>
        <v>0</v>
      </c>
      <c r="CG7">
        <f t="shared" si="25"/>
        <v>110</v>
      </c>
      <c r="CI7">
        <f t="shared" si="26"/>
        <v>340</v>
      </c>
      <c r="CJ7">
        <f t="shared" si="27"/>
        <v>200</v>
      </c>
      <c r="CK7">
        <f t="shared" si="28"/>
        <v>110</v>
      </c>
      <c r="CL7">
        <f t="shared" si="29"/>
        <v>105</v>
      </c>
      <c r="CN7" s="98">
        <f t="shared" si="30"/>
        <v>755</v>
      </c>
      <c r="CS7">
        <f t="shared" si="31"/>
        <v>102</v>
      </c>
      <c r="CT7">
        <f t="shared" si="32"/>
        <v>0</v>
      </c>
      <c r="CU7">
        <f t="shared" ref="CU7:CU15" si="35">S7</f>
        <v>105</v>
      </c>
      <c r="CW7">
        <f t="shared" si="33"/>
        <v>105</v>
      </c>
      <c r="CX7">
        <f t="shared" si="34"/>
        <v>102</v>
      </c>
      <c r="CZ7">
        <f t="shared" ref="CZ7:CZ15" si="36">SUM(CW7:CX7)</f>
        <v>207</v>
      </c>
    </row>
    <row r="8" spans="1:104">
      <c r="A8" s="22">
        <v>100076995</v>
      </c>
      <c r="B8">
        <f t="shared" si="0"/>
        <v>749</v>
      </c>
      <c r="C8">
        <f t="shared" si="1"/>
        <v>340</v>
      </c>
      <c r="D8" s="5" t="str">
        <f t="shared" si="2"/>
        <v>5</v>
      </c>
      <c r="E8" s="28"/>
      <c r="F8" s="103" t="s">
        <v>41</v>
      </c>
      <c r="G8" s="5">
        <v>1997</v>
      </c>
      <c r="H8" s="88" t="s">
        <v>42</v>
      </c>
      <c r="I8" s="89">
        <f t="shared" si="3"/>
        <v>749</v>
      </c>
      <c r="J8" s="101">
        <f t="shared" si="4"/>
        <v>340</v>
      </c>
      <c r="K8" s="91">
        <f t="shared" si="5"/>
        <v>209</v>
      </c>
      <c r="L8" s="91">
        <f t="shared" si="5"/>
        <v>200</v>
      </c>
      <c r="M8" s="91">
        <f t="shared" si="5"/>
        <v>170</v>
      </c>
      <c r="N8" s="92">
        <f t="shared" si="5"/>
        <v>170</v>
      </c>
      <c r="O8" s="93" t="str">
        <f t="shared" si="6"/>
        <v>Dave, Riya</v>
      </c>
      <c r="P8" s="94">
        <f>IF(ISNA(VLOOKUP(A8,[2]WSY14!$E$1:$G$65536,2,FALSE)),"np",(VLOOKUP(A8,[2]WSY14!$E$1:$G$65536,2,FALSE)))</f>
        <v>3</v>
      </c>
      <c r="Q8" s="95">
        <f>IF(P8&gt;[2]WSY14!$F$1,0,(VLOOKUP(P8,'[6]Point Tables'!$A$4:$I$263,[2]WSY14!$F$2,FALSE)))</f>
        <v>170</v>
      </c>
      <c r="R8" s="96" t="str">
        <f>IF(ISNA(VLOOKUP($A8,[2]WSY14!$P$1:$R$65536,2,FALSE)),"np",(VLOOKUP($A8,[2]WSY14!$P$1:$R$65536,2,FALSE)))</f>
        <v>np</v>
      </c>
      <c r="S8" s="95">
        <f>IF(R8&gt;[2]WSY14!$Q$1,0,(VLOOKUP(R8,'[6]Point Tables'!$A$4:$I$263,[2]WSY14!$Q$2,FALSE)))</f>
        <v>0</v>
      </c>
      <c r="T8" s="96">
        <f>IF(ISNA(VLOOKUP($A8,[2]WSY14!$AA$1:$AC$65536,2,FALSE)),"np",(VLOOKUP($A8,[2]WSY14!$AA$1:$AC$65536,2,FALSE)))</f>
        <v>3</v>
      </c>
      <c r="U8" s="72">
        <f>IF(T8&gt;[2]WSY14!$AB$1,0,(VLOOKUP(T8,'[6]Point Tables'!$A$4:$I$263,[2]WSY14!$AB$2,FALSE)))</f>
        <v>170</v>
      </c>
      <c r="V8" s="97" t="str">
        <f t="shared" si="7"/>
        <v>Dave, Riya</v>
      </c>
      <c r="W8" s="96">
        <f>IF(ISNA(VLOOKUP(A8,'[2]WS SJC'!$CS$1:$CT$65536,2,FALSE)),"np",(VLOOKUP(A8,'[2]WS SJC'!$CS$1:$CT$65536,2,FALSE)))</f>
        <v>21</v>
      </c>
      <c r="X8" s="95">
        <f>IF(W8&gt;'[2]WS SJC'!$CT$1,0,(VLOOKUP(W8,'[6]Point Tables'!$A$4:$I$263,'[2]WS SJC'!$CT$2,FALSE)))</f>
        <v>132</v>
      </c>
      <c r="Y8" s="96">
        <f>IF(ISNA(VLOOKUP(A8,'[2]WS SJC'!$DD$1:$DE$65536,2,FALSE)),"np",(VLOOKUP(A8,'[2]WS SJC'!$DD$1:$DE$65536,2,FALSE)))</f>
        <v>26</v>
      </c>
      <c r="Z8" s="95">
        <f>IF(Y8&gt;'[2]WS SJC'!$DE$1,0,(VLOOKUP(Y8,'[6]Point Tables'!$A$4:$I$263,'[2]WS SJC'!$DE$2,FALSE)))</f>
        <v>122</v>
      </c>
      <c r="AA8" s="96">
        <f>IF(ISNA(VLOOKUP($A8,'[2]WS SJC'!$DO$1:$DP$65536,2,FALSE)),"np",(VLOOKUP($A8,'[2]WS SJC'!$DO$1:$DP$65536,2,FALSE)))</f>
        <v>37</v>
      </c>
      <c r="AB8" s="95">
        <f>IF(AA8&gt;'[2]WS SJC'!$DP$1,0,(VLOOKUP(AA8,'[6]Point Tables'!$A$4:$I$263,'[2]WS SJC'!$DP$2,FALSE)))</f>
        <v>0</v>
      </c>
      <c r="AC8" s="96">
        <f>IF(ISNA(VLOOKUP($A8,'[2]WS SJC'!$DZ$1:$EA$65536,2,FALSE)),"np",(VLOOKUP($A8,'[2]WS SJC'!$DZ$1:$EA$65536,2,FALSE)))</f>
        <v>11.5</v>
      </c>
      <c r="AD8" s="72">
        <f>IF(AC8&gt;'[2]WS SJC'!$EA$1,0,(VLOOKUP(AC8,'[6]Point Tables'!$A$4:$I$263,'[2]WS SJC'!$EA$2,FALSE)))</f>
        <v>209</v>
      </c>
      <c r="AE8" s="97" t="str">
        <f t="shared" si="8"/>
        <v>Dave, Riya</v>
      </c>
      <c r="AF8" s="96" t="str">
        <f>IF(ISNA(VLOOKUP($A8,[2]WSY14!$AL$1:$AN$65536,2,FALSE)),"np",(VLOOKUP($A8,[2]WSY14!$AL$1:$AN$65536,2,FALSE)))</f>
        <v>np</v>
      </c>
      <c r="AG8" s="95">
        <f>IF(AF8&gt;[2]WSY14!$AN$1,0,(VLOOKUP(AF8,'[6]Point Tables'!$A$4:$I$263,[2]WSY14!$AN$2,FALSE)))</f>
        <v>0</v>
      </c>
      <c r="AH8" s="96" t="str">
        <f>IF(ISNA(VLOOKUP($A8,[2]WSY14!$AW$1:$AY$65536,2,FALSE)),"np",(VLOOKUP($A8,[2]WSY14!$AW$1:$AY$65536,2,FALSE)))</f>
        <v>np</v>
      </c>
      <c r="AI8" s="95">
        <f>IF(AH8&gt;[2]WSY14!$AY$1,0,(VLOOKUP(AH8,'[6]Point Tables'!$A$4:$I$263,[2]WSY14!$AY$2,FALSE)))</f>
        <v>0</v>
      </c>
      <c r="AJ8" s="96">
        <f>IF(ISNA(VLOOKUP($A8,[2]WSY14!$BH$1:$BJ$65536,2,FALSE)),"np",(VLOOKUP($A8,[2]WSY14!$BH$1:$BJ$65536,2,FALSE)))</f>
        <v>5</v>
      </c>
      <c r="AK8" s="95">
        <f>IF(AJ8&gt;[2]WSY14!$BJ$1,0,(VLOOKUP(AJ8,'[6]Point Tables'!$A$4:$I$263,[2]WSY14!$BJ$2,FALSE)))</f>
        <v>140</v>
      </c>
      <c r="AL8" s="96">
        <f>IF(ISNA(VLOOKUP($A8,[2]WSY14!$BS$1:$BT$65536,2,FALSE)),"np",(VLOOKUP($A8,[2]WSY14!$BS$1:$BT$65536,2,FALSE)))</f>
        <v>9</v>
      </c>
      <c r="AM8" s="95">
        <f>IF(AL8&gt;[2]WSY14!$BU$1,0,(VLOOKUP(AL8,'[6]Point Tables'!$A$4:$I$263,[2]WSY14!$BU$2,FALSE)))</f>
        <v>107</v>
      </c>
      <c r="AN8" s="96" t="str">
        <f>IF(ISNA(VLOOKUP($A8,[2]WSY14!$CD$1:$CE$65536,2,FALSE)),"np",(VLOOKUP($A8,[2]WSY14!$CD$1:$CE$65536,2,FALSE)))</f>
        <v>np</v>
      </c>
      <c r="AO8" s="95">
        <f>IF(AN8&gt;[2]WSY14!$CF$1,0,(VLOOKUP(AN8,'[6]Point Tables'!$A$4:$I$263,[2]WSY14!$CF$2,FALSE)))</f>
        <v>0</v>
      </c>
      <c r="AP8" s="96" t="str">
        <f>IF(ISNA(VLOOKUP($A8,[2]WSY14!$CO$1:$CP$65536,2,FALSE)),"np",(VLOOKUP($A8,[2]WSY14!$CO$1:$CP$65536,2,FALSE)))</f>
        <v>np</v>
      </c>
      <c r="AQ8" s="95">
        <f>IF(AP8&gt;[2]WSY14!$CQ$1,0,(VLOOKUP(AP8,'[6]Point Tables'!$A$4:$I$263,[2]WSY14!$CQ$2,FALSE)))</f>
        <v>0</v>
      </c>
      <c r="AR8" s="96">
        <f>IF(ISNA(VLOOKUP($A8,[2]WSY14!$CZ$1:$DA$65536,2,FALSE)),"np",(VLOOKUP($A8,[2]WSY14!$CZ$1:$DA$65536,2,FALSE)))</f>
        <v>1</v>
      </c>
      <c r="AS8" s="95">
        <f>IF(AR8&gt;[2]WSY14!$DB$1,0,(VLOOKUP(AR8,'[6]Point Tables'!$A$4:$I$263,[2]WSY14!$DB$2,FALSE)))</f>
        <v>200</v>
      </c>
      <c r="AT8" s="96" t="str">
        <f>IF(ISNA(VLOOKUP($A8,[2]WSY14!$DK$1:$DL$65536,2,FALSE)),"np",(VLOOKUP($A8,[2]WSY14!$DK$1:$DL$65536,2,FALSE)))</f>
        <v>np</v>
      </c>
      <c r="AU8" s="72">
        <f>IF(AT8&gt;[2]WSY14!$DM$1,0,(VLOOKUP(AT8,'[6]Point Tables'!$A$4:$I$263,[2]WSY14!$DM$2,FALSE)))</f>
        <v>0</v>
      </c>
      <c r="AV8" s="96" t="str">
        <f>IF(ISNA(VLOOKUP($A8,[2]WSY14!$DV$1:$DW$65536,2,FALSE)),"np",(VLOOKUP($A8,[2]WSY14!$DV$1:$DW$65536,2,FALSE)))</f>
        <v>np</v>
      </c>
      <c r="AW8" s="72">
        <f>IF(AV8&gt;[2]WSY14!$DX$1,0,(VLOOKUP(AV8,'[10]Point Tables'!$A$4:$I$263,[2]WSY14!$DX$2,FALSE)))</f>
        <v>0</v>
      </c>
      <c r="BQ8">
        <f t="shared" si="9"/>
        <v>0</v>
      </c>
      <c r="BR8">
        <f t="shared" si="10"/>
        <v>0</v>
      </c>
      <c r="BS8">
        <f t="shared" si="11"/>
        <v>140</v>
      </c>
      <c r="BT8">
        <f t="shared" si="12"/>
        <v>107</v>
      </c>
      <c r="BU8">
        <f t="shared" si="13"/>
        <v>0</v>
      </c>
      <c r="BV8">
        <f t="shared" si="14"/>
        <v>0</v>
      </c>
      <c r="BW8">
        <f t="shared" si="15"/>
        <v>200</v>
      </c>
      <c r="BX8">
        <f t="shared" si="16"/>
        <v>0</v>
      </c>
      <c r="BY8">
        <f t="shared" si="17"/>
        <v>0</v>
      </c>
      <c r="BZ8">
        <f t="shared" si="18"/>
        <v>200</v>
      </c>
      <c r="CA8">
        <f t="shared" si="19"/>
        <v>170</v>
      </c>
      <c r="CB8">
        <f t="shared" si="20"/>
        <v>170</v>
      </c>
      <c r="CC8">
        <f t="shared" si="21"/>
        <v>0</v>
      </c>
      <c r="CD8">
        <f t="shared" si="22"/>
        <v>132</v>
      </c>
      <c r="CE8">
        <f t="shared" si="23"/>
        <v>122</v>
      </c>
      <c r="CF8">
        <f t="shared" si="24"/>
        <v>0</v>
      </c>
      <c r="CG8">
        <f t="shared" si="25"/>
        <v>209</v>
      </c>
      <c r="CI8">
        <f t="shared" si="26"/>
        <v>209</v>
      </c>
      <c r="CJ8">
        <f t="shared" si="27"/>
        <v>200</v>
      </c>
      <c r="CK8">
        <f t="shared" si="28"/>
        <v>170</v>
      </c>
      <c r="CL8">
        <f t="shared" si="29"/>
        <v>170</v>
      </c>
      <c r="CN8" s="98">
        <f t="shared" si="30"/>
        <v>749</v>
      </c>
      <c r="CS8">
        <f t="shared" si="31"/>
        <v>170</v>
      </c>
      <c r="CT8">
        <f t="shared" si="32"/>
        <v>170</v>
      </c>
      <c r="CU8">
        <f t="shared" si="35"/>
        <v>0</v>
      </c>
      <c r="CW8">
        <f t="shared" si="33"/>
        <v>170</v>
      </c>
      <c r="CX8">
        <f t="shared" si="34"/>
        <v>170</v>
      </c>
      <c r="CZ8">
        <f t="shared" si="36"/>
        <v>340</v>
      </c>
    </row>
    <row r="9" spans="1:104">
      <c r="A9" s="38">
        <v>100086037</v>
      </c>
      <c r="B9">
        <f t="shared" si="0"/>
        <v>723.5</v>
      </c>
      <c r="C9">
        <f t="shared" si="1"/>
        <v>279.5</v>
      </c>
      <c r="D9" s="5" t="str">
        <f t="shared" si="2"/>
        <v>6</v>
      </c>
      <c r="E9" s="28" t="str">
        <f>IF(AND(ISNUMBER(G9),G9&gt;=U13Cutoff),"#"," ")</f>
        <v xml:space="preserve"> </v>
      </c>
      <c r="F9" t="s">
        <v>75</v>
      </c>
      <c r="G9" s="5">
        <v>1996</v>
      </c>
      <c r="H9" s="100" t="s">
        <v>28</v>
      </c>
      <c r="I9" s="89">
        <f t="shared" si="3"/>
        <v>723.5</v>
      </c>
      <c r="J9" s="101">
        <f t="shared" si="4"/>
        <v>279.5</v>
      </c>
      <c r="K9" s="91">
        <f t="shared" si="5"/>
        <v>274</v>
      </c>
      <c r="L9" s="91">
        <f t="shared" si="5"/>
        <v>170</v>
      </c>
      <c r="M9" s="91">
        <f t="shared" si="5"/>
        <v>140</v>
      </c>
      <c r="N9" s="92">
        <f t="shared" si="5"/>
        <v>139.5</v>
      </c>
      <c r="O9" s="93" t="str">
        <f t="shared" si="6"/>
        <v>Fisher, Haley</v>
      </c>
      <c r="P9" s="94">
        <f>IF(ISNA(VLOOKUP(A9,[2]WSY14!$E$1:$G$65536,2,FALSE)),"np",(VLOOKUP(A9,[2]WSY14!$E$1:$G$65536,2,FALSE)))</f>
        <v>9</v>
      </c>
      <c r="Q9" s="95">
        <f>IF(P9&gt;[2]WSY14!$F$1,0,(VLOOKUP(P9,'[6]Point Tables'!$A$4:$I$263,[2]WSY14!$F$2,FALSE)))</f>
        <v>107</v>
      </c>
      <c r="R9" s="96">
        <f>IF(ISNA(VLOOKUP($A9,[2]WSY14!$P$1:$R$65536,2,FALSE)),"np",(VLOOKUP($A9,[2]WSY14!$P$1:$R$65536,2,FALSE)))</f>
        <v>5</v>
      </c>
      <c r="S9" s="95">
        <f>IF(R9&gt;[2]WSY14!$Q$1,0,(VLOOKUP(R9,'[6]Point Tables'!$A$4:$I$263,[2]WSY14!$Q$2,FALSE)))</f>
        <v>140</v>
      </c>
      <c r="T9" s="96">
        <f>IF(ISNA(VLOOKUP($A9,[2]WSY14!$AA$1:$AC$65536,2,FALSE)),"np",(VLOOKUP($A9,[2]WSY14!$AA$1:$AC$65536,2,FALSE)))</f>
        <v>5.5</v>
      </c>
      <c r="U9" s="72">
        <f>IF(T9&gt;[2]WSY14!$AB$1,0,(VLOOKUP(T9,'[6]Point Tables'!$A$4:$I$263,[2]WSY14!$AB$2,FALSE)))</f>
        <v>139.5</v>
      </c>
      <c r="V9" s="97" t="str">
        <f t="shared" si="7"/>
        <v>Fisher, Haley</v>
      </c>
      <c r="W9" s="96">
        <f>IF(ISNA(VLOOKUP(A9,'[2]WS SJC'!$CS$1:$CT$65536,2,FALSE)),"np",(VLOOKUP(A9,'[2]WS SJC'!$CS$1:$CT$65536,2,FALSE)))</f>
        <v>33</v>
      </c>
      <c r="X9" s="95">
        <f>IF(W9&gt;'[2]WS SJC'!$CT$1,0,(VLOOKUP(W9,'[6]Point Tables'!$A$4:$I$263,'[2]WS SJC'!$CT$2,FALSE)))</f>
        <v>0</v>
      </c>
      <c r="Y9" s="96">
        <f>IF(ISNA(VLOOKUP(A9,'[2]WS SJC'!$DD$1:$DE$65536,2,FALSE)),"np",(VLOOKUP(A9,'[2]WS SJC'!$DD$1:$DE$65536,2,FALSE)))</f>
        <v>32</v>
      </c>
      <c r="Z9" s="95">
        <f>IF(Y9&gt;'[2]WS SJC'!$DE$1,0,(VLOOKUP(Y9,'[6]Point Tables'!$A$4:$I$263,'[2]WS SJC'!$DE$2,FALSE)))</f>
        <v>110</v>
      </c>
      <c r="AA9" s="96">
        <f>IF(ISNA(VLOOKUP($A9,'[2]WS SJC'!$DO$1:$DP$65536,2,FALSE)),"np",(VLOOKUP($A9,'[2]WS SJC'!$DO$1:$DP$65536,2,FALSE)))</f>
        <v>40</v>
      </c>
      <c r="AB9" s="95">
        <f>IF(AA9&gt;'[2]WS SJC'!$DP$1,0,(VLOOKUP(AA9,'[6]Point Tables'!$A$4:$I$263,'[2]WS SJC'!$DP$2,FALSE)))</f>
        <v>0</v>
      </c>
      <c r="AC9" s="96">
        <f>IF(ISNA(VLOOKUP($A9,'[2]WS SJC'!$DZ$1:$EA$65536,2,FALSE)),"np",(VLOOKUP($A9,'[2]WS SJC'!$DZ$1:$EA$65536,2,FALSE)))</f>
        <v>8</v>
      </c>
      <c r="AD9" s="72">
        <f>IF(AC9&gt;'[2]WS SJC'!$EA$1,0,(VLOOKUP(AC9,'[6]Point Tables'!$A$4:$I$263,'[2]WS SJC'!$EA$2,FALSE)))</f>
        <v>274</v>
      </c>
      <c r="AE9" s="97" t="str">
        <f t="shared" si="8"/>
        <v>Fisher, Haley</v>
      </c>
      <c r="AF9" s="96" t="str">
        <f>IF(ISNA(VLOOKUP($A9,[2]WSY14!$AL$1:$AN$65536,2,FALSE)),"np",(VLOOKUP($A9,[2]WSY14!$AL$1:$AN$65536,2,FALSE)))</f>
        <v>np</v>
      </c>
      <c r="AG9" s="95">
        <f>IF(AF9&gt;[2]WSY14!$AN$1,0,(VLOOKUP(AF9,'[6]Point Tables'!$A$4:$I$263,[2]WSY14!$AN$2,FALSE)))</f>
        <v>0</v>
      </c>
      <c r="AH9" s="96" t="str">
        <f>IF(ISNA(VLOOKUP($A9,[2]WSY14!$AW$1:$AY$65536,2,FALSE)),"np",(VLOOKUP($A9,[2]WSY14!$AW$1:$AY$65536,2,FALSE)))</f>
        <v>np</v>
      </c>
      <c r="AI9" s="95">
        <f>IF(AH9&gt;[2]WSY14!$AY$1,0,(VLOOKUP(AH9,'[6]Point Tables'!$A$4:$I$263,[2]WSY14!$AY$2,FALSE)))</f>
        <v>0</v>
      </c>
      <c r="AJ9" s="96" t="str">
        <f>IF(ISNA(VLOOKUP($A9,[2]WSY14!$BH$1:$BJ$65536,2,FALSE)),"np",(VLOOKUP($A9,[2]WSY14!$BH$1:$BJ$65536,2,FALSE)))</f>
        <v>np</v>
      </c>
      <c r="AK9" s="95">
        <f>IF(AJ9&gt;[2]WSY14!$BJ$1,0,(VLOOKUP(AJ9,'[6]Point Tables'!$A$4:$I$263,[2]WSY14!$BJ$2,FALSE)))</f>
        <v>0</v>
      </c>
      <c r="AL9" s="96" t="str">
        <f>IF(ISNA(VLOOKUP($A9,[2]WSY14!$BS$1:$BT$65536,2,FALSE)),"np",(VLOOKUP($A9,[2]WSY14!$BS$1:$BT$65536,2,FALSE)))</f>
        <v>np</v>
      </c>
      <c r="AM9" s="95">
        <f>IF(AL9&gt;[2]WSY14!$BU$1,0,(VLOOKUP(AL9,'[6]Point Tables'!$A$4:$I$263,[2]WSY14!$BU$2,FALSE)))</f>
        <v>0</v>
      </c>
      <c r="AN9" s="96" t="str">
        <f>IF(ISNA(VLOOKUP($A9,[2]WSY14!$CD$1:$CE$65536,2,FALSE)),"np",(VLOOKUP($A9,[2]WSY14!$CD$1:$CE$65536,2,FALSE)))</f>
        <v>np</v>
      </c>
      <c r="AO9" s="95">
        <f>IF(AN9&gt;[2]WSY14!$CF$1,0,(VLOOKUP(AN9,'[6]Point Tables'!$A$4:$I$263,[2]WSY14!$CF$2,FALSE)))</f>
        <v>0</v>
      </c>
      <c r="AP9" s="96">
        <f>IF(ISNA(VLOOKUP($A9,[2]WSY14!$CO$1:$CP$65536,2,FALSE)),"np",(VLOOKUP($A9,[2]WSY14!$CO$1:$CP$65536,2,FALSE)))</f>
        <v>3</v>
      </c>
      <c r="AQ9" s="95">
        <f>IF(AP9&gt;[2]WSY14!$CQ$1,0,(VLOOKUP(AP9,'[6]Point Tables'!$A$4:$I$263,[2]WSY14!$CQ$2,FALSE)))</f>
        <v>170</v>
      </c>
      <c r="AR9" s="96" t="str">
        <f>IF(ISNA(VLOOKUP($A9,[2]WSY14!$CZ$1:$DA$65536,2,FALSE)),"np",(VLOOKUP($A9,[2]WSY14!$CZ$1:$DA$65536,2,FALSE)))</f>
        <v>np</v>
      </c>
      <c r="AS9" s="95">
        <f>IF(AR9&gt;[2]WSY14!$DB$1,0,(VLOOKUP(AR9,'[6]Point Tables'!$A$4:$I$263,[2]WSY14!$DB$2,FALSE)))</f>
        <v>0</v>
      </c>
      <c r="AT9" s="96" t="str">
        <f>IF(ISNA(VLOOKUP($A9,[2]WSY14!$DK$1:$DL$65536,2,FALSE)),"np",(VLOOKUP($A9,[2]WSY14!$DK$1:$DL$65536,2,FALSE)))</f>
        <v>np</v>
      </c>
      <c r="AU9" s="72">
        <f>IF(AT9&gt;[2]WSY14!$DM$1,0,(VLOOKUP(AT9,'[6]Point Tables'!$A$4:$I$263,[2]WSY14!$DM$2,FALSE)))</f>
        <v>0</v>
      </c>
      <c r="AV9" s="96" t="str">
        <f>IF(ISNA(VLOOKUP($A9,[2]WSY14!$DV$1:$DW$65536,2,FALSE)),"np",(VLOOKUP($A9,[2]WSY14!$DV$1:$DW$65536,2,FALSE)))</f>
        <v>np</v>
      </c>
      <c r="AW9" s="72">
        <f>IF(AV9&gt;[2]WSY14!$DX$1,0,(VLOOKUP(AV9,'[10]Point Tables'!$A$4:$I$263,[2]WSY14!$DX$2,FALSE)))</f>
        <v>0</v>
      </c>
      <c r="BQ9">
        <f t="shared" si="9"/>
        <v>0</v>
      </c>
      <c r="BR9">
        <f t="shared" si="10"/>
        <v>0</v>
      </c>
      <c r="BS9">
        <f t="shared" si="11"/>
        <v>0</v>
      </c>
      <c r="BT9">
        <f t="shared" si="12"/>
        <v>0</v>
      </c>
      <c r="BU9">
        <f t="shared" si="13"/>
        <v>0</v>
      </c>
      <c r="BV9">
        <f t="shared" si="14"/>
        <v>170</v>
      </c>
      <c r="BW9">
        <f t="shared" si="15"/>
        <v>0</v>
      </c>
      <c r="BX9">
        <f t="shared" si="16"/>
        <v>0</v>
      </c>
      <c r="BY9">
        <f t="shared" si="17"/>
        <v>0</v>
      </c>
      <c r="BZ9">
        <f t="shared" si="18"/>
        <v>170</v>
      </c>
      <c r="CA9">
        <f t="shared" si="19"/>
        <v>139.5</v>
      </c>
      <c r="CB9">
        <f t="shared" si="20"/>
        <v>107</v>
      </c>
      <c r="CC9">
        <f t="shared" si="21"/>
        <v>140</v>
      </c>
      <c r="CD9">
        <f t="shared" si="22"/>
        <v>0</v>
      </c>
      <c r="CE9">
        <f t="shared" si="23"/>
        <v>110</v>
      </c>
      <c r="CF9">
        <f t="shared" si="24"/>
        <v>0</v>
      </c>
      <c r="CG9">
        <f t="shared" si="25"/>
        <v>274</v>
      </c>
      <c r="CI9">
        <f t="shared" si="26"/>
        <v>274</v>
      </c>
      <c r="CJ9">
        <f t="shared" si="27"/>
        <v>170</v>
      </c>
      <c r="CK9">
        <f t="shared" si="28"/>
        <v>140</v>
      </c>
      <c r="CL9">
        <f t="shared" si="29"/>
        <v>139.5</v>
      </c>
      <c r="CN9" s="98">
        <f t="shared" si="30"/>
        <v>723.5</v>
      </c>
      <c r="CS9">
        <f t="shared" si="31"/>
        <v>139.5</v>
      </c>
      <c r="CT9">
        <f t="shared" si="32"/>
        <v>107</v>
      </c>
      <c r="CU9">
        <f t="shared" si="35"/>
        <v>140</v>
      </c>
      <c r="CW9">
        <f t="shared" si="33"/>
        <v>140</v>
      </c>
      <c r="CX9">
        <f t="shared" si="34"/>
        <v>139.5</v>
      </c>
      <c r="CZ9">
        <f t="shared" si="36"/>
        <v>279.5</v>
      </c>
    </row>
    <row r="10" spans="1:104">
      <c r="A10" s="15">
        <v>100100252</v>
      </c>
      <c r="B10">
        <f t="shared" si="0"/>
        <v>643.5</v>
      </c>
      <c r="C10">
        <f t="shared" si="1"/>
        <v>323.5</v>
      </c>
      <c r="D10" s="5" t="str">
        <f t="shared" si="2"/>
        <v>7</v>
      </c>
      <c r="E10" s="28" t="str">
        <f>IF(AND(ISNUMBER(G10),G10&gt;=U13Cutoff),"#"," ")</f>
        <v xml:space="preserve"> </v>
      </c>
      <c r="F10" t="s">
        <v>893</v>
      </c>
      <c r="G10" s="5">
        <v>1996</v>
      </c>
      <c r="H10" s="6" t="s">
        <v>894</v>
      </c>
      <c r="I10" s="89">
        <f t="shared" si="3"/>
        <v>643.5</v>
      </c>
      <c r="J10" s="101">
        <f t="shared" si="4"/>
        <v>323.5</v>
      </c>
      <c r="K10" s="91">
        <f t="shared" si="5"/>
        <v>200</v>
      </c>
      <c r="L10" s="91">
        <f t="shared" si="5"/>
        <v>184</v>
      </c>
      <c r="M10" s="91">
        <f t="shared" si="5"/>
        <v>139.5</v>
      </c>
      <c r="N10" s="92">
        <f t="shared" si="5"/>
        <v>120</v>
      </c>
      <c r="O10" s="93" t="str">
        <f t="shared" si="6"/>
        <v xml:space="preserve">Hu, Danya  </v>
      </c>
      <c r="P10" s="94">
        <f>IF(ISNA(VLOOKUP(A10,[2]WSY14!$E$1:$G$65536,2,FALSE)),"np",(VLOOKUP(A10,[2]WSY14!$E$1:$G$65536,2,FALSE)))</f>
        <v>2</v>
      </c>
      <c r="Q10" s="95">
        <f>IF(P10&gt;[2]WSY14!$F$1,0,(VLOOKUP(P10,'[6]Point Tables'!$A$4:$I$263,[2]WSY14!$F$2,FALSE)))</f>
        <v>184</v>
      </c>
      <c r="R10" s="96" t="str">
        <f>IF(ISNA(VLOOKUP($A10,[2]WSY14!$P$1:$R$65536,2,FALSE)),"np",(VLOOKUP($A10,[2]WSY14!$P$1:$R$65536,2,FALSE)))</f>
        <v>np</v>
      </c>
      <c r="S10" s="95">
        <f>IF(R10&gt;[2]WSY14!$Q$1,0,(VLOOKUP(R10,'[6]Point Tables'!$A$4:$I$263,[2]WSY14!$Q$2,FALSE)))</f>
        <v>0</v>
      </c>
      <c r="T10" s="96">
        <f>IF(ISNA(VLOOKUP($A10,[2]WSY14!$AA$1:$AC$65536,2,FALSE)),"np",(VLOOKUP($A10,[2]WSY14!$AA$1:$AC$65536,2,FALSE)))</f>
        <v>5.5</v>
      </c>
      <c r="U10" s="72">
        <f>IF(T10&gt;[2]WSY14!$AB$1,0,(VLOOKUP(T10,'[6]Point Tables'!$A$4:$I$263,[2]WSY14!$AB$2,FALSE)))</f>
        <v>139.5</v>
      </c>
      <c r="V10" s="97" t="str">
        <f t="shared" si="7"/>
        <v xml:space="preserve">Hu, Danya  </v>
      </c>
      <c r="W10" s="96">
        <f>IF(ISNA(VLOOKUP(A10,'[2]WS SJC'!$CS$1:$CT$65536,2,FALSE)),"np",(VLOOKUP(A10,'[2]WS SJC'!$CS$1:$CT$65536,2,FALSE)))</f>
        <v>29</v>
      </c>
      <c r="X10" s="95">
        <f>IF(W10&gt;'[2]WS SJC'!$CT$1,0,(VLOOKUP(W10,'[6]Point Tables'!$A$4:$I$263,'[2]WS SJC'!$CT$2,FALSE)))</f>
        <v>116</v>
      </c>
      <c r="Y10" s="96">
        <f>IF(ISNA(VLOOKUP(A10,'[2]WS SJC'!$DD$1:$DE$65536,2,FALSE)),"np",(VLOOKUP(A10,'[2]WS SJC'!$DD$1:$DE$65536,2,FALSE)))</f>
        <v>57</v>
      </c>
      <c r="Z10" s="95">
        <f>IF(Y10&gt;'[2]WS SJC'!$DE$1,0,(VLOOKUP(Y10,'[6]Point Tables'!$A$4:$I$263,'[2]WS SJC'!$DE$2,FALSE)))</f>
        <v>0</v>
      </c>
      <c r="AA10" s="96">
        <f>IF(ISNA(VLOOKUP($A10,'[2]WS SJC'!$DO$1:$DP$65536,2,FALSE)),"np",(VLOOKUP($A10,'[2]WS SJC'!$DO$1:$DP$65536,2,FALSE)))</f>
        <v>27</v>
      </c>
      <c r="AB10" s="95">
        <f>IF(AA10&gt;'[2]WS SJC'!$DP$1,0,(VLOOKUP(AA10,'[6]Point Tables'!$A$4:$I$263,'[2]WS SJC'!$DP$2,FALSE)))</f>
        <v>120</v>
      </c>
      <c r="AC10" s="96">
        <f>IF(ISNA(VLOOKUP($A10,'[2]WS SJC'!$DZ$1:$EA$65536,2,FALSE)),"np",(VLOOKUP($A10,'[2]WS SJC'!$DZ$1:$EA$65536,2,FALSE)))</f>
        <v>27</v>
      </c>
      <c r="AD10" s="72">
        <f>IF(AC10&gt;'[2]WS SJC'!$EA$1,0,(VLOOKUP(AC10,'[6]Point Tables'!$A$4:$I$263,'[2]WS SJC'!$EA$2,FALSE)))</f>
        <v>120</v>
      </c>
      <c r="AE10" s="97" t="str">
        <f t="shared" si="8"/>
        <v xml:space="preserve">Hu, Danya  </v>
      </c>
      <c r="AF10" s="96" t="str">
        <f>IF(ISNA(VLOOKUP($A10,[2]WSY14!$AL$1:$AN$65536,2,FALSE)),"np",(VLOOKUP($A10,[2]WSY14!$AL$1:$AN$65536,2,FALSE)))</f>
        <v>np</v>
      </c>
      <c r="AG10" s="95">
        <f>IF(AF10&gt;[2]WSY14!$AN$1,0,(VLOOKUP(AF10,'[6]Point Tables'!$A$4:$I$263,[2]WSY14!$AN$2,FALSE)))</f>
        <v>0</v>
      </c>
      <c r="AH10" s="96">
        <f>IF(ISNA(VLOOKUP($A10,[2]WSY14!$AW$1:$AY$65536,2,FALSE)),"np",(VLOOKUP($A10,[2]WSY14!$AW$1:$AY$65536,2,FALSE)))</f>
        <v>1</v>
      </c>
      <c r="AI10" s="95">
        <f>IF(AH10&gt;[2]WSY14!$AY$1,0,(VLOOKUP(AH10,'[6]Point Tables'!$A$4:$I$263,[2]WSY14!$AY$2,FALSE)))</f>
        <v>200</v>
      </c>
      <c r="AJ10" s="96" t="str">
        <f>IF(ISNA(VLOOKUP($A10,[2]WSY14!$BH$1:$BJ$65536,2,FALSE)),"np",(VLOOKUP($A10,[2]WSY14!$BH$1:$BJ$65536,2,FALSE)))</f>
        <v>np</v>
      </c>
      <c r="AK10" s="95">
        <f>IF(AJ10&gt;[2]WSY14!$BJ$1,0,(VLOOKUP(AJ10,'[6]Point Tables'!$A$4:$I$263,[2]WSY14!$BJ$2,FALSE)))</f>
        <v>0</v>
      </c>
      <c r="AL10" s="96" t="str">
        <f>IF(ISNA(VLOOKUP($A10,[2]WSY14!$BS$1:$BT$65536,2,FALSE)),"np",(VLOOKUP($A10,[2]WSY14!$BS$1:$BT$65536,2,FALSE)))</f>
        <v>np</v>
      </c>
      <c r="AM10" s="95">
        <f>IF(AL10&gt;[2]WSY14!$BU$1,0,(VLOOKUP(AL10,'[6]Point Tables'!$A$4:$I$263,[2]WSY14!$BU$2,FALSE)))</f>
        <v>0</v>
      </c>
      <c r="AN10" s="96" t="str">
        <f>IF(ISNA(VLOOKUP($A10,[2]WSY14!$CD$1:$CE$65536,2,FALSE)),"np",(VLOOKUP($A10,[2]WSY14!$CD$1:$CE$65536,2,FALSE)))</f>
        <v>np</v>
      </c>
      <c r="AO10" s="95">
        <f>IF(AN10&gt;[2]WSY14!$CF$1,0,(VLOOKUP(AN10,'[6]Point Tables'!$A$4:$I$263,[2]WSY14!$CF$2,FALSE)))</f>
        <v>0</v>
      </c>
      <c r="AP10" s="96" t="str">
        <f>IF(ISNA(VLOOKUP($A10,[2]WSY14!$CO$1:$CP$65536,2,FALSE)),"np",(VLOOKUP($A10,[2]WSY14!$CO$1:$CP$65536,2,FALSE)))</f>
        <v>np</v>
      </c>
      <c r="AQ10" s="95">
        <f>IF(AP10&gt;[2]WSY14!$CQ$1,0,(VLOOKUP(AP10,'[6]Point Tables'!$A$4:$I$263,[2]WSY14!$CQ$2,FALSE)))</f>
        <v>0</v>
      </c>
      <c r="AR10" s="96" t="str">
        <f>IF(ISNA(VLOOKUP($A10,[2]WSY14!$CZ$1:$DA$65536,2,FALSE)),"np",(VLOOKUP($A10,[2]WSY14!$CZ$1:$DA$65536,2,FALSE)))</f>
        <v>np</v>
      </c>
      <c r="AS10" s="95">
        <f>IF(AR10&gt;[2]WSY14!$DB$1,0,(VLOOKUP(AR10,'[6]Point Tables'!$A$4:$I$263,[2]WSY14!$DB$2,FALSE)))</f>
        <v>0</v>
      </c>
      <c r="AT10" s="96" t="str">
        <f>IF(ISNA(VLOOKUP($A10,[2]WSY14!$DK$1:$DL$65536,2,FALSE)),"np",(VLOOKUP($A10,[2]WSY14!$DK$1:$DL$65536,2,FALSE)))</f>
        <v>np</v>
      </c>
      <c r="AU10" s="72">
        <f>IF(AT10&gt;[2]WSY14!$DM$1,0,(VLOOKUP(AT10,'[6]Point Tables'!$A$4:$I$263,[2]WSY14!$DM$2,FALSE)))</f>
        <v>0</v>
      </c>
      <c r="AV10" s="96" t="str">
        <f>IF(ISNA(VLOOKUP($A10,[2]WSY14!$DV$1:$DW$65536,2,FALSE)),"np",(VLOOKUP($A10,[2]WSY14!$DV$1:$DW$65536,2,FALSE)))</f>
        <v>np</v>
      </c>
      <c r="AW10" s="72">
        <f>IF(AV10&gt;[2]WSY14!$DX$1,0,(VLOOKUP(AV10,'[10]Point Tables'!$A$4:$I$263,[2]WSY14!$DX$2,FALSE)))</f>
        <v>0</v>
      </c>
      <c r="BQ10">
        <f t="shared" si="9"/>
        <v>0</v>
      </c>
      <c r="BR10">
        <f t="shared" si="10"/>
        <v>200</v>
      </c>
      <c r="BS10">
        <f t="shared" si="11"/>
        <v>0</v>
      </c>
      <c r="BT10">
        <f t="shared" si="12"/>
        <v>0</v>
      </c>
      <c r="BU10">
        <f t="shared" si="13"/>
        <v>0</v>
      </c>
      <c r="BV10">
        <f t="shared" si="14"/>
        <v>0</v>
      </c>
      <c r="BW10">
        <f t="shared" si="15"/>
        <v>0</v>
      </c>
      <c r="BX10">
        <f t="shared" si="16"/>
        <v>0</v>
      </c>
      <c r="BY10">
        <f t="shared" si="17"/>
        <v>0</v>
      </c>
      <c r="BZ10">
        <f t="shared" si="18"/>
        <v>200</v>
      </c>
      <c r="CA10">
        <f t="shared" si="19"/>
        <v>139.5</v>
      </c>
      <c r="CB10">
        <f t="shared" si="20"/>
        <v>184</v>
      </c>
      <c r="CC10">
        <f t="shared" si="21"/>
        <v>0</v>
      </c>
      <c r="CD10">
        <f t="shared" si="22"/>
        <v>116</v>
      </c>
      <c r="CE10">
        <f t="shared" si="23"/>
        <v>0</v>
      </c>
      <c r="CF10">
        <f t="shared" si="24"/>
        <v>120</v>
      </c>
      <c r="CG10">
        <f t="shared" si="25"/>
        <v>120</v>
      </c>
      <c r="CI10">
        <f t="shared" si="26"/>
        <v>200</v>
      </c>
      <c r="CJ10">
        <f t="shared" si="27"/>
        <v>184</v>
      </c>
      <c r="CK10">
        <f t="shared" si="28"/>
        <v>139.5</v>
      </c>
      <c r="CL10">
        <f t="shared" si="29"/>
        <v>120</v>
      </c>
      <c r="CN10" s="98">
        <f t="shared" si="30"/>
        <v>643.5</v>
      </c>
      <c r="CS10">
        <f t="shared" si="31"/>
        <v>139.5</v>
      </c>
      <c r="CT10">
        <f t="shared" si="32"/>
        <v>184</v>
      </c>
      <c r="CU10">
        <f t="shared" si="35"/>
        <v>0</v>
      </c>
      <c r="CW10">
        <f t="shared" si="33"/>
        <v>184</v>
      </c>
      <c r="CX10">
        <f t="shared" si="34"/>
        <v>139.5</v>
      </c>
      <c r="CZ10">
        <f t="shared" si="36"/>
        <v>323.5</v>
      </c>
    </row>
    <row r="11" spans="1:104">
      <c r="A11" s="104">
        <v>100083421</v>
      </c>
      <c r="B11">
        <f t="shared" si="0"/>
        <v>614</v>
      </c>
      <c r="C11">
        <f t="shared" si="1"/>
        <v>308</v>
      </c>
      <c r="D11" s="5" t="str">
        <f t="shared" si="2"/>
        <v>8</v>
      </c>
      <c r="E11" s="28" t="str">
        <f>IF(AND(ISNUMBER(G11),G11&gt;=U13Cutoff),"#"," ")</f>
        <v>#</v>
      </c>
      <c r="F11" t="s">
        <v>86</v>
      </c>
      <c r="G11" s="5">
        <v>1998</v>
      </c>
      <c r="H11" s="100" t="s">
        <v>69</v>
      </c>
      <c r="I11" s="89">
        <f t="shared" si="3"/>
        <v>614</v>
      </c>
      <c r="J11" s="101">
        <f t="shared" si="4"/>
        <v>308</v>
      </c>
      <c r="K11" s="91">
        <f t="shared" si="5"/>
        <v>170</v>
      </c>
      <c r="L11" s="91">
        <f t="shared" si="5"/>
        <v>170</v>
      </c>
      <c r="M11" s="91">
        <f t="shared" si="5"/>
        <v>138</v>
      </c>
      <c r="N11" s="92">
        <f t="shared" si="5"/>
        <v>136</v>
      </c>
      <c r="O11" s="93" t="str">
        <f t="shared" si="6"/>
        <v>Merza, Sarah</v>
      </c>
      <c r="P11" s="94">
        <f>IF(ISNA(VLOOKUP(A11,[2]WSY14!$E$1:$G$65536,2,FALSE)),"np",(VLOOKUP(A11,[2]WSY14!$E$1:$G$65536,2,FALSE)))</f>
        <v>14</v>
      </c>
      <c r="Q11" s="95">
        <f>IF(P11&gt;[2]WSY14!$F$1,0,(VLOOKUP(P11,'[6]Point Tables'!$A$4:$I$263,[2]WSY14!$F$2,FALSE)))</f>
        <v>102</v>
      </c>
      <c r="R11" s="96">
        <f>IF(ISNA(VLOOKUP($A11,[2]WSY14!$P$1:$R$65536,2,FALSE)),"np",(VLOOKUP($A11,[2]WSY14!$P$1:$R$65536,2,FALSE)))</f>
        <v>3</v>
      </c>
      <c r="S11" s="95">
        <f>IF(R11&gt;[2]WSY14!$Q$1,0,(VLOOKUP(R11,'[6]Point Tables'!$A$4:$I$263,[2]WSY14!$Q$2,FALSE)))</f>
        <v>170</v>
      </c>
      <c r="T11" s="96">
        <f>IF(ISNA(VLOOKUP($A11,[2]WSY14!$AA$1:$AC$65536,2,FALSE)),"np",(VLOOKUP($A11,[2]WSY14!$AA$1:$AC$65536,2,FALSE)))</f>
        <v>7</v>
      </c>
      <c r="U11" s="72">
        <f>IF(T11&gt;[2]WSY14!$AB$1,0,(VLOOKUP(T11,'[6]Point Tables'!$A$4:$I$263,[2]WSY14!$AB$2,FALSE)))</f>
        <v>138</v>
      </c>
      <c r="V11" s="97" t="str">
        <f t="shared" si="7"/>
        <v>Merza, Sarah</v>
      </c>
      <c r="W11" s="96">
        <f>IF(ISNA(VLOOKUP(A11,'[2]WS SJC'!$CS$1:$CT$65536,2,FALSE)),"np",(VLOOKUP(A11,'[2]WS SJC'!$CS$1:$CT$65536,2,FALSE)))</f>
        <v>19</v>
      </c>
      <c r="X11" s="95">
        <f>IF(W11&gt;'[2]WS SJC'!$CT$1,0,(VLOOKUP(W11,'[6]Point Tables'!$A$4:$I$263,'[2]WS SJC'!$CT$2,FALSE)))</f>
        <v>136</v>
      </c>
      <c r="Y11" s="96">
        <f>IF(ISNA(VLOOKUP(A11,'[2]WS SJC'!$DD$1:$DE$65536,2,FALSE)),"np",(VLOOKUP(A11,'[2]WS SJC'!$DD$1:$DE$65536,2,FALSE)))</f>
        <v>74</v>
      </c>
      <c r="Z11" s="95">
        <f>IF(Y11&gt;'[2]WS SJC'!$DE$1,0,(VLOOKUP(Y11,'[6]Point Tables'!$A$4:$I$263,'[2]WS SJC'!$DE$2,FALSE)))</f>
        <v>0</v>
      </c>
      <c r="AA11" s="96">
        <f>IF(ISNA(VLOOKUP($A11,'[2]WS SJC'!$DO$1:$DP$65536,2,FALSE)),"np",(VLOOKUP($A11,'[2]WS SJC'!$DO$1:$DP$65536,2,FALSE)))</f>
        <v>36</v>
      </c>
      <c r="AB11" s="95">
        <f>IF(AA11&gt;'[2]WS SJC'!$DP$1,0,(VLOOKUP(AA11,'[6]Point Tables'!$A$4:$I$263,'[2]WS SJC'!$DP$2,FALSE)))</f>
        <v>0</v>
      </c>
      <c r="AC11" s="96">
        <f>IF(ISNA(VLOOKUP($A11,'[2]WS SJC'!$DZ$1:$EA$65536,2,FALSE)),"np",(VLOOKUP($A11,'[2]WS SJC'!$DZ$1:$EA$65536,2,FALSE)))</f>
        <v>34</v>
      </c>
      <c r="AD11" s="72">
        <f>IF(AC11&gt;'[2]WS SJC'!$EA$1,0,(VLOOKUP(AC11,'[6]Point Tables'!$A$4:$I$263,'[2]WS SJC'!$EA$2,FALSE)))</f>
        <v>0</v>
      </c>
      <c r="AE11" s="97" t="str">
        <f t="shared" si="8"/>
        <v>Merza, Sarah</v>
      </c>
      <c r="AF11" s="96" t="str">
        <f>IF(ISNA(VLOOKUP($A11,[2]WSY14!$AL$1:$AN$65536,2,FALSE)),"np",(VLOOKUP($A11,[2]WSY14!$AL$1:$AN$65536,2,FALSE)))</f>
        <v>np</v>
      </c>
      <c r="AG11" s="95">
        <f>IF(AF11&gt;[2]WSY14!$AN$1,0,(VLOOKUP(AF11,'[6]Point Tables'!$A$4:$I$263,[2]WSY14!$AN$2,FALSE)))</f>
        <v>0</v>
      </c>
      <c r="AH11" s="96" t="str">
        <f>IF(ISNA(VLOOKUP($A11,[2]WSY14!$AW$1:$AY$65536,2,FALSE)),"np",(VLOOKUP($A11,[2]WSY14!$AW$1:$AY$65536,2,FALSE)))</f>
        <v>np</v>
      </c>
      <c r="AI11" s="95">
        <f>IF(AH11&gt;[2]WSY14!$AY$1,0,(VLOOKUP(AH11,'[6]Point Tables'!$A$4:$I$263,[2]WSY14!$AY$2,FALSE)))</f>
        <v>0</v>
      </c>
      <c r="AJ11" s="96">
        <f>IF(ISNA(VLOOKUP($A11,[2]WSY14!$BH$1:$BJ$65536,2,FALSE)),"np",(VLOOKUP($A11,[2]WSY14!$BH$1:$BJ$65536,2,FALSE)))</f>
        <v>3</v>
      </c>
      <c r="AK11" s="95">
        <f>IF(AJ11&gt;[2]WSY14!$BJ$1,0,(VLOOKUP(AJ11,'[6]Point Tables'!$A$4:$I$263,[2]WSY14!$BJ$2,FALSE)))</f>
        <v>170</v>
      </c>
      <c r="AL11" s="96" t="str">
        <f>IF(ISNA(VLOOKUP($A11,[2]WSY14!$BS$1:$BT$65536,2,FALSE)),"np",(VLOOKUP($A11,[2]WSY14!$BS$1:$BT$65536,2,FALSE)))</f>
        <v>np</v>
      </c>
      <c r="AM11" s="95">
        <f>IF(AL11&gt;[2]WSY14!$BU$1,0,(VLOOKUP(AL11,'[6]Point Tables'!$A$4:$I$263,[2]WSY14!$BU$2,FALSE)))</f>
        <v>0</v>
      </c>
      <c r="AN11" s="96" t="str">
        <f>IF(ISNA(VLOOKUP($A11,[2]WSY14!$CD$1:$CE$65536,2,FALSE)),"np",(VLOOKUP($A11,[2]WSY14!$CD$1:$CE$65536,2,FALSE)))</f>
        <v>np</v>
      </c>
      <c r="AO11" s="95">
        <f>IF(AN11&gt;[2]WSY14!$CF$1,0,(VLOOKUP(AN11,'[6]Point Tables'!$A$4:$I$263,[2]WSY14!$CF$2,FALSE)))</f>
        <v>0</v>
      </c>
      <c r="AP11" s="96" t="str">
        <f>IF(ISNA(VLOOKUP($A11,[2]WSY14!$CO$1:$CP$65536,2,FALSE)),"np",(VLOOKUP($A11,[2]WSY14!$CO$1:$CP$65536,2,FALSE)))</f>
        <v>np</v>
      </c>
      <c r="AQ11" s="95">
        <f>IF(AP11&gt;[2]WSY14!$CQ$1,0,(VLOOKUP(AP11,'[6]Point Tables'!$A$4:$I$263,[2]WSY14!$CQ$2,FALSE)))</f>
        <v>0</v>
      </c>
      <c r="AR11" s="96" t="str">
        <f>IF(ISNA(VLOOKUP($A11,[2]WSY14!$CZ$1:$DA$65536,2,FALSE)),"np",(VLOOKUP($A11,[2]WSY14!$CZ$1:$DA$65536,2,FALSE)))</f>
        <v>np</v>
      </c>
      <c r="AS11" s="95">
        <f>IF(AR11&gt;[2]WSY14!$DB$1,0,(VLOOKUP(AR11,'[6]Point Tables'!$A$4:$I$263,[2]WSY14!$DB$2,FALSE)))</f>
        <v>0</v>
      </c>
      <c r="AT11" s="96" t="str">
        <f>IF(ISNA(VLOOKUP($A11,[2]WSY14!$DK$1:$DL$65536,2,FALSE)),"np",(VLOOKUP($A11,[2]WSY14!$DK$1:$DL$65536,2,FALSE)))</f>
        <v>np</v>
      </c>
      <c r="AU11" s="72">
        <f>IF(AT11&gt;[2]WSY14!$DM$1,0,(VLOOKUP(AT11,'[6]Point Tables'!$A$4:$I$263,[2]WSY14!$DM$2,FALSE)))</f>
        <v>0</v>
      </c>
      <c r="AV11" s="96" t="str">
        <f>IF(ISNA(VLOOKUP($A11,[2]WSY14!$DV$1:$DW$65536,2,FALSE)),"np",(VLOOKUP($A11,[2]WSY14!$DV$1:$DW$65536,2,FALSE)))</f>
        <v>np</v>
      </c>
      <c r="AW11" s="72">
        <f>IF(AV11&gt;[2]WSY14!$DX$1,0,(VLOOKUP(AV11,'[10]Point Tables'!$A$4:$I$263,[2]WSY14!$DX$2,FALSE)))</f>
        <v>0</v>
      </c>
      <c r="BQ11">
        <f t="shared" si="9"/>
        <v>0</v>
      </c>
      <c r="BR11">
        <f t="shared" si="10"/>
        <v>0</v>
      </c>
      <c r="BS11">
        <f t="shared" si="11"/>
        <v>170</v>
      </c>
      <c r="BT11">
        <f t="shared" si="12"/>
        <v>0</v>
      </c>
      <c r="BU11">
        <f t="shared" si="13"/>
        <v>0</v>
      </c>
      <c r="BV11">
        <f t="shared" si="14"/>
        <v>0</v>
      </c>
      <c r="BW11">
        <f t="shared" si="15"/>
        <v>0</v>
      </c>
      <c r="BX11">
        <f t="shared" si="16"/>
        <v>0</v>
      </c>
      <c r="BY11">
        <f t="shared" si="17"/>
        <v>0</v>
      </c>
      <c r="BZ11">
        <f t="shared" si="18"/>
        <v>170</v>
      </c>
      <c r="CA11">
        <f t="shared" si="19"/>
        <v>138</v>
      </c>
      <c r="CB11">
        <f t="shared" si="20"/>
        <v>102</v>
      </c>
      <c r="CC11">
        <f t="shared" si="21"/>
        <v>170</v>
      </c>
      <c r="CD11">
        <f t="shared" si="22"/>
        <v>136</v>
      </c>
      <c r="CE11">
        <f t="shared" si="23"/>
        <v>0</v>
      </c>
      <c r="CF11">
        <f t="shared" si="24"/>
        <v>0</v>
      </c>
      <c r="CG11">
        <f t="shared" si="25"/>
        <v>0</v>
      </c>
      <c r="CI11">
        <f t="shared" si="26"/>
        <v>170</v>
      </c>
      <c r="CJ11">
        <f t="shared" si="27"/>
        <v>170</v>
      </c>
      <c r="CK11">
        <f t="shared" si="28"/>
        <v>138</v>
      </c>
      <c r="CL11">
        <f t="shared" si="29"/>
        <v>136</v>
      </c>
      <c r="CN11" s="98">
        <f t="shared" si="30"/>
        <v>614</v>
      </c>
      <c r="CS11">
        <f t="shared" si="31"/>
        <v>138</v>
      </c>
      <c r="CT11">
        <f t="shared" si="32"/>
        <v>102</v>
      </c>
      <c r="CU11">
        <f t="shared" si="35"/>
        <v>170</v>
      </c>
      <c r="CW11">
        <f t="shared" si="33"/>
        <v>170</v>
      </c>
      <c r="CX11">
        <f t="shared" si="34"/>
        <v>138</v>
      </c>
      <c r="CZ11">
        <f t="shared" si="36"/>
        <v>308</v>
      </c>
    </row>
    <row r="12" spans="1:104">
      <c r="A12" s="104">
        <v>100086174</v>
      </c>
      <c r="B12">
        <f t="shared" si="0"/>
        <v>542</v>
      </c>
      <c r="C12">
        <f t="shared" si="1"/>
        <v>164</v>
      </c>
      <c r="D12" s="5" t="str">
        <f t="shared" si="2"/>
        <v>9</v>
      </c>
      <c r="E12" s="28" t="str">
        <f>IF(AND(ISNUMBER(G12),G12&gt;=U13Cutoff),"#"," ")</f>
        <v xml:space="preserve"> </v>
      </c>
      <c r="F12" t="s">
        <v>154</v>
      </c>
      <c r="G12" s="5">
        <v>1996</v>
      </c>
      <c r="H12" s="88" t="s">
        <v>69</v>
      </c>
      <c r="I12" s="89">
        <f t="shared" si="3"/>
        <v>542</v>
      </c>
      <c r="J12" s="101">
        <f t="shared" si="4"/>
        <v>164</v>
      </c>
      <c r="K12" s="91">
        <f t="shared" si="5"/>
        <v>184</v>
      </c>
      <c r="L12" s="91">
        <f t="shared" si="5"/>
        <v>140</v>
      </c>
      <c r="M12" s="91">
        <f t="shared" si="5"/>
        <v>114</v>
      </c>
      <c r="N12" s="92">
        <f t="shared" si="5"/>
        <v>104</v>
      </c>
      <c r="O12" s="93" t="str">
        <f t="shared" si="6"/>
        <v>Kamber, Ilana M</v>
      </c>
      <c r="P12" s="94">
        <f>IF(ISNA(VLOOKUP(A12,[2]WSY14!$E$1:$G$65536,2,FALSE)),"np",(VLOOKUP(A12,[2]WSY14!$E$1:$G$65536,2,FALSE)))</f>
        <v>27</v>
      </c>
      <c r="Q12" s="95">
        <f>IF(P12&gt;[2]WSY14!$F$1,0,(VLOOKUP(P12,'[6]Point Tables'!$A$4:$I$263,[2]WSY14!$F$2,FALSE)))</f>
        <v>60</v>
      </c>
      <c r="R12" s="96" t="str">
        <f>IF(ISNA(VLOOKUP($A12,[2]WSY14!$P$1:$R$65536,2,FALSE)),"np",(VLOOKUP($A12,[2]WSY14!$P$1:$R$65536,2,FALSE)))</f>
        <v>np</v>
      </c>
      <c r="S12" s="95">
        <f>IF(R12&gt;[2]WSY14!$Q$1,0,(VLOOKUP(R12,'[6]Point Tables'!$A$4:$I$263,[2]WSY14!$Q$2,FALSE)))</f>
        <v>0</v>
      </c>
      <c r="T12" s="96">
        <f>IF(ISNA(VLOOKUP($A12,[2]WSY14!$AA$1:$AC$65536,2,FALSE)),"np",(VLOOKUP($A12,[2]WSY14!$AA$1:$AC$65536,2,FALSE)))</f>
        <v>12</v>
      </c>
      <c r="U12" s="72">
        <f>IF(T12&gt;[2]WSY14!$AB$1,0,(VLOOKUP(T12,'[6]Point Tables'!$A$4:$I$263,[2]WSY14!$AB$2,FALSE)))</f>
        <v>104</v>
      </c>
      <c r="V12" s="97" t="str">
        <f t="shared" si="7"/>
        <v>Kamber, Ilana M</v>
      </c>
      <c r="W12" s="96">
        <f>IF(ISNA(VLOOKUP(A12,'[2]WS SJC'!$CS$1:$CT$65536,2,FALSE)),"np",(VLOOKUP(A12,'[2]WS SJC'!$CS$1:$CT$65536,2,FALSE)))</f>
        <v>58</v>
      </c>
      <c r="X12" s="95">
        <f>IF(W12&gt;'[2]WS SJC'!$CT$1,0,(VLOOKUP(W12,'[6]Point Tables'!$A$4:$I$263,'[2]WS SJC'!$CT$2,FALSE)))</f>
        <v>0</v>
      </c>
      <c r="Y12" s="96">
        <f>IF(ISNA(VLOOKUP(A12,'[2]WS SJC'!$DD$1:$DE$65536,2,FALSE)),"np",(VLOOKUP(A12,'[2]WS SJC'!$DD$1:$DE$65536,2,FALSE)))</f>
        <v>30</v>
      </c>
      <c r="Z12" s="95">
        <f>IF(Y12&gt;'[2]WS SJC'!$DE$1,0,(VLOOKUP(Y12,'[6]Point Tables'!$A$4:$I$263,'[2]WS SJC'!$DE$2,FALSE)))</f>
        <v>114</v>
      </c>
      <c r="AA12" s="96">
        <f>IF(ISNA(VLOOKUP($A12,'[2]WS SJC'!$DO$1:$DP$65536,2,FALSE)),"np",(VLOOKUP($A12,'[2]WS SJC'!$DO$1:$DP$65536,2,FALSE)))</f>
        <v>38.5</v>
      </c>
      <c r="AB12" s="95">
        <f>IF(AA12&gt;'[2]WS SJC'!$DP$1,0,(VLOOKUP(AA12,'[6]Point Tables'!$A$4:$I$263,'[2]WS SJC'!$DP$2,FALSE)))</f>
        <v>0</v>
      </c>
      <c r="AC12" s="96">
        <f>IF(ISNA(VLOOKUP($A12,'[2]WS SJC'!$DZ$1:$EA$65536,2,FALSE)),"np",(VLOOKUP($A12,'[2]WS SJC'!$DZ$1:$EA$65536,2,FALSE)))</f>
        <v>17</v>
      </c>
      <c r="AD12" s="72">
        <f>IF(AC12&gt;'[2]WS SJC'!$EA$1,0,(VLOOKUP(AC12,'[6]Point Tables'!$A$4:$I$263,'[2]WS SJC'!$EA$2,FALSE)))</f>
        <v>140</v>
      </c>
      <c r="AE12" s="97" t="str">
        <f t="shared" si="8"/>
        <v>Kamber, Ilana M</v>
      </c>
      <c r="AF12" s="96" t="str">
        <f>IF(ISNA(VLOOKUP($A12,[2]WSY14!$AL$1:$AN$65536,2,FALSE)),"np",(VLOOKUP($A12,[2]WSY14!$AL$1:$AN$65536,2,FALSE)))</f>
        <v>np</v>
      </c>
      <c r="AG12" s="95">
        <f>IF(AF12&gt;[2]WSY14!$AN$1,0,(VLOOKUP(AF12,'[6]Point Tables'!$A$4:$I$263,[2]WSY14!$AN$2,FALSE)))</f>
        <v>0</v>
      </c>
      <c r="AH12" s="96" t="str">
        <f>IF(ISNA(VLOOKUP($A12,[2]WSY14!$AW$1:$AY$65536,2,FALSE)),"np",(VLOOKUP($A12,[2]WSY14!$AW$1:$AY$65536,2,FALSE)))</f>
        <v>np</v>
      </c>
      <c r="AI12" s="95">
        <f>IF(AH12&gt;[2]WSY14!$AY$1,0,(VLOOKUP(AH12,'[6]Point Tables'!$A$4:$I$263,[2]WSY14!$AY$2,FALSE)))</f>
        <v>0</v>
      </c>
      <c r="AJ12" s="96">
        <f>IF(ISNA(VLOOKUP($A12,[2]WSY14!$BH$1:$BJ$65536,2,FALSE)),"np",(VLOOKUP($A12,[2]WSY14!$BH$1:$BJ$65536,2,FALSE)))</f>
        <v>2</v>
      </c>
      <c r="AK12" s="95">
        <f>IF(AJ12&gt;[2]WSY14!$BJ$1,0,(VLOOKUP(AJ12,'[6]Point Tables'!$A$4:$I$263,[2]WSY14!$BJ$2,FALSE)))</f>
        <v>184</v>
      </c>
      <c r="AL12" s="96" t="str">
        <f>IF(ISNA(VLOOKUP($A12,[2]WSY14!$BS$1:$BT$65536,2,FALSE)),"np",(VLOOKUP($A12,[2]WSY14!$BS$1:$BT$65536,2,FALSE)))</f>
        <v>np</v>
      </c>
      <c r="AM12" s="95">
        <f>IF(AL12&gt;[2]WSY14!$BU$1,0,(VLOOKUP(AL12,'[6]Point Tables'!$A$4:$I$263,[2]WSY14!$BU$2,FALSE)))</f>
        <v>0</v>
      </c>
      <c r="AN12" s="96" t="str">
        <f>IF(ISNA(VLOOKUP($A12,[2]WSY14!$CD$1:$CE$65536,2,FALSE)),"np",(VLOOKUP($A12,[2]WSY14!$CD$1:$CE$65536,2,FALSE)))</f>
        <v>np</v>
      </c>
      <c r="AO12" s="95">
        <f>IF(AN12&gt;[2]WSY14!$CF$1,0,(VLOOKUP(AN12,'[6]Point Tables'!$A$4:$I$263,[2]WSY14!$CF$2,FALSE)))</f>
        <v>0</v>
      </c>
      <c r="AP12" s="96" t="str">
        <f>IF(ISNA(VLOOKUP($A12,[2]WSY14!$CO$1:$CP$65536,2,FALSE)),"np",(VLOOKUP($A12,[2]WSY14!$CO$1:$CP$65536,2,FALSE)))</f>
        <v>np</v>
      </c>
      <c r="AQ12" s="95">
        <f>IF(AP12&gt;[2]WSY14!$CQ$1,0,(VLOOKUP(AP12,'[6]Point Tables'!$A$4:$I$263,[2]WSY14!$CQ$2,FALSE)))</f>
        <v>0</v>
      </c>
      <c r="AR12" s="96" t="str">
        <f>IF(ISNA(VLOOKUP($A12,[2]WSY14!$CZ$1:$DA$65536,2,FALSE)),"np",(VLOOKUP($A12,[2]WSY14!$CZ$1:$DA$65536,2,FALSE)))</f>
        <v>np</v>
      </c>
      <c r="AS12" s="95">
        <f>IF(AR12&gt;[2]WSY14!$DB$1,0,(VLOOKUP(AR12,'[6]Point Tables'!$A$4:$I$263,[2]WSY14!$DB$2,FALSE)))</f>
        <v>0</v>
      </c>
      <c r="AT12" s="96" t="str">
        <f>IF(ISNA(VLOOKUP($A12,[2]WSY14!$DK$1:$DL$65536,2,FALSE)),"np",(VLOOKUP($A12,[2]WSY14!$DK$1:$DL$65536,2,FALSE)))</f>
        <v>np</v>
      </c>
      <c r="AU12" s="72">
        <f>IF(AT12&gt;[2]WSY14!$DM$1,0,(VLOOKUP(AT12,'[6]Point Tables'!$A$4:$I$263,[2]WSY14!$DM$2,FALSE)))</f>
        <v>0</v>
      </c>
      <c r="AV12" s="96" t="str">
        <f>IF(ISNA(VLOOKUP($A12,[2]WSY14!$DV$1:$DW$65536,2,FALSE)),"np",(VLOOKUP($A12,[2]WSY14!$DV$1:$DW$65536,2,FALSE)))</f>
        <v>np</v>
      </c>
      <c r="AW12" s="72">
        <f>IF(AV12&gt;[2]WSY14!$DX$1,0,(VLOOKUP(AV12,'[10]Point Tables'!$A$4:$I$263,[2]WSY14!$DX$2,FALSE)))</f>
        <v>0</v>
      </c>
      <c r="BQ12">
        <f t="shared" si="9"/>
        <v>0</v>
      </c>
      <c r="BR12">
        <f t="shared" si="10"/>
        <v>0</v>
      </c>
      <c r="BS12">
        <f t="shared" si="11"/>
        <v>184</v>
      </c>
      <c r="BT12">
        <f t="shared" si="12"/>
        <v>0</v>
      </c>
      <c r="BU12">
        <f t="shared" si="13"/>
        <v>0</v>
      </c>
      <c r="BV12">
        <f t="shared" si="14"/>
        <v>0</v>
      </c>
      <c r="BW12">
        <f t="shared" si="15"/>
        <v>0</v>
      </c>
      <c r="BX12">
        <f t="shared" si="16"/>
        <v>0</v>
      </c>
      <c r="BY12">
        <f t="shared" si="17"/>
        <v>0</v>
      </c>
      <c r="BZ12">
        <f t="shared" si="18"/>
        <v>184</v>
      </c>
      <c r="CA12">
        <f t="shared" si="19"/>
        <v>104</v>
      </c>
      <c r="CB12">
        <f t="shared" si="20"/>
        <v>60</v>
      </c>
      <c r="CC12">
        <f t="shared" si="21"/>
        <v>0</v>
      </c>
      <c r="CD12">
        <f t="shared" si="22"/>
        <v>0</v>
      </c>
      <c r="CE12">
        <f t="shared" si="23"/>
        <v>114</v>
      </c>
      <c r="CF12">
        <f t="shared" si="24"/>
        <v>0</v>
      </c>
      <c r="CG12">
        <f t="shared" si="25"/>
        <v>140</v>
      </c>
      <c r="CI12">
        <f t="shared" si="26"/>
        <v>184</v>
      </c>
      <c r="CJ12">
        <f t="shared" si="27"/>
        <v>140</v>
      </c>
      <c r="CK12">
        <f t="shared" si="28"/>
        <v>114</v>
      </c>
      <c r="CL12">
        <f t="shared" si="29"/>
        <v>104</v>
      </c>
      <c r="CN12" s="98">
        <f t="shared" si="30"/>
        <v>542</v>
      </c>
      <c r="CS12">
        <f t="shared" si="31"/>
        <v>104</v>
      </c>
      <c r="CT12">
        <f t="shared" si="32"/>
        <v>60</v>
      </c>
      <c r="CU12">
        <f t="shared" si="35"/>
        <v>0</v>
      </c>
      <c r="CW12">
        <f t="shared" si="33"/>
        <v>104</v>
      </c>
      <c r="CX12">
        <f t="shared" si="34"/>
        <v>60</v>
      </c>
      <c r="CZ12">
        <f t="shared" si="36"/>
        <v>164</v>
      </c>
    </row>
    <row r="13" spans="1:104">
      <c r="A13" s="22">
        <v>100070087</v>
      </c>
      <c r="B13">
        <f t="shared" si="0"/>
        <v>526</v>
      </c>
      <c r="C13">
        <f t="shared" si="1"/>
        <v>140</v>
      </c>
      <c r="D13" s="5" t="str">
        <f t="shared" si="2"/>
        <v>10</v>
      </c>
      <c r="E13" s="28" t="str">
        <f>IF(AND(ISNUMBER(G13),G13&gt;=U13Cutoff),"#"," ")</f>
        <v xml:space="preserve"> </v>
      </c>
      <c r="F13" s="103" t="s">
        <v>94</v>
      </c>
      <c r="G13" s="5">
        <v>1996</v>
      </c>
      <c r="H13" s="100" t="s">
        <v>895</v>
      </c>
      <c r="I13" s="89">
        <f t="shared" si="3"/>
        <v>526</v>
      </c>
      <c r="J13" s="101">
        <f t="shared" si="4"/>
        <v>140</v>
      </c>
      <c r="K13" s="91">
        <f t="shared" si="5"/>
        <v>274</v>
      </c>
      <c r="L13" s="91">
        <f t="shared" si="5"/>
        <v>140</v>
      </c>
      <c r="M13" s="91">
        <f t="shared" si="5"/>
        <v>112</v>
      </c>
      <c r="N13" s="92">
        <f t="shared" si="5"/>
        <v>0</v>
      </c>
      <c r="O13" s="93" t="str">
        <f t="shared" si="6"/>
        <v>Sapozhnikov, Yelizaveta</v>
      </c>
      <c r="P13" s="94">
        <f>IF(ISNA(VLOOKUP(A13,[2]WSY14!$E$1:$G$65536,2,FALSE)),"np",(VLOOKUP(A13,[2]WSY14!$E$1:$G$65536,2,FALSE)))</f>
        <v>5</v>
      </c>
      <c r="Q13" s="95">
        <f>IF(P13&gt;[2]WSY14!$F$1,0,(VLOOKUP(P13,'[6]Point Tables'!$A$4:$I$263,[2]WSY14!$F$2,FALSE)))</f>
        <v>140</v>
      </c>
      <c r="R13" s="96" t="str">
        <f>IF(ISNA(VLOOKUP($A13,[2]WSY14!$P$1:$R$65536,2,FALSE)),"np",(VLOOKUP($A13,[2]WSY14!$P$1:$R$65536,2,FALSE)))</f>
        <v>np</v>
      </c>
      <c r="S13" s="95">
        <f>IF(R13&gt;[2]WSY14!$Q$1,0,(VLOOKUP(R13,'[6]Point Tables'!$A$4:$I$263,[2]WSY14!$Q$2,FALSE)))</f>
        <v>0</v>
      </c>
      <c r="T13" s="96" t="str">
        <f>IF(ISNA(VLOOKUP($A13,[2]WSY14!$AA$1:$AC$65536,2,FALSE)),"np",(VLOOKUP($A13,[2]WSY14!$AA$1:$AC$65536,2,FALSE)))</f>
        <v>np</v>
      </c>
      <c r="U13" s="72">
        <f>IF(T13&gt;[2]WSY14!$AB$1,0,(VLOOKUP(T13,'[6]Point Tables'!$A$4:$I$263,[2]WSY14!$AB$2,FALSE)))</f>
        <v>0</v>
      </c>
      <c r="V13" s="97" t="str">
        <f t="shared" si="7"/>
        <v>Sapozhnikov, Yelizaveta</v>
      </c>
      <c r="W13" s="96">
        <f>IF(ISNA(VLOOKUP(A13,'[2]WS SJC'!$CS$1:$CT$65536,2,FALSE)),"np",(VLOOKUP(A13,'[2]WS SJC'!$CS$1:$CT$65536,2,FALSE)))</f>
        <v>8</v>
      </c>
      <c r="X13" s="95">
        <f>IF(W13&gt;'[2]WS SJC'!$CT$1,0,(VLOOKUP(W13,'[6]Point Tables'!$A$4:$I$263,'[2]WS SJC'!$CT$2,FALSE)))</f>
        <v>274</v>
      </c>
      <c r="Y13" s="96">
        <f>IF(ISNA(VLOOKUP(A13,'[2]WS SJC'!$DD$1:$DE$65536,2,FALSE)),"np",(VLOOKUP(A13,'[2]WS SJC'!$DD$1:$DE$65536,2,FALSE)))</f>
        <v>44</v>
      </c>
      <c r="Z13" s="95">
        <f>IF(Y13&gt;'[2]WS SJC'!$DE$1,0,(VLOOKUP(Y13,'[6]Point Tables'!$A$4:$I$263,'[2]WS SJC'!$DE$2,FALSE)))</f>
        <v>0</v>
      </c>
      <c r="AA13" s="96">
        <f>IF(ISNA(VLOOKUP($A13,'[2]WS SJC'!$DO$1:$DP$65536,2,FALSE)),"np",(VLOOKUP($A13,'[2]WS SJC'!$DO$1:$DP$65536,2,FALSE)))</f>
        <v>31</v>
      </c>
      <c r="AB13" s="95">
        <f>IF(AA13&gt;'[2]WS SJC'!$DP$1,0,(VLOOKUP(AA13,'[6]Point Tables'!$A$4:$I$263,'[2]WS SJC'!$DP$2,FALSE)))</f>
        <v>112</v>
      </c>
      <c r="AC13" s="96">
        <f>IF(ISNA(VLOOKUP($A13,'[2]WS SJC'!$DZ$1:$EA$65536,2,FALSE)),"np",(VLOOKUP($A13,'[2]WS SJC'!$DZ$1:$EA$65536,2,FALSE)))</f>
        <v>35</v>
      </c>
      <c r="AD13" s="72">
        <f>IF(AC13&gt;'[2]WS SJC'!$EA$1,0,(VLOOKUP(AC13,'[6]Point Tables'!$A$4:$I$263,'[2]WS SJC'!$EA$2,FALSE)))</f>
        <v>0</v>
      </c>
      <c r="AE13" s="97" t="str">
        <f t="shared" si="8"/>
        <v>Sapozhnikov, Yelizaveta</v>
      </c>
      <c r="AF13" s="96" t="str">
        <f>IF(ISNA(VLOOKUP($A13,[2]WSY14!$AL$1:$AN$65536,2,FALSE)),"np",(VLOOKUP($A13,[2]WSY14!$AL$1:$AN$65536,2,FALSE)))</f>
        <v>np</v>
      </c>
      <c r="AG13" s="95">
        <f>IF(AF13&gt;[2]WSY14!$AN$1,0,(VLOOKUP(AF13,'[6]Point Tables'!$A$4:$I$263,[2]WSY14!$AN$2,FALSE)))</f>
        <v>0</v>
      </c>
      <c r="AH13" s="96" t="str">
        <f>IF(ISNA(VLOOKUP($A13,[2]WSY14!$AW$1:$AY$65536,2,FALSE)),"np",(VLOOKUP($A13,[2]WSY14!$AW$1:$AY$65536,2,FALSE)))</f>
        <v>np</v>
      </c>
      <c r="AI13" s="95">
        <f>IF(AH13&gt;[2]WSY14!$AY$1,0,(VLOOKUP(AH13,'[6]Point Tables'!$A$4:$I$263,[2]WSY14!$AY$2,FALSE)))</f>
        <v>0</v>
      </c>
      <c r="AJ13" s="96" t="str">
        <f>IF(ISNA(VLOOKUP($A13,[2]WSY14!$BH$1:$BJ$65536,2,FALSE)),"np",(VLOOKUP($A13,[2]WSY14!$BH$1:$BJ$65536,2,FALSE)))</f>
        <v>np</v>
      </c>
      <c r="AK13" s="95">
        <f>IF(AJ13&gt;[2]WSY14!$BJ$1,0,(VLOOKUP(AJ13,'[6]Point Tables'!$A$4:$I$263,[2]WSY14!$BJ$2,FALSE)))</f>
        <v>0</v>
      </c>
      <c r="AL13" s="96" t="str">
        <f>IF(ISNA(VLOOKUP($A13,[2]WSY14!$BS$1:$BT$65536,2,FALSE)),"np",(VLOOKUP($A13,[2]WSY14!$BS$1:$BT$65536,2,FALSE)))</f>
        <v>np</v>
      </c>
      <c r="AM13" s="95">
        <f>IF(AL13&gt;[2]WSY14!$BU$1,0,(VLOOKUP(AL13,'[6]Point Tables'!$A$4:$I$263,[2]WSY14!$BU$2,FALSE)))</f>
        <v>0</v>
      </c>
      <c r="AN13" s="96" t="str">
        <f>IF(ISNA(VLOOKUP($A13,[2]WSY14!$CD$1:$CE$65536,2,FALSE)),"np",(VLOOKUP($A13,[2]WSY14!$CD$1:$CE$65536,2,FALSE)))</f>
        <v>np</v>
      </c>
      <c r="AO13" s="95">
        <f>IF(AN13&gt;[2]WSY14!$CF$1,0,(VLOOKUP(AN13,'[6]Point Tables'!$A$4:$I$263,[2]WSY14!$CF$2,FALSE)))</f>
        <v>0</v>
      </c>
      <c r="AP13" s="96" t="str">
        <f>IF(ISNA(VLOOKUP($A13,[2]WSY14!$CO$1:$CP$65536,2,FALSE)),"np",(VLOOKUP($A13,[2]WSY14!$CO$1:$CP$65536,2,FALSE)))</f>
        <v>np</v>
      </c>
      <c r="AQ13" s="95">
        <f>IF(AP13&gt;[2]WSY14!$CQ$1,0,(VLOOKUP(AP13,'[6]Point Tables'!$A$4:$I$263,[2]WSY14!$CQ$2,FALSE)))</f>
        <v>0</v>
      </c>
      <c r="AR13" s="96" t="str">
        <f>IF(ISNA(VLOOKUP($A13,[2]WSY14!$CZ$1:$DA$65536,2,FALSE)),"np",(VLOOKUP($A13,[2]WSY14!$CZ$1:$DA$65536,2,FALSE)))</f>
        <v>np</v>
      </c>
      <c r="AS13" s="95">
        <f>IF(AR13&gt;[2]WSY14!$DB$1,0,(VLOOKUP(AR13,'[6]Point Tables'!$A$4:$I$263,[2]WSY14!$DB$2,FALSE)))</f>
        <v>0</v>
      </c>
      <c r="AT13" s="96" t="str">
        <f>IF(ISNA(VLOOKUP($A13,[2]WSY14!$DK$1:$DL$65536,2,FALSE)),"np",(VLOOKUP($A13,[2]WSY14!$DK$1:$DL$65536,2,FALSE)))</f>
        <v>np</v>
      </c>
      <c r="AU13" s="72">
        <f>IF(AT13&gt;[2]WSY14!$DM$1,0,(VLOOKUP(AT13,'[6]Point Tables'!$A$4:$I$263,[2]WSY14!$DM$2,FALSE)))</f>
        <v>0</v>
      </c>
      <c r="AV13" s="96" t="str">
        <f>IF(ISNA(VLOOKUP($A13,[2]WSY14!$DV$1:$DW$65536,2,FALSE)),"np",(VLOOKUP($A13,[2]WSY14!$DV$1:$DW$65536,2,FALSE)))</f>
        <v>np</v>
      </c>
      <c r="AW13" s="72">
        <f>IF(AV13&gt;[2]WSY14!$DX$1,0,(VLOOKUP(AV13,'[10]Point Tables'!$A$4:$I$263,[2]WSY14!$DX$2,FALSE)))</f>
        <v>0</v>
      </c>
      <c r="BQ13">
        <f t="shared" si="9"/>
        <v>0</v>
      </c>
      <c r="BR13">
        <f t="shared" si="10"/>
        <v>0</v>
      </c>
      <c r="BS13">
        <f t="shared" si="11"/>
        <v>0</v>
      </c>
      <c r="BT13">
        <f t="shared" si="12"/>
        <v>0</v>
      </c>
      <c r="BU13">
        <f t="shared" si="13"/>
        <v>0</v>
      </c>
      <c r="BV13">
        <f t="shared" si="14"/>
        <v>0</v>
      </c>
      <c r="BW13">
        <f t="shared" si="15"/>
        <v>0</v>
      </c>
      <c r="BX13">
        <f t="shared" si="16"/>
        <v>0</v>
      </c>
      <c r="BY13">
        <f t="shared" si="17"/>
        <v>0</v>
      </c>
      <c r="BZ13">
        <f t="shared" si="18"/>
        <v>0</v>
      </c>
      <c r="CA13">
        <f t="shared" si="19"/>
        <v>0</v>
      </c>
      <c r="CB13">
        <f t="shared" si="20"/>
        <v>140</v>
      </c>
      <c r="CC13">
        <f t="shared" si="21"/>
        <v>0</v>
      </c>
      <c r="CD13">
        <f t="shared" si="22"/>
        <v>274</v>
      </c>
      <c r="CE13">
        <f t="shared" si="23"/>
        <v>0</v>
      </c>
      <c r="CF13">
        <f t="shared" si="24"/>
        <v>112</v>
      </c>
      <c r="CG13">
        <f t="shared" si="25"/>
        <v>0</v>
      </c>
      <c r="CI13">
        <f t="shared" si="26"/>
        <v>274</v>
      </c>
      <c r="CJ13">
        <f t="shared" si="27"/>
        <v>140</v>
      </c>
      <c r="CK13">
        <f t="shared" si="28"/>
        <v>112</v>
      </c>
      <c r="CL13">
        <f t="shared" si="29"/>
        <v>0</v>
      </c>
      <c r="CN13" s="98">
        <f t="shared" si="30"/>
        <v>526</v>
      </c>
      <c r="CS13">
        <f t="shared" si="31"/>
        <v>0</v>
      </c>
      <c r="CT13">
        <f t="shared" si="32"/>
        <v>140</v>
      </c>
      <c r="CU13">
        <f t="shared" si="35"/>
        <v>0</v>
      </c>
      <c r="CW13">
        <f t="shared" si="33"/>
        <v>140</v>
      </c>
      <c r="CX13">
        <f t="shared" si="34"/>
        <v>0</v>
      </c>
      <c r="CZ13">
        <f t="shared" si="36"/>
        <v>140</v>
      </c>
    </row>
    <row r="14" spans="1:104">
      <c r="A14" s="15">
        <v>100071125</v>
      </c>
      <c r="B14">
        <f t="shared" si="0"/>
        <v>513</v>
      </c>
      <c r="C14">
        <f t="shared" si="1"/>
        <v>212</v>
      </c>
      <c r="D14" s="5" t="str">
        <f t="shared" si="2"/>
        <v>11</v>
      </c>
      <c r="E14" s="28"/>
      <c r="F14" s="6" t="s">
        <v>896</v>
      </c>
      <c r="G14" s="102">
        <v>1997</v>
      </c>
      <c r="H14" s="6" t="s">
        <v>897</v>
      </c>
      <c r="I14" s="89">
        <f t="shared" si="3"/>
        <v>513</v>
      </c>
      <c r="J14" s="101">
        <f t="shared" si="4"/>
        <v>212</v>
      </c>
      <c r="K14" s="91">
        <f t="shared" si="5"/>
        <v>170</v>
      </c>
      <c r="L14" s="91">
        <f t="shared" si="5"/>
        <v>122</v>
      </c>
      <c r="M14" s="91">
        <f t="shared" si="5"/>
        <v>114</v>
      </c>
      <c r="N14" s="92">
        <f t="shared" si="5"/>
        <v>107</v>
      </c>
      <c r="O14" s="93" t="str">
        <f t="shared" si="6"/>
        <v xml:space="preserve">Hee, Malia </v>
      </c>
      <c r="P14" s="94">
        <f>IF(ISNA(VLOOKUP(A14,[2]WSY14!$E$1:$G$65536,2,FALSE)),"np",(VLOOKUP(A14,[2]WSY14!$E$1:$G$65536,2,FALSE)))</f>
        <v>11</v>
      </c>
      <c r="Q14" s="95">
        <f>IF(P14&gt;[2]WSY14!$F$1,0,(VLOOKUP(P14,'[6]Point Tables'!$A$4:$I$263,[2]WSY14!$F$2,FALSE)))</f>
        <v>105</v>
      </c>
      <c r="R14" s="96">
        <f>IF(ISNA(VLOOKUP($A14,[2]WSY14!$P$1:$R$65536,2,FALSE)),"np",(VLOOKUP($A14,[2]WSY14!$P$1:$R$65536,2,FALSE)))</f>
        <v>9</v>
      </c>
      <c r="S14" s="95">
        <f>IF(R14&gt;[2]WSY14!$Q$1,0,(VLOOKUP(R14,'[6]Point Tables'!$A$4:$I$263,[2]WSY14!$Q$2,FALSE)))</f>
        <v>107</v>
      </c>
      <c r="T14" s="96">
        <f>IF(ISNA(VLOOKUP($A14,[2]WSY14!$AA$1:$AC$65536,2,FALSE)),"np",(VLOOKUP($A14,[2]WSY14!$AA$1:$AC$65536,2,FALSE)))</f>
        <v>13</v>
      </c>
      <c r="U14" s="72">
        <f>IF(T14&gt;[2]WSY14!$AB$1,0,(VLOOKUP(T14,'[6]Point Tables'!$A$4:$I$263,[2]WSY14!$AB$2,FALSE)))</f>
        <v>103</v>
      </c>
      <c r="V14" s="97" t="str">
        <f t="shared" si="7"/>
        <v xml:space="preserve">Hee, Malia </v>
      </c>
      <c r="W14" s="96">
        <f>IF(ISNA(VLOOKUP(A14,'[2]WS SJC'!$CS$1:$CT$65536,2,FALSE)),"np",(VLOOKUP(A14,'[2]WS SJC'!$CS$1:$CT$65536,2,FALSE)))</f>
        <v>26</v>
      </c>
      <c r="X14" s="95">
        <f>IF(W14&gt;'[2]WS SJC'!$CT$1,0,(VLOOKUP(W14,'[6]Point Tables'!$A$4:$I$263,'[2]WS SJC'!$CT$2,FALSE)))</f>
        <v>122</v>
      </c>
      <c r="Y14" s="96" t="str">
        <f>IF(ISNA(VLOOKUP(A14,'[2]WS SJC'!$DD$1:$DE$65536,2,FALSE)),"np",(VLOOKUP(A14,'[2]WS SJC'!$DD$1:$DE$65536,2,FALSE)))</f>
        <v>np</v>
      </c>
      <c r="Z14" s="95">
        <f>IF(Y14&gt;'[2]WS SJC'!$DE$1,0,(VLOOKUP(Y14,'[6]Point Tables'!$A$4:$I$263,'[2]WS SJC'!$DE$2,FALSE)))</f>
        <v>0</v>
      </c>
      <c r="AA14" s="96">
        <f>IF(ISNA(VLOOKUP($A14,'[2]WS SJC'!$DO$1:$DP$65536,2,FALSE)),"np",(VLOOKUP($A14,'[2]WS SJC'!$DO$1:$DP$65536,2,FALSE)))</f>
        <v>30</v>
      </c>
      <c r="AB14" s="95">
        <f>IF(AA14&gt;'[2]WS SJC'!$DP$1,0,(VLOOKUP(AA14,'[6]Point Tables'!$A$4:$I$263,'[2]WS SJC'!$DP$2,FALSE)))</f>
        <v>114</v>
      </c>
      <c r="AC14" s="96" t="str">
        <f>IF(ISNA(VLOOKUP($A14,'[2]WS SJC'!$DZ$1:$EA$65536,2,FALSE)),"np",(VLOOKUP($A14,'[2]WS SJC'!$DZ$1:$EA$65536,2,FALSE)))</f>
        <v>np</v>
      </c>
      <c r="AD14" s="72">
        <f>IF(AC14&gt;'[2]WS SJC'!$EA$1,0,(VLOOKUP(AC14,'[6]Point Tables'!$A$4:$I$263,'[2]WS SJC'!$EA$2,FALSE)))</f>
        <v>0</v>
      </c>
      <c r="AE14" s="97" t="str">
        <f t="shared" si="8"/>
        <v xml:space="preserve">Hee, Malia </v>
      </c>
      <c r="AF14" s="96" t="str">
        <f>IF(ISNA(VLOOKUP($A14,[2]WSY14!$AL$1:$AN$65536,2,FALSE)),"np",(VLOOKUP($A14,[2]WSY14!$AL$1:$AN$65536,2,FALSE)))</f>
        <v>np</v>
      </c>
      <c r="AG14" s="95">
        <f>IF(AF14&gt;[2]WSY14!$AN$1,0,(VLOOKUP(AF14,'[6]Point Tables'!$A$4:$I$263,[2]WSY14!$AN$2,FALSE)))</f>
        <v>0</v>
      </c>
      <c r="AH14" s="96">
        <f>IF(ISNA(VLOOKUP($A14,[2]WSY14!$AW$1:$AY$65536,2,FALSE)),"np",(VLOOKUP($A14,[2]WSY14!$AW$1:$AY$65536,2,FALSE)))</f>
        <v>3</v>
      </c>
      <c r="AI14" s="95">
        <f>IF(AH14&gt;[2]WSY14!$AY$1,0,(VLOOKUP(AH14,'[6]Point Tables'!$A$4:$I$263,[2]WSY14!$AY$2,FALSE)))</f>
        <v>170</v>
      </c>
      <c r="AJ14" s="96" t="str">
        <f>IF(ISNA(VLOOKUP($A14,[2]WSY14!$BH$1:$BJ$65536,2,FALSE)),"np",(VLOOKUP($A14,[2]WSY14!$BH$1:$BJ$65536,2,FALSE)))</f>
        <v>np</v>
      </c>
      <c r="AK14" s="95">
        <f>IF(AJ14&gt;[2]WSY14!$BJ$1,0,(VLOOKUP(AJ14,'[6]Point Tables'!$A$4:$I$263,[2]WSY14!$BJ$2,FALSE)))</f>
        <v>0</v>
      </c>
      <c r="AL14" s="96" t="str">
        <f>IF(ISNA(VLOOKUP($A14,[2]WSY14!$BS$1:$BT$65536,2,FALSE)),"np",(VLOOKUP($A14,[2]WSY14!$BS$1:$BT$65536,2,FALSE)))</f>
        <v>np</v>
      </c>
      <c r="AM14" s="95">
        <f>IF(AL14&gt;[2]WSY14!$BU$1,0,(VLOOKUP(AL14,'[6]Point Tables'!$A$4:$I$263,[2]WSY14!$BU$2,FALSE)))</f>
        <v>0</v>
      </c>
      <c r="AN14" s="96" t="str">
        <f>IF(ISNA(VLOOKUP($A14,[2]WSY14!$CD$1:$CE$65536,2,FALSE)),"np",(VLOOKUP($A14,[2]WSY14!$CD$1:$CE$65536,2,FALSE)))</f>
        <v>np</v>
      </c>
      <c r="AO14" s="95">
        <f>IF(AN14&gt;[2]WSY14!$CF$1,0,(VLOOKUP(AN14,'[6]Point Tables'!$A$4:$I$263,[2]WSY14!$CF$2,FALSE)))</f>
        <v>0</v>
      </c>
      <c r="AP14" s="96" t="str">
        <f>IF(ISNA(VLOOKUP($A14,[2]WSY14!$CO$1:$CP$65536,2,FALSE)),"np",(VLOOKUP($A14,[2]WSY14!$CO$1:$CP$65536,2,FALSE)))</f>
        <v>np</v>
      </c>
      <c r="AQ14" s="95">
        <f>IF(AP14&gt;[2]WSY14!$CQ$1,0,(VLOOKUP(AP14,'[6]Point Tables'!$A$4:$I$263,[2]WSY14!$CQ$2,FALSE)))</f>
        <v>0</v>
      </c>
      <c r="AR14" s="96" t="str">
        <f>IF(ISNA(VLOOKUP($A14,[2]WSY14!$CZ$1:$DA$65536,2,FALSE)),"np",(VLOOKUP($A14,[2]WSY14!$CZ$1:$DA$65536,2,FALSE)))</f>
        <v>np</v>
      </c>
      <c r="AS14" s="95">
        <f>IF(AR14&gt;[2]WSY14!$DB$1,0,(VLOOKUP(AR14,'[6]Point Tables'!$A$4:$I$263,[2]WSY14!$DB$2,FALSE)))</f>
        <v>0</v>
      </c>
      <c r="AT14" s="96">
        <f>IF(ISNA(VLOOKUP($A14,[2]WSY14!$DK$1:$DL$65536,2,FALSE)),"np",(VLOOKUP($A14,[2]WSY14!$DK$1:$DL$65536,2,FALSE)))</f>
        <v>5</v>
      </c>
      <c r="AU14" s="72">
        <f>IF(AT14&gt;[2]WSY14!$DM$1,0,(VLOOKUP(AT14,'[6]Point Tables'!$A$4:$I$263,[2]WSY14!$DM$2,FALSE)))</f>
        <v>140</v>
      </c>
      <c r="AV14" s="96" t="str">
        <f>IF(ISNA(VLOOKUP($A14,[2]WSY14!$DV$1:$DW$65536,2,FALSE)),"np",(VLOOKUP($A14,[2]WSY14!$DV$1:$DW$65536,2,FALSE)))</f>
        <v>np</v>
      </c>
      <c r="AW14" s="72">
        <f>IF(AV14&gt;[2]WSY14!$DX$1,0,(VLOOKUP(AV14,'[10]Point Tables'!$A$4:$I$263,[2]WSY14!$DX$2,FALSE)))</f>
        <v>0</v>
      </c>
      <c r="BQ14">
        <f t="shared" si="9"/>
        <v>0</v>
      </c>
      <c r="BR14">
        <f t="shared" si="10"/>
        <v>170</v>
      </c>
      <c r="BS14">
        <f t="shared" si="11"/>
        <v>0</v>
      </c>
      <c r="BT14">
        <f t="shared" si="12"/>
        <v>0</v>
      </c>
      <c r="BU14">
        <f t="shared" si="13"/>
        <v>0</v>
      </c>
      <c r="BV14">
        <f t="shared" si="14"/>
        <v>0</v>
      </c>
      <c r="BW14">
        <f t="shared" si="15"/>
        <v>0</v>
      </c>
      <c r="BX14">
        <f t="shared" si="16"/>
        <v>140</v>
      </c>
      <c r="BY14">
        <f t="shared" si="17"/>
        <v>0</v>
      </c>
      <c r="BZ14">
        <f t="shared" si="18"/>
        <v>170</v>
      </c>
      <c r="CA14">
        <f t="shared" si="19"/>
        <v>103</v>
      </c>
      <c r="CB14">
        <f t="shared" si="20"/>
        <v>105</v>
      </c>
      <c r="CC14">
        <f t="shared" si="21"/>
        <v>107</v>
      </c>
      <c r="CD14">
        <f t="shared" si="22"/>
        <v>122</v>
      </c>
      <c r="CE14">
        <f t="shared" si="23"/>
        <v>0</v>
      </c>
      <c r="CF14">
        <f t="shared" si="24"/>
        <v>114</v>
      </c>
      <c r="CG14">
        <f t="shared" si="25"/>
        <v>0</v>
      </c>
      <c r="CI14">
        <f t="shared" si="26"/>
        <v>170</v>
      </c>
      <c r="CJ14">
        <f t="shared" si="27"/>
        <v>122</v>
      </c>
      <c r="CK14">
        <f t="shared" si="28"/>
        <v>114</v>
      </c>
      <c r="CL14">
        <f t="shared" si="29"/>
        <v>107</v>
      </c>
      <c r="CN14" s="98">
        <f t="shared" si="30"/>
        <v>513</v>
      </c>
      <c r="CS14">
        <f t="shared" si="31"/>
        <v>103</v>
      </c>
      <c r="CT14">
        <f t="shared" si="32"/>
        <v>105</v>
      </c>
      <c r="CU14">
        <f t="shared" si="35"/>
        <v>107</v>
      </c>
      <c r="CW14">
        <f t="shared" si="33"/>
        <v>107</v>
      </c>
      <c r="CX14">
        <f t="shared" si="34"/>
        <v>105</v>
      </c>
      <c r="CZ14">
        <f t="shared" si="36"/>
        <v>212</v>
      </c>
    </row>
    <row r="15" spans="1:104">
      <c r="A15" s="79">
        <v>100070584</v>
      </c>
      <c r="B15">
        <f t="shared" si="0"/>
        <v>509</v>
      </c>
      <c r="C15">
        <f t="shared" si="1"/>
        <v>309</v>
      </c>
      <c r="D15" s="5" t="str">
        <f t="shared" si="2"/>
        <v>12T</v>
      </c>
      <c r="E15" s="28"/>
      <c r="F15" t="s">
        <v>35</v>
      </c>
      <c r="G15" s="5">
        <v>1997</v>
      </c>
      <c r="H15" s="88" t="s">
        <v>895</v>
      </c>
      <c r="I15" s="89">
        <f t="shared" si="3"/>
        <v>509</v>
      </c>
      <c r="J15" s="92">
        <f t="shared" si="4"/>
        <v>309</v>
      </c>
      <c r="K15" s="91">
        <f t="shared" si="5"/>
        <v>200</v>
      </c>
      <c r="L15" s="91">
        <f t="shared" si="5"/>
        <v>170</v>
      </c>
      <c r="M15" s="91">
        <f t="shared" si="5"/>
        <v>139</v>
      </c>
      <c r="N15" s="92">
        <f t="shared" si="5"/>
        <v>0</v>
      </c>
      <c r="O15" s="93" t="str">
        <f t="shared" si="6"/>
        <v>O'Brien, Regina</v>
      </c>
      <c r="P15" s="94">
        <f>IF(ISNA(VLOOKUP(A15,[2]WSY14!$E$1:$G$65536,2,FALSE)),"np",(VLOOKUP(A15,[2]WSY14!$E$1:$G$65536,2,FALSE)))</f>
        <v>6</v>
      </c>
      <c r="Q15" s="95">
        <f>IF(P15&gt;[2]WSY14!$F$1,0,(VLOOKUP(P15,'[6]Point Tables'!$A$4:$I$263,[2]WSY14!$F$2,FALSE)))</f>
        <v>139</v>
      </c>
      <c r="R15" s="96">
        <f>IF(ISNA(VLOOKUP($A15,[2]WSY14!$P$1:$R$65536,2,FALSE)),"np",(VLOOKUP($A15,[2]WSY14!$P$1:$R$65536,2,FALSE)))</f>
        <v>3</v>
      </c>
      <c r="S15" s="95">
        <f>IF(R15&gt;[2]WSY14!$Q$1,0,(VLOOKUP(R15,'[6]Point Tables'!$A$4:$I$263,[2]WSY14!$Q$2,FALSE)))</f>
        <v>170</v>
      </c>
      <c r="T15" s="96" t="str">
        <f>IF(ISNA(VLOOKUP($A15,[2]WSY14!$AA$1:$AC$65536,2,FALSE)),"np",(VLOOKUP($A15,[2]WSY14!$AA$1:$AC$65536,2,FALSE)))</f>
        <v>np</v>
      </c>
      <c r="U15" s="72">
        <f>IF(T15&gt;[2]WSY14!$AB$1,0,(VLOOKUP(T15,'[6]Point Tables'!$A$4:$I$263,[2]WSY14!$AB$2,FALSE)))</f>
        <v>0</v>
      </c>
      <c r="V15" s="97" t="str">
        <f t="shared" si="7"/>
        <v>O'Brien, Regina</v>
      </c>
      <c r="W15" s="96" t="str">
        <f>IF(ISNA(VLOOKUP(A15,'[2]WS SJC'!$CS$1:$CT$65536,2,FALSE)),"np",(VLOOKUP(A15,'[2]WS SJC'!$CS$1:$CT$65536,2,FALSE)))</f>
        <v>np</v>
      </c>
      <c r="X15" s="95">
        <f>IF(W15&gt;'[2]WS SJC'!$CT$1,0,(VLOOKUP(W15,'[6]Point Tables'!$A$4:$I$263,'[2]WS SJC'!$CT$2,FALSE)))</f>
        <v>0</v>
      </c>
      <c r="Y15" s="96">
        <f>IF(ISNA(VLOOKUP(A15,'[2]WS SJC'!$DD$1:$DE$65536,2,FALSE)),"np",(VLOOKUP(A15,'[2]WS SJC'!$DD$1:$DE$65536,2,FALSE)))</f>
        <v>45</v>
      </c>
      <c r="Z15" s="95">
        <f>IF(Y15&gt;'[2]WS SJC'!$DE$1,0,(VLOOKUP(Y15,'[6]Point Tables'!$A$4:$I$263,'[2]WS SJC'!$DE$2,FALSE)))</f>
        <v>0</v>
      </c>
      <c r="AA15" s="96" t="str">
        <f>IF(ISNA(VLOOKUP($A15,'[2]WS SJC'!$DO$1:$DP$65536,2,FALSE)),"np",(VLOOKUP($A15,'[2]WS SJC'!$DO$1:$DP$65536,2,FALSE)))</f>
        <v>np</v>
      </c>
      <c r="AB15" s="95">
        <f>IF(AA15&gt;'[2]WS SJC'!$DP$1,0,(VLOOKUP(AA15,'[6]Point Tables'!$A$4:$I$263,'[2]WS SJC'!$DP$2,FALSE)))</f>
        <v>0</v>
      </c>
      <c r="AC15" s="96">
        <f>IF(ISNA(VLOOKUP($A15,'[2]WS SJC'!$DZ$1:$EA$65536,2,FALSE)),"np",(VLOOKUP($A15,'[2]WS SJC'!$DZ$1:$EA$65536,2,FALSE)))</f>
        <v>52.5</v>
      </c>
      <c r="AD15" s="72">
        <f>IF(AC15&gt;'[2]WS SJC'!$EA$1,0,(VLOOKUP(AC15,'[6]Point Tables'!$A$4:$I$263,'[2]WS SJC'!$EA$2,FALSE)))</f>
        <v>0</v>
      </c>
      <c r="AE15" s="97" t="str">
        <f t="shared" si="8"/>
        <v>O'Brien, Regina</v>
      </c>
      <c r="AF15" s="96" t="str">
        <f>IF(ISNA(VLOOKUP($A15,[2]WSY14!$AL$1:$AN$65536,2,FALSE)),"np",(VLOOKUP($A15,[2]WSY14!$AL$1:$AN$65536,2,FALSE)))</f>
        <v>np</v>
      </c>
      <c r="AG15" s="95">
        <f>IF(AF15&gt;[2]WSY14!$AN$1,0,(VLOOKUP(AF15,'[6]Point Tables'!$A$4:$I$263,[2]WSY14!$AN$2,FALSE)))</f>
        <v>0</v>
      </c>
      <c r="AH15" s="96" t="str">
        <f>IF(ISNA(VLOOKUP($A15,[2]WSY14!$AW$1:$AY$65536,2,FALSE)),"np",(VLOOKUP($A15,[2]WSY14!$AW$1:$AY$65536,2,FALSE)))</f>
        <v>np</v>
      </c>
      <c r="AI15" s="95">
        <f>IF(AH15&gt;[2]WSY14!$AY$1,0,(VLOOKUP(AH15,'[6]Point Tables'!$A$4:$I$263,[2]WSY14!$AY$2,FALSE)))</f>
        <v>0</v>
      </c>
      <c r="AJ15" s="96">
        <f>IF(ISNA(VLOOKUP($A15,[2]WSY14!$BH$1:$BJ$65536,2,FALSE)),"np",(VLOOKUP($A15,[2]WSY14!$BH$1:$BJ$65536,2,FALSE)))</f>
        <v>1</v>
      </c>
      <c r="AK15" s="95">
        <f>IF(AJ15&gt;[2]WSY14!$BJ$1,0,(VLOOKUP(AJ15,'[6]Point Tables'!$A$4:$I$263,[2]WSY14!$BJ$2,FALSE)))</f>
        <v>200</v>
      </c>
      <c r="AL15" s="96">
        <f>IF(ISNA(VLOOKUP($A15,[2]WSY14!$BS$1:$BT$65536,2,FALSE)),"np",(VLOOKUP($A15,[2]WSY14!$BS$1:$BT$65536,2,FALSE)))</f>
        <v>5</v>
      </c>
      <c r="AM15" s="95">
        <f>IF(AL15&gt;[2]WSY14!$BU$1,0,(VLOOKUP(AL15,'[6]Point Tables'!$A$4:$I$263,[2]WSY14!$BU$2,FALSE)))</f>
        <v>140</v>
      </c>
      <c r="AN15" s="96" t="str">
        <f>IF(ISNA(VLOOKUP($A15,[2]WSY14!$CD$1:$CE$65536,2,FALSE)),"np",(VLOOKUP($A15,[2]WSY14!$CD$1:$CE$65536,2,FALSE)))</f>
        <v>np</v>
      </c>
      <c r="AO15" s="95">
        <f>IF(AN15&gt;[2]WSY14!$CF$1,0,(VLOOKUP(AN15,'[6]Point Tables'!$A$4:$I$263,[2]WSY14!$CF$2,FALSE)))</f>
        <v>0</v>
      </c>
      <c r="AP15" s="96" t="str">
        <f>IF(ISNA(VLOOKUP($A15,[2]WSY14!$CO$1:$CP$65536,2,FALSE)),"np",(VLOOKUP($A15,[2]WSY14!$CO$1:$CP$65536,2,FALSE)))</f>
        <v>np</v>
      </c>
      <c r="AQ15" s="95">
        <f>IF(AP15&gt;[2]WSY14!$CQ$1,0,(VLOOKUP(AP15,'[6]Point Tables'!$A$4:$I$263,[2]WSY14!$CQ$2,FALSE)))</f>
        <v>0</v>
      </c>
      <c r="AR15" s="96">
        <f>IF(ISNA(VLOOKUP($A15,[2]WSY14!$CZ$1:$DA$65536,2,FALSE)),"np",(VLOOKUP($A15,[2]WSY14!$CZ$1:$DA$65536,2,FALSE)))</f>
        <v>3</v>
      </c>
      <c r="AS15" s="95">
        <f>IF(AR15&gt;[2]WSY14!$DB$1,0,(VLOOKUP(AR15,'[6]Point Tables'!$A$4:$I$263,[2]WSY14!$DB$2,FALSE)))</f>
        <v>170</v>
      </c>
      <c r="AT15" s="96" t="str">
        <f>IF(ISNA(VLOOKUP($A15,[2]WSY14!$DK$1:$DL$65536,2,FALSE)),"np",(VLOOKUP($A15,[2]WSY14!$DK$1:$DL$65536,2,FALSE)))</f>
        <v>np</v>
      </c>
      <c r="AU15" s="72">
        <f>IF(AT15&gt;[2]WSY14!$DM$1,0,(VLOOKUP(AT15,'[6]Point Tables'!$A$4:$I$263,[2]WSY14!$DM$2,FALSE)))</f>
        <v>0</v>
      </c>
      <c r="AV15" s="96" t="str">
        <f>IF(ISNA(VLOOKUP($A15,[2]WSY14!$DV$1:$DW$65536,2,FALSE)),"np",(VLOOKUP($A15,[2]WSY14!$DV$1:$DW$65536,2,FALSE)))</f>
        <v>np</v>
      </c>
      <c r="AW15" s="72">
        <f>IF(AV15&gt;[2]WSY14!$DX$1,0,(VLOOKUP(AV15,'[10]Point Tables'!$A$4:$I$263,[2]WSY14!$DX$2,FALSE)))</f>
        <v>0</v>
      </c>
      <c r="BQ15">
        <f t="shared" si="9"/>
        <v>0</v>
      </c>
      <c r="BR15">
        <f t="shared" si="10"/>
        <v>0</v>
      </c>
      <c r="BS15">
        <f t="shared" si="11"/>
        <v>200</v>
      </c>
      <c r="BT15">
        <f t="shared" si="12"/>
        <v>140</v>
      </c>
      <c r="BU15">
        <f t="shared" si="13"/>
        <v>0</v>
      </c>
      <c r="BV15">
        <f t="shared" si="14"/>
        <v>0</v>
      </c>
      <c r="BW15">
        <f t="shared" si="15"/>
        <v>170</v>
      </c>
      <c r="BX15">
        <f t="shared" si="16"/>
        <v>0</v>
      </c>
      <c r="BY15">
        <f t="shared" si="17"/>
        <v>0</v>
      </c>
      <c r="BZ15">
        <f t="shared" si="18"/>
        <v>200</v>
      </c>
      <c r="CA15">
        <f t="shared" si="19"/>
        <v>0</v>
      </c>
      <c r="CB15">
        <f t="shared" si="20"/>
        <v>139</v>
      </c>
      <c r="CC15">
        <f t="shared" si="21"/>
        <v>170</v>
      </c>
      <c r="CD15">
        <f t="shared" si="22"/>
        <v>0</v>
      </c>
      <c r="CE15">
        <f t="shared" si="23"/>
        <v>0</v>
      </c>
      <c r="CF15">
        <f t="shared" si="24"/>
        <v>0</v>
      </c>
      <c r="CG15">
        <f t="shared" si="25"/>
        <v>0</v>
      </c>
      <c r="CI15">
        <f t="shared" si="26"/>
        <v>200</v>
      </c>
      <c r="CJ15">
        <f t="shared" si="27"/>
        <v>170</v>
      </c>
      <c r="CK15">
        <f t="shared" si="28"/>
        <v>139</v>
      </c>
      <c r="CL15">
        <f t="shared" si="29"/>
        <v>0</v>
      </c>
      <c r="CN15" s="98">
        <f t="shared" si="30"/>
        <v>509</v>
      </c>
      <c r="CS15">
        <f t="shared" si="31"/>
        <v>0</v>
      </c>
      <c r="CT15">
        <f t="shared" si="32"/>
        <v>139</v>
      </c>
      <c r="CU15">
        <f t="shared" si="35"/>
        <v>170</v>
      </c>
      <c r="CW15">
        <f t="shared" si="33"/>
        <v>170</v>
      </c>
      <c r="CX15">
        <f t="shared" si="34"/>
        <v>139</v>
      </c>
      <c r="CZ15">
        <f t="shared" si="36"/>
        <v>309</v>
      </c>
    </row>
    <row r="16" spans="1:104">
      <c r="A16" s="22">
        <v>100088766</v>
      </c>
      <c r="B16">
        <f t="shared" si="0"/>
        <v>509</v>
      </c>
      <c r="C16">
        <f t="shared" si="1"/>
        <v>243</v>
      </c>
      <c r="D16" s="5" t="str">
        <f t="shared" si="2"/>
        <v>12T</v>
      </c>
      <c r="E16" s="28" t="str">
        <f>IF(AND(ISNUMBER(G16),G16&gt;=U13Cutoff),"#"," ")</f>
        <v xml:space="preserve"> </v>
      </c>
      <c r="F16" s="6" t="s">
        <v>221</v>
      </c>
      <c r="G16" s="102">
        <v>1996</v>
      </c>
      <c r="H16" s="6" t="s">
        <v>69</v>
      </c>
      <c r="I16" s="89">
        <f t="shared" si="3"/>
        <v>509</v>
      </c>
      <c r="J16" s="101">
        <f t="shared" si="4"/>
        <v>243</v>
      </c>
      <c r="K16" s="91">
        <f t="shared" si="5"/>
        <v>204</v>
      </c>
      <c r="L16" s="91">
        <f t="shared" si="5"/>
        <v>137</v>
      </c>
      <c r="M16" s="91">
        <f t="shared" si="5"/>
        <v>106</v>
      </c>
      <c r="N16" s="92">
        <f t="shared" si="5"/>
        <v>62</v>
      </c>
      <c r="O16" s="93" t="str">
        <f t="shared" si="6"/>
        <v>Viqueira, Alexandra</v>
      </c>
      <c r="P16" s="94">
        <f>IF(ISNA(VLOOKUP(A16,[2]WSY14!$E$1:$G$65536,2,FALSE)),"np",(VLOOKUP(A16,[2]WSY14!$E$1:$G$65536,2,FALSE)))</f>
        <v>25</v>
      </c>
      <c r="Q16" s="95">
        <f>IF(P16&gt;[2]WSY14!$F$1,0,(VLOOKUP(P16,'[6]Point Tables'!$A$4:$I$263,[2]WSY14!$F$2,FALSE)))</f>
        <v>62</v>
      </c>
      <c r="R16" s="96">
        <f>IF(ISNA(VLOOKUP($A16,[2]WSY14!$P$1:$R$65536,2,FALSE)),"np",(VLOOKUP($A16,[2]WSY14!$P$1:$R$65536,2,FALSE)))</f>
        <v>8</v>
      </c>
      <c r="S16" s="95">
        <f>IF(R16&gt;[2]WSY14!$Q$1,0,(VLOOKUP(R16,'[6]Point Tables'!$A$4:$I$263,[2]WSY14!$Q$2,FALSE)))</f>
        <v>137</v>
      </c>
      <c r="T16" s="96">
        <f>IF(ISNA(VLOOKUP($A16,[2]WSY14!$AA$1:$AC$65536,2,FALSE)),"np",(VLOOKUP($A16,[2]WSY14!$AA$1:$AC$65536,2,FALSE)))</f>
        <v>10</v>
      </c>
      <c r="U16" s="72">
        <f>IF(T16&gt;[2]WSY14!$AB$1,0,(VLOOKUP(T16,'[6]Point Tables'!$A$4:$I$263,[2]WSY14!$AB$2,FALSE)))</f>
        <v>106</v>
      </c>
      <c r="V16" s="97" t="str">
        <f t="shared" si="7"/>
        <v>Viqueira, Alexandra</v>
      </c>
      <c r="W16" s="96">
        <f>IF(ISNA(VLOOKUP(A16,'[2]WS SJC'!$CS$1:$CT$65536,2,FALSE)),"np",(VLOOKUP(A16,'[2]WS SJC'!$CS$1:$CT$65536,2,FALSE)))</f>
        <v>14</v>
      </c>
      <c r="X16" s="95">
        <f>IF(W16&gt;'[2]WS SJC'!$CT$1,0,(VLOOKUP(W16,'[6]Point Tables'!$A$4:$I$263,'[2]WS SJC'!$CT$2,FALSE)))</f>
        <v>204</v>
      </c>
      <c r="Y16" s="96">
        <f>IF(ISNA(VLOOKUP(A16,'[2]WS SJC'!$DD$1:$DE$65536,2,FALSE)),"np",(VLOOKUP(A16,'[2]WS SJC'!$DD$1:$DE$65536,2,FALSE)))</f>
        <v>42</v>
      </c>
      <c r="Z16" s="95">
        <f>IF(Y16&gt;'[2]WS SJC'!$DE$1,0,(VLOOKUP(Y16,'[6]Point Tables'!$A$4:$I$263,'[2]WS SJC'!$DE$2,FALSE)))</f>
        <v>0</v>
      </c>
      <c r="AA16" s="96" t="str">
        <f>IF(ISNA(VLOOKUP($A16,'[2]WS SJC'!$DO$1:$DP$65536,2,FALSE)),"np",(VLOOKUP($A16,'[2]WS SJC'!$DO$1:$DP$65536,2,FALSE)))</f>
        <v>np</v>
      </c>
      <c r="AB16" s="95">
        <f>IF(AA16&gt;'[2]WS SJC'!$DP$1,0,(VLOOKUP(AA16,'[6]Point Tables'!$A$4:$I$263,'[2]WS SJC'!$DP$2,FALSE)))</f>
        <v>0</v>
      </c>
      <c r="AC16" s="96">
        <f>IF(ISNA(VLOOKUP($A16,'[2]WS SJC'!$DZ$1:$EA$65536,2,FALSE)),"np",(VLOOKUP($A16,'[2]WS SJC'!$DZ$1:$EA$65536,2,FALSE)))</f>
        <v>39.5</v>
      </c>
      <c r="AD16" s="72">
        <f>IF(AC16&gt;'[2]WS SJC'!$EA$1,0,(VLOOKUP(AC16,'[6]Point Tables'!$A$4:$I$263,'[2]WS SJC'!$EA$2,FALSE)))</f>
        <v>0</v>
      </c>
      <c r="AE16" s="97" t="str">
        <f t="shared" si="8"/>
        <v>Viqueira, Alexandra</v>
      </c>
      <c r="AF16" s="96" t="str">
        <f>IF(ISNA(VLOOKUP($A16,[2]WSY14!$AL$1:$AN$65536,2,FALSE)),"np",(VLOOKUP($A16,[2]WSY14!$AL$1:$AN$65536,2,FALSE)))</f>
        <v>np</v>
      </c>
      <c r="AG16" s="95">
        <f>IF(AF16&gt;[2]WSY14!$AN$1,0,(VLOOKUP(AF16,'[6]Point Tables'!$A$4:$I$263,[2]WSY14!$AN$2,FALSE)))</f>
        <v>0</v>
      </c>
      <c r="AH16" s="96" t="str">
        <f>IF(ISNA(VLOOKUP($A16,[2]WSY14!$AW$1:$AY$65536,2,FALSE)),"np",(VLOOKUP($A16,[2]WSY14!$AW$1:$AY$65536,2,FALSE)))</f>
        <v>np</v>
      </c>
      <c r="AI16" s="95">
        <f>IF(AH16&gt;[2]WSY14!$AY$1,0,(VLOOKUP(AH16,'[6]Point Tables'!$A$4:$I$263,[2]WSY14!$AY$2,FALSE)))</f>
        <v>0</v>
      </c>
      <c r="AJ16" s="96">
        <f>IF(ISNA(VLOOKUP($A16,[2]WSY14!$BH$1:$BJ$65536,2,FALSE)),"np",(VLOOKUP($A16,[2]WSY14!$BH$1:$BJ$65536,2,FALSE)))</f>
        <v>20</v>
      </c>
      <c r="AK16" s="95">
        <f>IF(AJ16&gt;[2]WSY14!$BJ$1,0,(VLOOKUP(AJ16,'[6]Point Tables'!$A$4:$I$263,[2]WSY14!$BJ$2,FALSE)))</f>
        <v>0</v>
      </c>
      <c r="AL16" s="96" t="str">
        <f>IF(ISNA(VLOOKUP($A16,[2]WSY14!$BS$1:$BT$65536,2,FALSE)),"np",(VLOOKUP($A16,[2]WSY14!$BS$1:$BT$65536,2,FALSE)))</f>
        <v>np</v>
      </c>
      <c r="AM16" s="95">
        <f>IF(AL16&gt;[2]WSY14!$BU$1,0,(VLOOKUP(AL16,'[6]Point Tables'!$A$4:$I$263,[2]WSY14!$BU$2,FALSE)))</f>
        <v>0</v>
      </c>
      <c r="AN16" s="96" t="str">
        <f>IF(ISNA(VLOOKUP($A16,[2]WSY14!$CD$1:$CE$65536,2,FALSE)),"np",(VLOOKUP($A16,[2]WSY14!$CD$1:$CE$65536,2,FALSE)))</f>
        <v>np</v>
      </c>
      <c r="AO16" s="95">
        <f>IF(AN16&gt;[2]WSY14!$CF$1,0,(VLOOKUP(AN16,'[6]Point Tables'!$A$4:$I$263,[2]WSY14!$CF$2,FALSE)))</f>
        <v>0</v>
      </c>
      <c r="AP16" s="96" t="str">
        <f>IF(ISNA(VLOOKUP($A16,[2]WSY14!$CO$1:$CP$65536,2,FALSE)),"np",(VLOOKUP($A16,[2]WSY14!$CO$1:$CP$65536,2,FALSE)))</f>
        <v>np</v>
      </c>
      <c r="AQ16" s="95">
        <f>IF(AP16&gt;[2]WSY14!$CQ$1,0,(VLOOKUP(AP16,'[6]Point Tables'!$A$4:$I$263,[2]WSY14!$CQ$2,FALSE)))</f>
        <v>0</v>
      </c>
      <c r="AR16" s="96" t="str">
        <f>IF(ISNA(VLOOKUP($A16,[2]WSY14!$CZ$1:$DA$65536,2,FALSE)),"np",(VLOOKUP($A16,[2]WSY14!$CZ$1:$DA$65536,2,FALSE)))</f>
        <v>np</v>
      </c>
      <c r="AS16" s="95">
        <f>IF(AR16&gt;[2]WSY14!$DB$1,0,(VLOOKUP(AR16,'[6]Point Tables'!$A$4:$I$263,[2]WSY14!$DB$2,FALSE)))</f>
        <v>0</v>
      </c>
      <c r="AT16" s="96" t="str">
        <f>IF(ISNA(VLOOKUP($A16,[2]WSY14!$DK$1:$DL$65536,2,FALSE)),"np",(VLOOKUP($A16,[2]WSY14!$DK$1:$DL$65536,2,FALSE)))</f>
        <v>np</v>
      </c>
      <c r="AU16" s="95">
        <f>IF(AT16&gt;[2]WSY14!$DM$1,0,(VLOOKUP(AT16,'[6]Point Tables'!$A$4:$I$263,[2]WSY14!$DM$2,FALSE)))</f>
        <v>0</v>
      </c>
      <c r="AV16" s="96" t="str">
        <f>IF(ISNA(VLOOKUP($A16,[2]WSY14!$DV$1:$DW$65536,2,FALSE)),"np",(VLOOKUP($A16,[2]WSY14!$DV$1:$DW$65536,2,FALSE)))</f>
        <v>np</v>
      </c>
      <c r="AW16" s="72">
        <f>IF(AV16&gt;[2]WSY14!$DX$1,0,(VLOOKUP(AV16,'[10]Point Tables'!$A$4:$I$263,[2]WSY14!$DX$2,FALSE)))</f>
        <v>0</v>
      </c>
      <c r="AX16" s="105"/>
      <c r="BQ16">
        <f t="shared" si="9"/>
        <v>0</v>
      </c>
      <c r="BR16">
        <f t="shared" si="10"/>
        <v>0</v>
      </c>
      <c r="BS16">
        <f t="shared" si="11"/>
        <v>0</v>
      </c>
      <c r="BT16">
        <f t="shared" si="12"/>
        <v>0</v>
      </c>
      <c r="BU16">
        <f t="shared" si="13"/>
        <v>0</v>
      </c>
      <c r="BV16">
        <f t="shared" si="14"/>
        <v>0</v>
      </c>
      <c r="BW16">
        <f t="shared" si="15"/>
        <v>0</v>
      </c>
      <c r="BX16">
        <f t="shared" si="16"/>
        <v>0</v>
      </c>
      <c r="BY16">
        <f t="shared" si="17"/>
        <v>0</v>
      </c>
      <c r="BZ16">
        <f t="shared" si="18"/>
        <v>0</v>
      </c>
      <c r="CA16">
        <f t="shared" si="19"/>
        <v>106</v>
      </c>
      <c r="CB16">
        <f t="shared" si="20"/>
        <v>62</v>
      </c>
      <c r="CC16">
        <f t="shared" si="21"/>
        <v>137</v>
      </c>
      <c r="CD16">
        <f t="shared" si="22"/>
        <v>204</v>
      </c>
      <c r="CE16">
        <f t="shared" si="23"/>
        <v>0</v>
      </c>
      <c r="CF16">
        <f t="shared" si="24"/>
        <v>0</v>
      </c>
      <c r="CG16">
        <f t="shared" si="25"/>
        <v>0</v>
      </c>
      <c r="CI16">
        <f t="shared" si="26"/>
        <v>204</v>
      </c>
      <c r="CJ16">
        <f t="shared" si="27"/>
        <v>137</v>
      </c>
      <c r="CK16">
        <f t="shared" si="28"/>
        <v>106</v>
      </c>
      <c r="CL16">
        <f t="shared" si="29"/>
        <v>62</v>
      </c>
      <c r="CN16" s="98">
        <f t="shared" si="30"/>
        <v>509</v>
      </c>
      <c r="CS16">
        <f t="shared" si="31"/>
        <v>106</v>
      </c>
      <c r="CT16">
        <f t="shared" si="32"/>
        <v>62</v>
      </c>
      <c r="CU16">
        <f>S16</f>
        <v>137</v>
      </c>
      <c r="CW16">
        <f t="shared" si="33"/>
        <v>137</v>
      </c>
      <c r="CX16">
        <f t="shared" si="34"/>
        <v>106</v>
      </c>
      <c r="CZ16">
        <f>SUM(CW16:CX16)</f>
        <v>243</v>
      </c>
    </row>
    <row r="17" spans="1:104">
      <c r="A17" s="15">
        <v>100100704</v>
      </c>
      <c r="B17">
        <f t="shared" si="0"/>
        <v>504</v>
      </c>
      <c r="C17">
        <f t="shared" si="1"/>
        <v>244</v>
      </c>
      <c r="D17" s="5" t="str">
        <f t="shared" si="2"/>
        <v>14</v>
      </c>
      <c r="E17" s="28" t="str">
        <f>IF(AND(ISNUMBER(G17),G17&gt;=U13Cutoff),"#"," ")</f>
        <v>#</v>
      </c>
      <c r="F17" s="6" t="s">
        <v>111</v>
      </c>
      <c r="G17" s="102">
        <v>1999</v>
      </c>
      <c r="H17" s="6" t="s">
        <v>894</v>
      </c>
      <c r="I17" s="89">
        <f t="shared" si="3"/>
        <v>504</v>
      </c>
      <c r="J17" s="101">
        <f t="shared" si="4"/>
        <v>244</v>
      </c>
      <c r="K17" s="91">
        <f t="shared" si="5"/>
        <v>200</v>
      </c>
      <c r="L17" s="91">
        <f t="shared" si="5"/>
        <v>138</v>
      </c>
      <c r="M17" s="91">
        <f t="shared" si="5"/>
        <v>106</v>
      </c>
      <c r="N17" s="92">
        <f t="shared" si="5"/>
        <v>60</v>
      </c>
      <c r="O17" s="93" t="str">
        <f t="shared" si="6"/>
        <v xml:space="preserve">Barnett, Mary </v>
      </c>
      <c r="P17" s="94">
        <f>IF(ISNA(VLOOKUP(A17,[2]WSY14!$E$1:$G$65536,2,FALSE)),"np",(VLOOKUP(A17,[2]WSY14!$E$1:$G$65536,2,FALSE)))</f>
        <v>10</v>
      </c>
      <c r="Q17" s="95">
        <f>IF(P17&gt;[2]WSY14!$F$1,0,(VLOOKUP(P17,'[6]Point Tables'!$A$4:$I$263,[2]WSY14!$F$2,FALSE)))</f>
        <v>106</v>
      </c>
      <c r="R17" s="96">
        <f>IF(ISNA(VLOOKUP($A17,[2]WSY14!$P$1:$R$65536,2,FALSE)),"np",(VLOOKUP($A17,[2]WSY14!$P$1:$R$65536,2,FALSE)))</f>
        <v>7</v>
      </c>
      <c r="S17" s="95">
        <f>IF(R17&gt;[2]WSY14!$Q$1,0,(VLOOKUP(R17,'[6]Point Tables'!$A$4:$I$263,[2]WSY14!$Q$2,FALSE)))</f>
        <v>138</v>
      </c>
      <c r="T17" s="96">
        <f>IF(ISNA(VLOOKUP($A17,[2]WSY14!$AA$1:$AC$65536,2,FALSE)),"np",(VLOOKUP($A17,[2]WSY14!$AA$1:$AC$65536,2,FALSE)))</f>
        <v>27</v>
      </c>
      <c r="U17" s="95">
        <f>IF(T17&gt;[2]WSY14!$AB$1,0,(VLOOKUP(T17,'[6]Point Tables'!$A$4:$I$263,[2]WSY14!$AB$2,FALSE)))</f>
        <v>60</v>
      </c>
      <c r="V17" s="97" t="str">
        <f t="shared" si="7"/>
        <v xml:space="preserve">Barnett, Mary </v>
      </c>
      <c r="W17" s="96">
        <f>IF(ISNA(VLOOKUP(A17,'[2]WS SJC'!$CS$1:$CT$65536,2,FALSE)),"np",(VLOOKUP(A17,'[2]WS SJC'!$CS$1:$CT$65536,2,FALSE)))</f>
        <v>44</v>
      </c>
      <c r="X17" s="95">
        <f>IF(W17&gt;'[2]WS SJC'!$CT$1,0,(VLOOKUP(W17,'[6]Point Tables'!$A$4:$I$263,'[2]WS SJC'!$CT$2,FALSE)))</f>
        <v>0</v>
      </c>
      <c r="Y17" s="96">
        <f>IF(ISNA(VLOOKUP(A17,'[2]WS SJC'!$DD$1:$DE$65536,2,FALSE)),"np",(VLOOKUP(A17,'[2]WS SJC'!$DD$1:$DE$65536,2,FALSE)))</f>
        <v>58</v>
      </c>
      <c r="Z17" s="95">
        <f>IF(Y17&gt;'[2]WS SJC'!$DE$1,0,(VLOOKUP(Y17,'[6]Point Tables'!$A$4:$I$263,'[2]WS SJC'!$DE$2,FALSE)))</f>
        <v>0</v>
      </c>
      <c r="AA17" s="96" t="str">
        <f>IF(ISNA(VLOOKUP($A17,'[2]WS SJC'!$DO$1:$DP$65536,2,FALSE)),"np",(VLOOKUP($A17,'[2]WS SJC'!$DO$1:$DP$65536,2,FALSE)))</f>
        <v>np</v>
      </c>
      <c r="AB17" s="95">
        <f>IF(AA17&gt;'[2]WS SJC'!$DP$1,0,(VLOOKUP(AA17,'[6]Point Tables'!$A$4:$I$263,'[2]WS SJC'!$DP$2,FALSE)))</f>
        <v>0</v>
      </c>
      <c r="AC17" s="96" t="str">
        <f>IF(ISNA(VLOOKUP($A17,'[2]WS SJC'!$DZ$1:$EA$65536,2,FALSE)),"np",(VLOOKUP($A17,'[2]WS SJC'!$DZ$1:$EA$65536,2,FALSE)))</f>
        <v>np</v>
      </c>
      <c r="AD17" s="72">
        <f>IF(AC17&gt;'[2]WS SJC'!$EA$1,0,(VLOOKUP(AC17,'[6]Point Tables'!$A$4:$I$263,'[2]WS SJC'!$EA$2,FALSE)))</f>
        <v>0</v>
      </c>
      <c r="AE17" s="97" t="str">
        <f t="shared" si="8"/>
        <v xml:space="preserve">Barnett, Mary </v>
      </c>
      <c r="AF17" s="96">
        <f>IF(ISNA(VLOOKUP($A17,[2]WSY14!$AL$1:$AN$65536,2,FALSE)),"np",(VLOOKUP($A17,[2]WSY14!$AL$1:$AN$65536,2,FALSE)))</f>
        <v>7</v>
      </c>
      <c r="AG17" s="95">
        <f>IF(AF17&gt;[2]WSY14!$AN$1,0,(VLOOKUP(AF17,'[6]Point Tables'!$A$4:$I$263,[2]WSY14!$AN$2,FALSE)))</f>
        <v>138</v>
      </c>
      <c r="AH17" s="96">
        <f>IF(ISNA(VLOOKUP($A17,[2]WSY14!$AW$1:$AY$65536,2,FALSE)),"np",(VLOOKUP($A17,[2]WSY14!$AW$1:$AY$65536,2,FALSE)))</f>
        <v>6</v>
      </c>
      <c r="AI17" s="95">
        <f>IF(AH17&gt;[2]WSY14!$AY$1,0,(VLOOKUP(AH17,'[6]Point Tables'!$A$4:$I$263,[2]WSY14!$AY$2,FALSE)))</f>
        <v>139</v>
      </c>
      <c r="AJ17" s="96">
        <f>IF(ISNA(VLOOKUP($A17,[2]WSY14!$BH$1:$BJ$65536,2,FALSE)),"np",(VLOOKUP($A17,[2]WSY14!$BH$1:$BJ$65536,2,FALSE)))</f>
        <v>6</v>
      </c>
      <c r="AK17" s="95">
        <f>IF(AJ17&gt;[2]WSY14!$BJ$1,0,(VLOOKUP(AJ17,'[6]Point Tables'!$A$4:$I$263,[2]WSY14!$BJ$2,FALSE)))</f>
        <v>139</v>
      </c>
      <c r="AL17" s="96">
        <f>IF(ISNA(VLOOKUP($A17,[2]WSY14!$BS$1:$BT$65536,2,FALSE)),"np",(VLOOKUP($A17,[2]WSY14!$BS$1:$BT$65536,2,FALSE)))</f>
        <v>3</v>
      </c>
      <c r="AM17" s="95">
        <f>IF(AL17&gt;[2]WSY14!$BU$1,0,(VLOOKUP(AL17,'[6]Point Tables'!$A$4:$I$263,[2]WSY14!$BU$2,FALSE)))</f>
        <v>170</v>
      </c>
      <c r="AN17" s="96" t="str">
        <f>IF(ISNA(VLOOKUP($A17,[2]WSY14!$CD$1:$CE$65536,2,FALSE)),"np",(VLOOKUP($A17,[2]WSY14!$CD$1:$CE$65536,2,FALSE)))</f>
        <v>np</v>
      </c>
      <c r="AO17" s="95">
        <f>IF(AN17&gt;[2]WSY14!$CF$1,0,(VLOOKUP(AN17,'[6]Point Tables'!$A$4:$I$263,[2]WSY14!$CF$2,FALSE)))</f>
        <v>0</v>
      </c>
      <c r="AP17" s="96">
        <f>IF(ISNA(VLOOKUP($A17,[2]WSY14!$CO$1:$CP$65536,2,FALSE)),"np",(VLOOKUP($A17,[2]WSY14!$CO$1:$CP$65536,2,FALSE)))</f>
        <v>5</v>
      </c>
      <c r="AQ17" s="95">
        <f>IF(AP17&gt;[2]WSY14!$CQ$1,0,(VLOOKUP(AP17,'[6]Point Tables'!$A$4:$I$263,[2]WSY14!$CQ$2,FALSE)))</f>
        <v>140</v>
      </c>
      <c r="AR17" s="96" t="str">
        <f>IF(ISNA(VLOOKUP($A17,[2]WSY14!$CZ$1:$DA$65536,2,FALSE)),"np",(VLOOKUP($A17,[2]WSY14!$CZ$1:$DA$65536,2,FALSE)))</f>
        <v>np</v>
      </c>
      <c r="AS17" s="95">
        <f>IF(AR17&gt;[2]WSY14!$DB$1,0,(VLOOKUP(AR17,'[6]Point Tables'!$A$4:$I$263,[2]WSY14!$DB$2,FALSE)))</f>
        <v>0</v>
      </c>
      <c r="AT17" s="96">
        <f>IF(ISNA(VLOOKUP($A17,[2]WSY14!$DK$1:$DL$65536,2,FALSE)),"np",(VLOOKUP($A17,[2]WSY14!$DK$1:$DL$65536,2,FALSE)))</f>
        <v>7</v>
      </c>
      <c r="AU17" s="95">
        <f>IF(AT17&gt;[2]WSY14!$DM$1,0,(VLOOKUP(AT17,'[6]Point Tables'!$A$4:$I$263,[2]WSY14!$DM$2,FALSE)))</f>
        <v>138</v>
      </c>
      <c r="AV17" s="96">
        <f>IF(ISNA(VLOOKUP($A17,[2]WSY14!$DV$1:$DW$65536,2,FALSE)),"np",(VLOOKUP($A17,[2]WSY14!$DV$1:$DW$65536,2,FALSE)))</f>
        <v>1</v>
      </c>
      <c r="AW17" s="72">
        <f>IF(AV17&gt;[2]WSY14!$DX$1,0,(VLOOKUP(AV17,'[10]Point Tables'!$A$4:$I$263,[2]WSY14!$DX$2,FALSE)))</f>
        <v>200</v>
      </c>
      <c r="AX17" s="105"/>
      <c r="BQ17">
        <f t="shared" si="9"/>
        <v>138</v>
      </c>
      <c r="BR17">
        <f t="shared" si="10"/>
        <v>139</v>
      </c>
      <c r="BS17">
        <f t="shared" si="11"/>
        <v>139</v>
      </c>
      <c r="BT17">
        <f t="shared" si="12"/>
        <v>170</v>
      </c>
      <c r="BU17">
        <f t="shared" si="13"/>
        <v>0</v>
      </c>
      <c r="BV17">
        <f t="shared" si="14"/>
        <v>140</v>
      </c>
      <c r="BW17">
        <f t="shared" si="15"/>
        <v>0</v>
      </c>
      <c r="BX17">
        <f t="shared" si="16"/>
        <v>138</v>
      </c>
      <c r="BY17">
        <f t="shared" si="17"/>
        <v>200</v>
      </c>
      <c r="BZ17">
        <f t="shared" si="18"/>
        <v>200</v>
      </c>
      <c r="CA17">
        <f t="shared" si="19"/>
        <v>60</v>
      </c>
      <c r="CB17">
        <f t="shared" si="20"/>
        <v>106</v>
      </c>
      <c r="CC17">
        <f t="shared" si="21"/>
        <v>138</v>
      </c>
      <c r="CD17">
        <f t="shared" si="22"/>
        <v>0</v>
      </c>
      <c r="CE17">
        <f t="shared" si="23"/>
        <v>0</v>
      </c>
      <c r="CF17">
        <f t="shared" si="24"/>
        <v>0</v>
      </c>
      <c r="CG17">
        <f t="shared" si="25"/>
        <v>0</v>
      </c>
      <c r="CI17">
        <f t="shared" si="26"/>
        <v>200</v>
      </c>
      <c r="CJ17">
        <f t="shared" si="27"/>
        <v>138</v>
      </c>
      <c r="CK17">
        <f t="shared" si="28"/>
        <v>106</v>
      </c>
      <c r="CL17">
        <f t="shared" si="29"/>
        <v>60</v>
      </c>
      <c r="CN17" s="98">
        <f t="shared" si="30"/>
        <v>504</v>
      </c>
      <c r="CS17">
        <f t="shared" si="31"/>
        <v>60</v>
      </c>
      <c r="CT17">
        <f t="shared" si="32"/>
        <v>106</v>
      </c>
      <c r="CU17">
        <f>S17</f>
        <v>138</v>
      </c>
      <c r="CW17">
        <f t="shared" si="33"/>
        <v>138</v>
      </c>
      <c r="CX17">
        <f t="shared" si="34"/>
        <v>106</v>
      </c>
      <c r="CZ17">
        <f>SUM(CW17:CX17)</f>
        <v>244</v>
      </c>
    </row>
    <row r="18" spans="1:104">
      <c r="A18" s="1">
        <v>100098465</v>
      </c>
      <c r="B18">
        <f t="shared" si="0"/>
        <v>500</v>
      </c>
      <c r="C18">
        <f t="shared" si="1"/>
        <v>170</v>
      </c>
      <c r="D18" s="5" t="str">
        <f t="shared" si="2"/>
        <v>15</v>
      </c>
      <c r="E18" s="28" t="str">
        <f>IF(AND(ISNUMBER(G18),G18&gt;=U13Cutoff),"#"," ")</f>
        <v xml:space="preserve"> </v>
      </c>
      <c r="F18" t="s">
        <v>66</v>
      </c>
      <c r="G18" s="80">
        <v>1996</v>
      </c>
      <c r="H18" t="s">
        <v>67</v>
      </c>
      <c r="I18" s="89">
        <f t="shared" si="3"/>
        <v>500</v>
      </c>
      <c r="J18" s="101">
        <f t="shared" si="4"/>
        <v>170</v>
      </c>
      <c r="K18" s="91">
        <f t="shared" si="5"/>
        <v>202</v>
      </c>
      <c r="L18" s="91">
        <f t="shared" si="5"/>
        <v>170</v>
      </c>
      <c r="M18" s="91">
        <f t="shared" si="5"/>
        <v>128</v>
      </c>
      <c r="N18" s="92">
        <f t="shared" si="5"/>
        <v>0</v>
      </c>
      <c r="O18" s="93" t="str">
        <f t="shared" si="6"/>
        <v xml:space="preserve">Comfort, Leanne </v>
      </c>
      <c r="P18" s="94" t="str">
        <f>IF(ISNA(VLOOKUP(A18,[2]WSY14!$E$1:$G$65536,2,FALSE)),"np",(VLOOKUP(A18,[2]WSY14!$E$1:$G$65536,2,FALSE)))</f>
        <v>np</v>
      </c>
      <c r="Q18" s="95">
        <f>IF(P18&gt;[2]WSY14!$F$1,0,(VLOOKUP(P18,'[6]Point Tables'!$A$4:$I$263,[2]WSY14!$F$2,FALSE)))</f>
        <v>0</v>
      </c>
      <c r="R18" s="96" t="str">
        <f>IF(ISNA(VLOOKUP($A18,[2]WSY14!$P$1:$R$65536,2,FALSE)),"np",(VLOOKUP($A18,[2]WSY14!$P$1:$R$65536,2,FALSE)))</f>
        <v>np</v>
      </c>
      <c r="S18" s="95">
        <f>IF(R18&gt;[2]WSY14!$Q$1,0,(VLOOKUP(R18,'[6]Point Tables'!$A$4:$I$263,[2]WSY14!$Q$2,FALSE)))</f>
        <v>0</v>
      </c>
      <c r="T18" s="96">
        <f>IF(ISNA(VLOOKUP($A18,[2]WSY14!$AA$1:$AC$65536,2,FALSE)),"np",(VLOOKUP($A18,[2]WSY14!$AA$1:$AC$65536,2,FALSE)))</f>
        <v>3</v>
      </c>
      <c r="U18" s="72">
        <f>IF(T18&gt;[2]WSY14!$AB$1,0,(VLOOKUP(T18,'[6]Point Tables'!$A$4:$I$263,[2]WSY14!$AB$2,FALSE)))</f>
        <v>170</v>
      </c>
      <c r="V18" s="97" t="str">
        <f t="shared" si="7"/>
        <v xml:space="preserve">Comfort, Leanne </v>
      </c>
      <c r="W18" s="96">
        <f>IF(ISNA(VLOOKUP(A18,'[2]WS SJC'!$CS$1:$CT$65536,2,FALSE)),"np",(VLOOKUP(A18,'[2]WS SJC'!$CS$1:$CT$65536,2,FALSE)))</f>
        <v>23</v>
      </c>
      <c r="X18" s="95">
        <f>IF(W18&gt;'[2]WS SJC'!$CT$1,0,(VLOOKUP(W18,'[6]Point Tables'!$A$4:$I$263,'[2]WS SJC'!$CT$2,FALSE)))</f>
        <v>128</v>
      </c>
      <c r="Y18" s="96" t="str">
        <f>IF(ISNA(VLOOKUP(A18,'[2]WS SJC'!$DD$1:$DE$65536,2,FALSE)),"np",(VLOOKUP(A18,'[2]WS SJC'!$DD$1:$DE$65536,2,FALSE)))</f>
        <v>np</v>
      </c>
      <c r="Z18" s="95">
        <f>IF(Y18&gt;'[2]WS SJC'!$DE$1,0,(VLOOKUP(Y18,'[6]Point Tables'!$A$4:$I$263,'[2]WS SJC'!$DE$2,FALSE)))</f>
        <v>0</v>
      </c>
      <c r="AA18" s="96">
        <f>IF(ISNA(VLOOKUP($A18,'[2]WS SJC'!$DO$1:$DP$65536,2,FALSE)),"np",(VLOOKUP($A18,'[2]WS SJC'!$DO$1:$DP$65536,2,FALSE)))</f>
        <v>15</v>
      </c>
      <c r="AB18" s="95">
        <f>IF(AA18&gt;'[2]WS SJC'!$DP$1,0,(VLOOKUP(AA18,'[6]Point Tables'!$A$4:$I$263,'[2]WS SJC'!$DP$2,FALSE)))</f>
        <v>202</v>
      </c>
      <c r="AC18" s="96" t="str">
        <f>IF(ISNA(VLOOKUP($A18,'[2]WS SJC'!$DZ$1:$EA$65536,2,FALSE)),"np",(VLOOKUP($A18,'[2]WS SJC'!$DZ$1:$EA$65536,2,FALSE)))</f>
        <v>np</v>
      </c>
      <c r="AD18" s="72">
        <f>IF(AC18&gt;'[2]WS SJC'!$EA$1,0,(VLOOKUP(AC18,'[6]Point Tables'!$A$4:$I$263,'[2]WS SJC'!$EA$2,FALSE)))</f>
        <v>0</v>
      </c>
      <c r="AE18" s="97" t="str">
        <f t="shared" si="8"/>
        <v xml:space="preserve">Comfort, Leanne </v>
      </c>
      <c r="AF18" s="96" t="str">
        <f>IF(ISNA(VLOOKUP($A18,[2]WSY14!$AL$1:$AN$65536,2,FALSE)),"np",(VLOOKUP($A18,[2]WSY14!$AL$1:$AN$65536,2,FALSE)))</f>
        <v>np</v>
      </c>
      <c r="AG18" s="95">
        <f>IF(AF18&gt;[2]WSY14!$AN$1,0,(VLOOKUP(AF18,'[6]Point Tables'!$A$4:$I$263,[2]WSY14!$AN$2,FALSE)))</f>
        <v>0</v>
      </c>
      <c r="AH18" s="96" t="str">
        <f>IF(ISNA(VLOOKUP($A18,[2]WSY14!$AW$1:$AY$65536,2,FALSE)),"np",(VLOOKUP($A18,[2]WSY14!$AW$1:$AY$65536,2,FALSE)))</f>
        <v>np</v>
      </c>
      <c r="AI18" s="95">
        <f>IF(AH18&gt;[2]WSY14!$AY$1,0,(VLOOKUP(AH18,'[6]Point Tables'!$A$4:$I$263,[2]WSY14!$AY$2,FALSE)))</f>
        <v>0</v>
      </c>
      <c r="AJ18" s="96" t="str">
        <f>IF(ISNA(VLOOKUP($A18,[2]WSY14!$BH$1:$BJ$65536,2,FALSE)),"np",(VLOOKUP($A18,[2]WSY14!$BH$1:$BJ$65536,2,FALSE)))</f>
        <v>np</v>
      </c>
      <c r="AK18" s="95">
        <f>IF(AJ18&gt;[2]WSY14!$BJ$1,0,(VLOOKUP(AJ18,'[6]Point Tables'!$A$4:$I$263,[2]WSY14!$BJ$2,FALSE)))</f>
        <v>0</v>
      </c>
      <c r="AL18" s="96" t="str">
        <f>IF(ISNA(VLOOKUP($A18,[2]WSY14!$BS$1:$BT$65536,2,FALSE)),"np",(VLOOKUP($A18,[2]WSY14!$BS$1:$BT$65536,2,FALSE)))</f>
        <v>np</v>
      </c>
      <c r="AM18" s="95">
        <f>IF(AL18&gt;[2]WSY14!$BU$1,0,(VLOOKUP(AL18,'[6]Point Tables'!$A$4:$I$263,[2]WSY14!$BU$2,FALSE)))</f>
        <v>0</v>
      </c>
      <c r="AN18" s="96" t="str">
        <f>IF(ISNA(VLOOKUP($A18,[2]WSY14!$CD$1:$CE$65536,2,FALSE)),"np",(VLOOKUP($A18,[2]WSY14!$CD$1:$CE$65536,2,FALSE)))</f>
        <v>np</v>
      </c>
      <c r="AO18" s="95">
        <f>IF(AN18&gt;[2]WSY14!$CF$1,0,(VLOOKUP(AN18,'[6]Point Tables'!$A$4:$I$263,[2]WSY14!$CF$2,FALSE)))</f>
        <v>0</v>
      </c>
      <c r="AP18" s="96" t="str">
        <f>IF(ISNA(VLOOKUP($A18,[2]WSY14!$CO$1:$CP$65536,2,FALSE)),"np",(VLOOKUP($A18,[2]WSY14!$CO$1:$CP$65536,2,FALSE)))</f>
        <v>np</v>
      </c>
      <c r="AQ18" s="95">
        <f>IF(AP18&gt;[2]WSY14!$CQ$1,0,(VLOOKUP(AP18,'[6]Point Tables'!$A$4:$I$263,[2]WSY14!$CQ$2,FALSE)))</f>
        <v>0</v>
      </c>
      <c r="AR18" s="96" t="str">
        <f>IF(ISNA(VLOOKUP($A18,[2]WSY14!$CZ$1:$DA$65536,2,FALSE)),"np",(VLOOKUP($A18,[2]WSY14!$CZ$1:$DA$65536,2,FALSE)))</f>
        <v>np</v>
      </c>
      <c r="AS18" s="95">
        <f>IF(AR18&gt;[2]WSY14!$DB$1,0,(VLOOKUP(AR18,'[6]Point Tables'!$A$4:$I$263,[2]WSY14!$DB$2,FALSE)))</f>
        <v>0</v>
      </c>
      <c r="AT18" s="96" t="str">
        <f>IF(ISNA(VLOOKUP($A18,[2]WSY14!$DK$1:$DL$65536,2,FALSE)),"np",(VLOOKUP($A18,[2]WSY14!$DK$1:$DL$65536,2,FALSE)))</f>
        <v>np</v>
      </c>
      <c r="AU18" s="72">
        <f>IF(AT18&gt;[2]WSY14!$DM$1,0,(VLOOKUP(AT18,'[6]Point Tables'!$A$4:$I$263,[2]WSY14!$DM$2,FALSE)))</f>
        <v>0</v>
      </c>
      <c r="AV18" s="96" t="str">
        <f>IF(ISNA(VLOOKUP($A18,[2]WSY14!$DV$1:$DW$65536,2,FALSE)),"np",(VLOOKUP($A18,[2]WSY14!$DV$1:$DW$65536,2,FALSE)))</f>
        <v>np</v>
      </c>
      <c r="AW18" s="72">
        <f>IF(AV18&gt;[2]WSY14!$DX$1,0,(VLOOKUP(AV18,'[10]Point Tables'!$A$4:$I$263,[2]WSY14!$DX$2,FALSE)))</f>
        <v>0</v>
      </c>
      <c r="BQ18">
        <f t="shared" si="9"/>
        <v>0</v>
      </c>
      <c r="BR18">
        <f t="shared" si="10"/>
        <v>0</v>
      </c>
      <c r="BS18">
        <f t="shared" si="11"/>
        <v>0</v>
      </c>
      <c r="BT18">
        <f t="shared" si="12"/>
        <v>0</v>
      </c>
      <c r="BU18">
        <f t="shared" si="13"/>
        <v>0</v>
      </c>
      <c r="BV18">
        <f t="shared" si="14"/>
        <v>0</v>
      </c>
      <c r="BW18">
        <f t="shared" si="15"/>
        <v>0</v>
      </c>
      <c r="BX18">
        <f t="shared" si="16"/>
        <v>0</v>
      </c>
      <c r="BY18">
        <f t="shared" si="17"/>
        <v>0</v>
      </c>
      <c r="BZ18">
        <f t="shared" si="18"/>
        <v>0</v>
      </c>
      <c r="CA18">
        <f t="shared" si="19"/>
        <v>170</v>
      </c>
      <c r="CB18">
        <f t="shared" si="20"/>
        <v>0</v>
      </c>
      <c r="CC18">
        <f t="shared" si="21"/>
        <v>0</v>
      </c>
      <c r="CD18">
        <f t="shared" si="22"/>
        <v>128</v>
      </c>
      <c r="CE18">
        <f t="shared" si="23"/>
        <v>0</v>
      </c>
      <c r="CF18">
        <f t="shared" si="24"/>
        <v>202</v>
      </c>
      <c r="CG18">
        <f t="shared" si="25"/>
        <v>0</v>
      </c>
      <c r="CI18">
        <f t="shared" si="26"/>
        <v>202</v>
      </c>
      <c r="CJ18">
        <f t="shared" si="27"/>
        <v>170</v>
      </c>
      <c r="CK18">
        <f t="shared" si="28"/>
        <v>128</v>
      </c>
      <c r="CL18">
        <f t="shared" si="29"/>
        <v>0</v>
      </c>
      <c r="CN18" s="98">
        <f t="shared" si="30"/>
        <v>500</v>
      </c>
      <c r="CS18">
        <f t="shared" si="31"/>
        <v>170</v>
      </c>
      <c r="CT18">
        <f t="shared" si="32"/>
        <v>0</v>
      </c>
      <c r="CU18">
        <f t="shared" ref="CU18:CU70" si="37">S18</f>
        <v>0</v>
      </c>
      <c r="CW18">
        <f t="shared" si="33"/>
        <v>170</v>
      </c>
      <c r="CX18">
        <f t="shared" si="34"/>
        <v>0</v>
      </c>
      <c r="CZ18">
        <f t="shared" ref="CZ18:CZ70" si="38">SUM(CW18:CX18)</f>
        <v>170</v>
      </c>
    </row>
    <row r="19" spans="1:104">
      <c r="A19" s="1">
        <v>100124729</v>
      </c>
      <c r="B19">
        <f t="shared" si="0"/>
        <v>483</v>
      </c>
      <c r="C19">
        <f t="shared" si="1"/>
        <v>138</v>
      </c>
      <c r="D19" s="5" t="str">
        <f t="shared" si="2"/>
        <v>16</v>
      </c>
      <c r="E19" s="28" t="str">
        <f>IF(AND(ISNUMBER(G19),G19&gt;=U13Cutoff),"#"," ")</f>
        <v xml:space="preserve"> </v>
      </c>
      <c r="F19" s="6" t="s">
        <v>198</v>
      </c>
      <c r="G19" s="102">
        <v>1996</v>
      </c>
      <c r="H19" s="88" t="s">
        <v>890</v>
      </c>
      <c r="I19" s="89">
        <f t="shared" si="3"/>
        <v>483</v>
      </c>
      <c r="J19" s="101">
        <f t="shared" si="4"/>
        <v>138</v>
      </c>
      <c r="K19" s="91">
        <f t="shared" si="5"/>
        <v>206</v>
      </c>
      <c r="L19" s="91">
        <f t="shared" si="5"/>
        <v>139</v>
      </c>
      <c r="M19" s="91">
        <f t="shared" si="5"/>
        <v>69</v>
      </c>
      <c r="N19" s="92">
        <f t="shared" si="5"/>
        <v>69</v>
      </c>
      <c r="O19" s="93" t="str">
        <f t="shared" si="6"/>
        <v xml:space="preserve">Ivanoff, Anastasia </v>
      </c>
      <c r="P19" s="94">
        <f>IF(ISNA(VLOOKUP(A19,[2]WSY14!$E$1:$G$65536,2,FALSE)),"np",(VLOOKUP(A19,[2]WSY14!$E$1:$G$65536,2,FALSE)))</f>
        <v>18</v>
      </c>
      <c r="Q19" s="95">
        <f>IF(P19&gt;[2]WSY14!$F$1,0,(VLOOKUP(P19,'[6]Point Tables'!$A$4:$I$263,[2]WSY14!$F$2,FALSE)))</f>
        <v>69</v>
      </c>
      <c r="R19" s="96">
        <f>IF(ISNA(VLOOKUP($A19,[2]WSY14!$P$1:$R$65536,2,FALSE)),"np",(VLOOKUP($A19,[2]WSY14!$P$1:$R$65536,2,FALSE)))</f>
        <v>18</v>
      </c>
      <c r="S19" s="95">
        <f>IF(R19&gt;[2]WSY14!$Q$1,0,(VLOOKUP(R19,'[6]Point Tables'!$A$4:$I$263,[2]WSY14!$Q$2,FALSE)))</f>
        <v>69</v>
      </c>
      <c r="T19" s="96">
        <f>IF(ISNA(VLOOKUP($A19,[2]WSY14!$AA$1:$AC$65536,2,FALSE)),"np",(VLOOKUP($A19,[2]WSY14!$AA$1:$AC$65536,2,FALSE)))</f>
        <v>20</v>
      </c>
      <c r="U19" s="72">
        <f>IF(T19&gt;[2]WSY14!$AB$1,0,(VLOOKUP(T19,'[6]Point Tables'!$A$4:$I$263,[2]WSY14!$AB$2,FALSE)))</f>
        <v>67</v>
      </c>
      <c r="V19" s="97" t="str">
        <f t="shared" si="7"/>
        <v xml:space="preserve">Ivanoff, Anastasia </v>
      </c>
      <c r="W19" s="96">
        <f>IF(ISNA(VLOOKUP(A19,'[2]WS SJC'!$CS$1:$CT$65536,2,FALSE)),"np",(VLOOKUP(A19,'[2]WS SJC'!$CS$1:$CT$65536,2,FALSE)))</f>
        <v>13</v>
      </c>
      <c r="X19" s="95">
        <f>IF(W19&gt;'[2]WS SJC'!$CT$1,0,(VLOOKUP(W19,'[6]Point Tables'!$A$4:$I$263,'[2]WS SJC'!$CT$2,FALSE)))</f>
        <v>206</v>
      </c>
      <c r="Y19" s="96" t="str">
        <f>IF(ISNA(VLOOKUP(A19,'[2]WS SJC'!$DD$1:$DE$65536,2,FALSE)),"np",(VLOOKUP(A19,'[2]WS SJC'!$DD$1:$DE$65536,2,FALSE)))</f>
        <v>np</v>
      </c>
      <c r="Z19" s="95">
        <f>IF(Y19&gt;'[2]WS SJC'!$DE$1,0,(VLOOKUP(Y19,'[6]Point Tables'!$A$4:$I$263,'[2]WS SJC'!$DE$2,FALSE)))</f>
        <v>0</v>
      </c>
      <c r="AA19" s="96" t="str">
        <f>IF(ISNA(VLOOKUP($A19,'[2]WS SJC'!$DO$1:$DP$65536,2,FALSE)),"np",(VLOOKUP($A19,'[2]WS SJC'!$DO$1:$DP$65536,2,FALSE)))</f>
        <v>np</v>
      </c>
      <c r="AB19" s="95">
        <f>IF(AA19&gt;'[2]WS SJC'!$DP$1,0,(VLOOKUP(AA19,'[6]Point Tables'!$A$4:$I$263,'[2]WS SJC'!$DP$2,FALSE)))</f>
        <v>0</v>
      </c>
      <c r="AC19" s="96">
        <f>IF(ISNA(VLOOKUP($A19,'[2]WS SJC'!$DZ$1:$EA$65536,2,FALSE)),"np",(VLOOKUP($A19,'[2]WS SJC'!$DZ$1:$EA$65536,2,FALSE)))</f>
        <v>39.5</v>
      </c>
      <c r="AD19" s="72">
        <f>IF(AC19&gt;'[2]WS SJC'!$EA$1,0,(VLOOKUP(AC19,'[6]Point Tables'!$A$4:$I$263,'[2]WS SJC'!$EA$2,FALSE)))</f>
        <v>0</v>
      </c>
      <c r="AE19" s="97" t="str">
        <f t="shared" si="8"/>
        <v xml:space="preserve">Ivanoff, Anastasia </v>
      </c>
      <c r="AF19" s="96" t="str">
        <f>IF(ISNA(VLOOKUP($A19,[2]WSY14!$AL$1:$AN$65536,2,FALSE)),"np",(VLOOKUP($A19,[2]WSY14!$AL$1:$AN$65536,2,FALSE)))</f>
        <v>np</v>
      </c>
      <c r="AG19" s="95">
        <f>IF(AF19&gt;[2]WSY14!$AN$1,0,(VLOOKUP(AF19,'[6]Point Tables'!$A$4:$I$263,[2]WSY14!$AN$2,FALSE)))</f>
        <v>0</v>
      </c>
      <c r="AH19" s="96">
        <f>IF(ISNA(VLOOKUP($A19,[2]WSY14!$AW$1:$AY$65536,2,FALSE)),"np",(VLOOKUP($A19,[2]WSY14!$AW$1:$AY$65536,2,FALSE)))</f>
        <v>16</v>
      </c>
      <c r="AI19" s="95">
        <f>IF(AH19&gt;[2]WSY14!$AY$1,0,(VLOOKUP(AH19,'[6]Point Tables'!$A$4:$I$263,[2]WSY14!$AY$2,FALSE)))</f>
        <v>0</v>
      </c>
      <c r="AJ19" s="96" t="str">
        <f>IF(ISNA(VLOOKUP($A19,[2]WSY14!$BH$1:$BJ$65536,2,FALSE)),"np",(VLOOKUP($A19,[2]WSY14!$BH$1:$BJ$65536,2,FALSE)))</f>
        <v>np</v>
      </c>
      <c r="AK19" s="95">
        <f>IF(AJ19&gt;[2]WSY14!$BJ$1,0,(VLOOKUP(AJ19,'[6]Point Tables'!$A$4:$I$263,[2]WSY14!$BJ$2,FALSE)))</f>
        <v>0</v>
      </c>
      <c r="AL19" s="96" t="str">
        <f>IF(ISNA(VLOOKUP($A19,[2]WSY14!$BS$1:$BT$65536,2,FALSE)),"np",(VLOOKUP($A19,[2]WSY14!$BS$1:$BT$65536,2,FALSE)))</f>
        <v>np</v>
      </c>
      <c r="AM19" s="95">
        <f>IF(AL19&gt;[2]WSY14!$BU$1,0,(VLOOKUP(AL19,'[6]Point Tables'!$A$4:$I$263,[2]WSY14!$BU$2,FALSE)))</f>
        <v>0</v>
      </c>
      <c r="AN19" s="96" t="str">
        <f>IF(ISNA(VLOOKUP($A19,[2]WSY14!$CD$1:$CE$65536,2,FALSE)),"np",(VLOOKUP($A19,[2]WSY14!$CD$1:$CE$65536,2,FALSE)))</f>
        <v>np</v>
      </c>
      <c r="AO19" s="95">
        <f>IF(AN19&gt;[2]WSY14!$CF$1,0,(VLOOKUP(AN19,'[6]Point Tables'!$A$4:$I$263,[2]WSY14!$CF$2,FALSE)))</f>
        <v>0</v>
      </c>
      <c r="AP19" s="96" t="str">
        <f>IF(ISNA(VLOOKUP($A19,[2]WSY14!$CO$1:$CP$65536,2,FALSE)),"np",(VLOOKUP($A19,[2]WSY14!$CO$1:$CP$65536,2,FALSE)))</f>
        <v>np</v>
      </c>
      <c r="AQ19" s="95">
        <f>IF(AP19&gt;[2]WSY14!$CQ$1,0,(VLOOKUP(AP19,'[6]Point Tables'!$A$4:$I$263,[2]WSY14!$CQ$2,FALSE)))</f>
        <v>0</v>
      </c>
      <c r="AR19" s="96" t="str">
        <f>IF(ISNA(VLOOKUP($A19,[2]WSY14!$CZ$1:$DA$65536,2,FALSE)),"np",(VLOOKUP($A19,[2]WSY14!$CZ$1:$DA$65536,2,FALSE)))</f>
        <v>np</v>
      </c>
      <c r="AS19" s="95">
        <f>IF(AR19&gt;[2]WSY14!$DB$1,0,(VLOOKUP(AR19,'[6]Point Tables'!$A$4:$I$263,[2]WSY14!$DB$2,FALSE)))</f>
        <v>0</v>
      </c>
      <c r="AT19" s="96">
        <f>IF(ISNA(VLOOKUP($A19,[2]WSY14!$DK$1:$DL$65536,2,FALSE)),"np",(VLOOKUP($A19,[2]WSY14!$DK$1:$DL$65536,2,FALSE)))</f>
        <v>6</v>
      </c>
      <c r="AU19" s="72">
        <f>IF(AT19&gt;[2]WSY14!$DM$1,0,(VLOOKUP(AT19,'[6]Point Tables'!$A$4:$I$263,[2]WSY14!$DM$2,FALSE)))</f>
        <v>139</v>
      </c>
      <c r="AV19" s="96" t="str">
        <f>IF(ISNA(VLOOKUP($A19,[2]WSY14!$DV$1:$DW$65536,2,FALSE)),"np",(VLOOKUP($A19,[2]WSY14!$DV$1:$DW$65536,2,FALSE)))</f>
        <v>np</v>
      </c>
      <c r="AW19" s="72">
        <f>IF(AV19&gt;[2]WSY14!$DX$1,0,(VLOOKUP(AV19,'[10]Point Tables'!$A$4:$I$263,[2]WSY14!$DX$2,FALSE)))</f>
        <v>0</v>
      </c>
      <c r="BQ19">
        <f t="shared" si="9"/>
        <v>0</v>
      </c>
      <c r="BR19">
        <f t="shared" si="10"/>
        <v>0</v>
      </c>
      <c r="BS19">
        <f t="shared" si="11"/>
        <v>0</v>
      </c>
      <c r="BT19">
        <f t="shared" si="12"/>
        <v>0</v>
      </c>
      <c r="BU19">
        <f t="shared" si="13"/>
        <v>0</v>
      </c>
      <c r="BV19">
        <f t="shared" si="14"/>
        <v>0</v>
      </c>
      <c r="BW19">
        <f t="shared" si="15"/>
        <v>0</v>
      </c>
      <c r="BX19">
        <f t="shared" si="16"/>
        <v>139</v>
      </c>
      <c r="BY19">
        <f t="shared" si="17"/>
        <v>0</v>
      </c>
      <c r="BZ19">
        <f t="shared" si="18"/>
        <v>139</v>
      </c>
      <c r="CA19">
        <f t="shared" si="19"/>
        <v>67</v>
      </c>
      <c r="CB19">
        <f t="shared" si="20"/>
        <v>69</v>
      </c>
      <c r="CC19">
        <f t="shared" si="21"/>
        <v>69</v>
      </c>
      <c r="CD19">
        <f t="shared" si="22"/>
        <v>206</v>
      </c>
      <c r="CE19">
        <f t="shared" si="23"/>
        <v>0</v>
      </c>
      <c r="CF19">
        <f t="shared" si="24"/>
        <v>0</v>
      </c>
      <c r="CG19">
        <f t="shared" si="25"/>
        <v>0</v>
      </c>
      <c r="CI19">
        <f t="shared" si="26"/>
        <v>206</v>
      </c>
      <c r="CJ19">
        <f t="shared" si="27"/>
        <v>139</v>
      </c>
      <c r="CK19">
        <f t="shared" si="28"/>
        <v>69</v>
      </c>
      <c r="CL19">
        <f t="shared" si="29"/>
        <v>69</v>
      </c>
      <c r="CN19" s="98">
        <f t="shared" si="30"/>
        <v>483</v>
      </c>
      <c r="CS19">
        <f t="shared" si="31"/>
        <v>67</v>
      </c>
      <c r="CT19">
        <f t="shared" si="32"/>
        <v>69</v>
      </c>
      <c r="CU19">
        <f t="shared" si="37"/>
        <v>69</v>
      </c>
      <c r="CW19">
        <f t="shared" si="33"/>
        <v>69</v>
      </c>
      <c r="CX19">
        <f t="shared" si="34"/>
        <v>69</v>
      </c>
      <c r="CZ19">
        <f t="shared" si="38"/>
        <v>138</v>
      </c>
    </row>
    <row r="20" spans="1:104">
      <c r="A20" s="104">
        <v>100078442</v>
      </c>
      <c r="B20">
        <f t="shared" si="0"/>
        <v>447</v>
      </c>
      <c r="C20">
        <f t="shared" si="1"/>
        <v>163</v>
      </c>
      <c r="D20" s="5" t="str">
        <f t="shared" si="2"/>
        <v>17</v>
      </c>
      <c r="E20" s="28"/>
      <c r="F20" t="s">
        <v>135</v>
      </c>
      <c r="G20" s="5">
        <v>1997</v>
      </c>
      <c r="H20" s="106" t="s">
        <v>79</v>
      </c>
      <c r="I20" s="107">
        <f t="shared" si="3"/>
        <v>447</v>
      </c>
      <c r="J20" s="101">
        <f t="shared" si="4"/>
        <v>163</v>
      </c>
      <c r="K20" s="91">
        <f t="shared" si="5"/>
        <v>170</v>
      </c>
      <c r="L20" s="91">
        <f t="shared" si="5"/>
        <v>114</v>
      </c>
      <c r="M20" s="91">
        <f t="shared" si="5"/>
        <v>106</v>
      </c>
      <c r="N20" s="92">
        <f t="shared" si="5"/>
        <v>57</v>
      </c>
      <c r="O20" s="93" t="str">
        <f t="shared" si="6"/>
        <v>Johnson, Stirling A</v>
      </c>
      <c r="P20" s="94">
        <f>IF(ISNA(VLOOKUP(A20,[2]WSY14!$E$1:$G$65536,2,FALSE)),"np",(VLOOKUP(A20,[2]WSY14!$E$1:$G$65536,2,FALSE)))</f>
        <v>30</v>
      </c>
      <c r="Q20" s="95">
        <f>IF(P20&gt;[2]WSY14!$F$1,0,(VLOOKUP(P20,'[6]Point Tables'!$A$4:$I$263,[2]WSY14!$F$2,FALSE)))</f>
        <v>57</v>
      </c>
      <c r="R20" s="96">
        <f>IF(ISNA(VLOOKUP($A20,[2]WSY14!$P$1:$R$65536,2,FALSE)),"np",(VLOOKUP($A20,[2]WSY14!$P$1:$R$65536,2,FALSE)))</f>
        <v>10</v>
      </c>
      <c r="S20" s="95">
        <f>IF(R20&gt;[2]WSY14!$Q$1,0,(VLOOKUP(R20,'[6]Point Tables'!$A$4:$I$263,[2]WSY14!$Q$2,FALSE)))</f>
        <v>106</v>
      </c>
      <c r="T20" s="96">
        <f>IF(ISNA(VLOOKUP($A20,[2]WSY14!$AA$1:$AC$65536,2,FALSE)),"np",(VLOOKUP($A20,[2]WSY14!$AA$1:$AC$65536,2,FALSE)))</f>
        <v>51</v>
      </c>
      <c r="U20" s="72">
        <f>IF(T20&gt;[2]WSY14!$AB$1,0,(VLOOKUP(T20,'[6]Point Tables'!$A$4:$I$263,[2]WSY14!$AB$2,FALSE)))</f>
        <v>0</v>
      </c>
      <c r="V20" s="97" t="str">
        <f t="shared" si="7"/>
        <v>Johnson, Stirling A</v>
      </c>
      <c r="W20" s="96">
        <f>IF(ISNA(VLOOKUP(A20,'[2]WS SJC'!$CS$1:$CT$65536,2,FALSE)),"np",(VLOOKUP(A20,'[2]WS SJC'!$CS$1:$CT$65536,2,FALSE)))</f>
        <v>30</v>
      </c>
      <c r="X20" s="95">
        <f>IF(W20&gt;'[2]WS SJC'!$CT$1,0,(VLOOKUP(W20,'[6]Point Tables'!$A$4:$I$263,'[2]WS SJC'!$CT$2,FALSE)))</f>
        <v>114</v>
      </c>
      <c r="Y20" s="96">
        <f>IF(ISNA(VLOOKUP(A20,'[2]WS SJC'!$DD$1:$DE$65536,2,FALSE)),"np",(VLOOKUP(A20,'[2]WS SJC'!$DD$1:$DE$65536,2,FALSE)))</f>
        <v>60</v>
      </c>
      <c r="Z20" s="95">
        <f>IF(Y20&gt;'[2]WS SJC'!$DE$1,0,(VLOOKUP(Y20,'[6]Point Tables'!$A$4:$I$263,'[2]WS SJC'!$DE$2,FALSE)))</f>
        <v>0</v>
      </c>
      <c r="AA20" s="96" t="str">
        <f>IF(ISNA(VLOOKUP($A20,'[2]WS SJC'!$DO$1:$DP$65536,2,FALSE)),"np",(VLOOKUP($A20,'[2]WS SJC'!$DO$1:$DP$65536,2,FALSE)))</f>
        <v>np</v>
      </c>
      <c r="AB20" s="95">
        <f>IF(AA20&gt;'[2]WS SJC'!$DP$1,0,(VLOOKUP(AA20,'[6]Point Tables'!$A$4:$I$263,'[2]WS SJC'!$DP$2,FALSE)))</f>
        <v>0</v>
      </c>
      <c r="AC20" s="96">
        <f>IF(ISNA(VLOOKUP($A20,'[2]WS SJC'!$DZ$1:$EA$65536,2,FALSE)),"np",(VLOOKUP($A20,'[2]WS SJC'!$DZ$1:$EA$65536,2,FALSE)))</f>
        <v>65</v>
      </c>
      <c r="AD20" s="72">
        <f>IF(AC20&gt;'[2]WS SJC'!$EA$1,0,(VLOOKUP(AC20,'[6]Point Tables'!$A$4:$I$263,'[2]WS SJC'!$EA$2,FALSE)))</f>
        <v>0</v>
      </c>
      <c r="AE20" s="97" t="str">
        <f t="shared" si="8"/>
        <v>Johnson, Stirling A</v>
      </c>
      <c r="AF20" s="96" t="str">
        <f>IF(ISNA(VLOOKUP($A20,[2]WSY14!$AL$1:$AN$65536,2,FALSE)),"np",(VLOOKUP($A20,[2]WSY14!$AL$1:$AN$65536,2,FALSE)))</f>
        <v>np</v>
      </c>
      <c r="AG20" s="95">
        <f>IF(AF20&gt;[2]WSY14!$AN$1,0,(VLOOKUP(AF20,'[6]Point Tables'!$A$4:$I$263,[2]WSY14!$AN$2,FALSE)))</f>
        <v>0</v>
      </c>
      <c r="AH20" s="96" t="str">
        <f>IF(ISNA(VLOOKUP($A20,[2]WSY14!$AW$1:$AY$65536,2,FALSE)),"np",(VLOOKUP($A20,[2]WSY14!$AW$1:$AY$65536,2,FALSE)))</f>
        <v>np</v>
      </c>
      <c r="AI20" s="95">
        <f>IF(AH20&gt;[2]WSY14!$AY$1,0,(VLOOKUP(AH20,'[6]Point Tables'!$A$4:$I$263,[2]WSY14!$AY$2,FALSE)))</f>
        <v>0</v>
      </c>
      <c r="AJ20" s="96" t="str">
        <f>IF(ISNA(VLOOKUP($A20,[2]WSY14!$BH$1:$BJ$65536,2,FALSE)),"np",(VLOOKUP($A20,[2]WSY14!$BH$1:$BJ$65536,2,FALSE)))</f>
        <v>np</v>
      </c>
      <c r="AK20" s="95">
        <f>IF(AJ20&gt;[2]WSY14!$BJ$1,0,(VLOOKUP(AJ20,'[6]Point Tables'!$A$4:$I$263,[2]WSY14!$BJ$2,FALSE)))</f>
        <v>0</v>
      </c>
      <c r="AL20" s="96" t="str">
        <f>IF(ISNA(VLOOKUP($A20,[2]WSY14!$BS$1:$BT$65536,2,FALSE)),"np",(VLOOKUP($A20,[2]WSY14!$BS$1:$BT$65536,2,FALSE)))</f>
        <v>np</v>
      </c>
      <c r="AM20" s="95">
        <f>IF(AL20&gt;[2]WSY14!$BU$1,0,(VLOOKUP(AL20,'[6]Point Tables'!$A$4:$I$263,[2]WSY14!$BU$2,FALSE)))</f>
        <v>0</v>
      </c>
      <c r="AN20" s="96" t="str">
        <f>IF(ISNA(VLOOKUP($A20,[2]WSY14!$CD$1:$CE$65536,2,FALSE)),"np",(VLOOKUP($A20,[2]WSY14!$CD$1:$CE$65536,2,FALSE)))</f>
        <v>np</v>
      </c>
      <c r="AO20" s="95">
        <f>IF(AN20&gt;[2]WSY14!$CF$1,0,(VLOOKUP(AN20,'[6]Point Tables'!$A$4:$I$263,[2]WSY14!$CF$2,FALSE)))</f>
        <v>0</v>
      </c>
      <c r="AP20" s="96" t="str">
        <f>IF(ISNA(VLOOKUP($A20,[2]WSY14!$CO$1:$CP$65536,2,FALSE)),"np",(VLOOKUP($A20,[2]WSY14!$CO$1:$CP$65536,2,FALSE)))</f>
        <v>np</v>
      </c>
      <c r="AQ20" s="95">
        <f>IF(AP20&gt;[2]WSY14!$CQ$1,0,(VLOOKUP(AP20,'[6]Point Tables'!$A$4:$I$263,[2]WSY14!$CQ$2,FALSE)))</f>
        <v>0</v>
      </c>
      <c r="AR20" s="96" t="str">
        <f>IF(ISNA(VLOOKUP($A20,[2]WSY14!$CZ$1:$DA$65536,2,FALSE)),"np",(VLOOKUP($A20,[2]WSY14!$CZ$1:$DA$65536,2,FALSE)))</f>
        <v>np</v>
      </c>
      <c r="AS20" s="95">
        <f>IF(AR20&gt;[2]WSY14!$DB$1,0,(VLOOKUP(AR20,'[6]Point Tables'!$A$4:$I$263,[2]WSY14!$DB$2,FALSE)))</f>
        <v>0</v>
      </c>
      <c r="AT20" s="96">
        <f>IF(ISNA(VLOOKUP($A20,[2]WSY14!$DK$1:$DL$65536,2,FALSE)),"np",(VLOOKUP($A20,[2]WSY14!$DK$1:$DL$65536,2,FALSE)))</f>
        <v>3</v>
      </c>
      <c r="AU20" s="72">
        <f>IF(AT20&gt;[2]WSY14!$DM$1,0,(VLOOKUP(AT20,'[6]Point Tables'!$A$4:$I$263,[2]WSY14!$DM$2,FALSE)))</f>
        <v>170</v>
      </c>
      <c r="AV20" s="96" t="str">
        <f>IF(ISNA(VLOOKUP($A20,[2]WSY14!$DV$1:$DW$65536,2,FALSE)),"np",(VLOOKUP($A20,[2]WSY14!$DV$1:$DW$65536,2,FALSE)))</f>
        <v>np</v>
      </c>
      <c r="AW20" s="72">
        <f>IF(AV20&gt;[2]WSY14!$DX$1,0,(VLOOKUP(AV20,'[10]Point Tables'!$A$4:$I$263,[2]WSY14!$DX$2,FALSE)))</f>
        <v>0</v>
      </c>
      <c r="BQ20">
        <f t="shared" si="9"/>
        <v>0</v>
      </c>
      <c r="BR20">
        <f t="shared" si="10"/>
        <v>0</v>
      </c>
      <c r="BS20">
        <f t="shared" si="11"/>
        <v>0</v>
      </c>
      <c r="BT20">
        <f t="shared" si="12"/>
        <v>0</v>
      </c>
      <c r="BU20">
        <f t="shared" si="13"/>
        <v>0</v>
      </c>
      <c r="BV20">
        <f t="shared" si="14"/>
        <v>0</v>
      </c>
      <c r="BW20">
        <f t="shared" si="15"/>
        <v>0</v>
      </c>
      <c r="BX20">
        <f t="shared" si="16"/>
        <v>170</v>
      </c>
      <c r="BY20">
        <f t="shared" si="17"/>
        <v>0</v>
      </c>
      <c r="BZ20">
        <f t="shared" si="18"/>
        <v>170</v>
      </c>
      <c r="CA20">
        <f t="shared" si="19"/>
        <v>0</v>
      </c>
      <c r="CB20">
        <f t="shared" si="20"/>
        <v>57</v>
      </c>
      <c r="CC20">
        <f t="shared" si="21"/>
        <v>106</v>
      </c>
      <c r="CD20">
        <f t="shared" si="22"/>
        <v>114</v>
      </c>
      <c r="CE20">
        <f t="shared" si="23"/>
        <v>0</v>
      </c>
      <c r="CF20">
        <f t="shared" si="24"/>
        <v>0</v>
      </c>
      <c r="CG20">
        <f t="shared" si="25"/>
        <v>0</v>
      </c>
      <c r="CI20">
        <f t="shared" si="26"/>
        <v>170</v>
      </c>
      <c r="CJ20">
        <f t="shared" si="27"/>
        <v>114</v>
      </c>
      <c r="CK20">
        <f t="shared" si="28"/>
        <v>106</v>
      </c>
      <c r="CL20">
        <f t="shared" si="29"/>
        <v>57</v>
      </c>
      <c r="CN20" s="98">
        <f t="shared" si="30"/>
        <v>447</v>
      </c>
      <c r="CS20">
        <f t="shared" si="31"/>
        <v>0</v>
      </c>
      <c r="CT20">
        <f t="shared" si="32"/>
        <v>57</v>
      </c>
      <c r="CU20">
        <f t="shared" si="37"/>
        <v>106</v>
      </c>
      <c r="CW20">
        <f t="shared" si="33"/>
        <v>106</v>
      </c>
      <c r="CX20">
        <f t="shared" si="34"/>
        <v>57</v>
      </c>
      <c r="CZ20">
        <f t="shared" si="38"/>
        <v>163</v>
      </c>
    </row>
    <row r="21" spans="1:104">
      <c r="A21" s="22">
        <v>100100291</v>
      </c>
      <c r="B21">
        <f t="shared" si="0"/>
        <v>438</v>
      </c>
      <c r="C21">
        <f t="shared" si="1"/>
        <v>165</v>
      </c>
      <c r="D21" s="5" t="str">
        <f t="shared" si="2"/>
        <v>18</v>
      </c>
      <c r="E21" s="28"/>
      <c r="F21" s="6" t="s">
        <v>105</v>
      </c>
      <c r="G21" s="102">
        <v>1997</v>
      </c>
      <c r="H21" s="108" t="s">
        <v>69</v>
      </c>
      <c r="I21" s="107">
        <f t="shared" si="3"/>
        <v>438</v>
      </c>
      <c r="J21" s="101">
        <f t="shared" si="4"/>
        <v>165</v>
      </c>
      <c r="K21" s="91">
        <f t="shared" si="5"/>
        <v>139</v>
      </c>
      <c r="L21" s="91">
        <f t="shared" si="5"/>
        <v>134</v>
      </c>
      <c r="M21" s="91">
        <f t="shared" si="5"/>
        <v>100</v>
      </c>
      <c r="N21" s="92">
        <f t="shared" si="5"/>
        <v>65</v>
      </c>
      <c r="O21" s="93" t="str">
        <f t="shared" si="6"/>
        <v>Tartakovsky, Gabrielle</v>
      </c>
      <c r="P21" s="94">
        <f>IF(ISNA(VLOOKUP(A21,[2]WSY14!$E$1:$G$65536,2,FALSE)),"np",(VLOOKUP(A21,[2]WSY14!$E$1:$G$65536,2,FALSE)))</f>
        <v>35</v>
      </c>
      <c r="Q21" s="95">
        <f>IF(P21&gt;[2]WSY14!$F$1,0,(VLOOKUP(P21,'[6]Point Tables'!$A$4:$I$263,[2]WSY14!$F$2,FALSE)))</f>
        <v>0</v>
      </c>
      <c r="R21" s="96">
        <f>IF(ISNA(VLOOKUP($A21,[2]WSY14!$P$1:$R$65536,2,FALSE)),"np",(VLOOKUP($A21,[2]WSY14!$P$1:$R$65536,2,FALSE)))</f>
        <v>16</v>
      </c>
      <c r="S21" s="95">
        <f>IF(R21&gt;[2]WSY14!$Q$1,0,(VLOOKUP(R21,'[6]Point Tables'!$A$4:$I$263,[2]WSY14!$Q$2,FALSE)))</f>
        <v>100</v>
      </c>
      <c r="T21" s="96">
        <f>IF(ISNA(VLOOKUP($A21,[2]WSY14!$AA$1:$AC$65536,2,FALSE)),"np",(VLOOKUP($A21,[2]WSY14!$AA$1:$AC$65536,2,FALSE)))</f>
        <v>22</v>
      </c>
      <c r="U21" s="72">
        <f>IF(T21&gt;[2]WSY14!$AB$1,0,(VLOOKUP(T21,'[6]Point Tables'!$A$4:$I$263,[2]WSY14!$AB$2,FALSE)))</f>
        <v>65</v>
      </c>
      <c r="V21" s="97" t="str">
        <f t="shared" si="7"/>
        <v>Tartakovsky, Gabrielle</v>
      </c>
      <c r="W21" s="96">
        <f>IF(ISNA(VLOOKUP(A21,'[2]WS SJC'!$CS$1:$CT$65536,2,FALSE)),"np",(VLOOKUP(A21,'[2]WS SJC'!$CS$1:$CT$65536,2,FALSE)))</f>
        <v>20</v>
      </c>
      <c r="X21" s="95">
        <f>IF(W21&gt;'[2]WS SJC'!$CT$1,0,(VLOOKUP(W21,'[6]Point Tables'!$A$4:$I$263,'[2]WS SJC'!$CT$2,FALSE)))</f>
        <v>134</v>
      </c>
      <c r="Y21" s="96" t="str">
        <f>IF(ISNA(VLOOKUP(A21,'[2]WS SJC'!$DD$1:$DE$65536,2,FALSE)),"np",(VLOOKUP(A21,'[2]WS SJC'!$DD$1:$DE$65536,2,FALSE)))</f>
        <v>np</v>
      </c>
      <c r="Z21" s="95">
        <f>IF(Y21&gt;'[2]WS SJC'!$DE$1,0,(VLOOKUP(Y21,'[6]Point Tables'!$A$4:$I$263,'[2]WS SJC'!$DE$2,FALSE)))</f>
        <v>0</v>
      </c>
      <c r="AA21" s="96">
        <f>IF(ISNA(VLOOKUP($A21,'[2]WS SJC'!$DO$1:$DP$65536,2,FALSE)),"np",(VLOOKUP($A21,'[2]WS SJC'!$DO$1:$DP$65536,2,FALSE)))</f>
        <v>43</v>
      </c>
      <c r="AB21" s="95">
        <f>IF(AA21&gt;'[2]WS SJC'!$DP$1,0,(VLOOKUP(AA21,'[6]Point Tables'!$A$4:$I$263,'[2]WS SJC'!$DP$2,FALSE)))</f>
        <v>0</v>
      </c>
      <c r="AC21" s="96" t="str">
        <f>IF(ISNA(VLOOKUP($A21,'[2]WS SJC'!$DZ$1:$EA$65536,2,FALSE)),"np",(VLOOKUP($A21,'[2]WS SJC'!$DZ$1:$EA$65536,2,FALSE)))</f>
        <v>np</v>
      </c>
      <c r="AD21" s="72">
        <f>IF(AC21&gt;'[2]WS SJC'!$EA$1,0,(VLOOKUP(AC21,'[6]Point Tables'!$A$4:$I$263,'[2]WS SJC'!$EA$2,FALSE)))</f>
        <v>0</v>
      </c>
      <c r="AE21" s="97" t="str">
        <f t="shared" si="8"/>
        <v>Tartakovsky, Gabrielle</v>
      </c>
      <c r="AF21" s="96" t="str">
        <f>IF(ISNA(VLOOKUP($A21,[2]WSY14!$AL$1:$AN$65536,2,FALSE)),"np",(VLOOKUP($A21,[2]WSY14!$AL$1:$AN$65536,2,FALSE)))</f>
        <v>np</v>
      </c>
      <c r="AG21" s="95">
        <f>IF(AF21&gt;[2]WSY14!$AN$1,0,(VLOOKUP(AF21,'[6]Point Tables'!$A$4:$I$263,[2]WSY14!$AN$2,FALSE)))</f>
        <v>0</v>
      </c>
      <c r="AH21" s="96">
        <f>IF(ISNA(VLOOKUP($A21,[2]WSY14!$AW$1:$AY$65536,2,FALSE)),"np",(VLOOKUP($A21,[2]WSY14!$AW$1:$AY$65536,2,FALSE)))</f>
        <v>15</v>
      </c>
      <c r="AI21" s="95">
        <f>IF(AH21&gt;[2]WSY14!$AY$1,0,(VLOOKUP(AH21,'[6]Point Tables'!$A$4:$I$263,[2]WSY14!$AY$2,FALSE)))</f>
        <v>0</v>
      </c>
      <c r="AJ21" s="96" t="str">
        <f>IF(ISNA(VLOOKUP($A21,[2]WSY14!$BH$1:$BJ$65536,2,FALSE)),"np",(VLOOKUP($A21,[2]WSY14!$BH$1:$BJ$65536,2,FALSE)))</f>
        <v>np</v>
      </c>
      <c r="AK21" s="95">
        <f>IF(AJ21&gt;[2]WSY14!$BJ$1,0,(VLOOKUP(AJ21,'[6]Point Tables'!$A$4:$I$263,[2]WSY14!$BJ$2,FALSE)))</f>
        <v>0</v>
      </c>
      <c r="AL21" s="96">
        <f>IF(ISNA(VLOOKUP($A21,[2]WSY14!$BS$1:$BT$65536,2,FALSE)),"np",(VLOOKUP($A21,[2]WSY14!$BS$1:$BT$65536,2,FALSE)))</f>
        <v>13</v>
      </c>
      <c r="AM21" s="95">
        <f>IF(AL21&gt;[2]WSY14!$BU$1,0,(VLOOKUP(AL21,'[6]Point Tables'!$A$4:$I$263,[2]WSY14!$BU$2,FALSE)))</f>
        <v>0</v>
      </c>
      <c r="AN21" s="96" t="str">
        <f>IF(ISNA(VLOOKUP($A21,[2]WSY14!$CD$1:$CE$65536,2,FALSE)),"np",(VLOOKUP($A21,[2]WSY14!$CD$1:$CE$65536,2,FALSE)))</f>
        <v>np</v>
      </c>
      <c r="AO21" s="95">
        <f>IF(AN21&gt;[2]WSY14!$CF$1,0,(VLOOKUP(AN21,'[6]Point Tables'!$A$4:$I$263,[2]WSY14!$CF$2,FALSE)))</f>
        <v>0</v>
      </c>
      <c r="AP21" s="96">
        <f>IF(ISNA(VLOOKUP($A21,[2]WSY14!$CO$1:$CP$65536,2,FALSE)),"np",(VLOOKUP($A21,[2]WSY14!$CO$1:$CP$65536,2,FALSE)))</f>
        <v>6</v>
      </c>
      <c r="AQ21" s="95">
        <f>IF(AP21&gt;[2]WSY14!$CQ$1,0,(VLOOKUP(AP21,'[6]Point Tables'!$A$4:$I$263,[2]WSY14!$CQ$2,FALSE)))</f>
        <v>139</v>
      </c>
      <c r="AR21" s="96">
        <f>IF(ISNA(VLOOKUP($A21,[2]WSY14!$CZ$1:$DA$65536,2,FALSE)),"np",(VLOOKUP($A21,[2]WSY14!$CZ$1:$DA$65536,2,FALSE)))</f>
        <v>18</v>
      </c>
      <c r="AS21" s="95">
        <f>IF(AR21&gt;[2]WSY14!$DB$1,0,(VLOOKUP(AR21,'[6]Point Tables'!$A$4:$I$263,[2]WSY14!$DB$2,FALSE)))</f>
        <v>0</v>
      </c>
      <c r="AT21" s="96" t="str">
        <f>IF(ISNA(VLOOKUP($A21,[2]WSY14!$DK$1:$DL$65536,2,FALSE)),"np",(VLOOKUP($A21,[2]WSY14!$DK$1:$DL$65536,2,FALSE)))</f>
        <v>np</v>
      </c>
      <c r="AU21" s="72">
        <f>IF(AT21&gt;[2]WSY14!$DM$1,0,(VLOOKUP(AT21,'[6]Point Tables'!$A$4:$I$263,[2]WSY14!$DM$2,FALSE)))</f>
        <v>0</v>
      </c>
      <c r="AV21" s="96" t="str">
        <f>IF(ISNA(VLOOKUP($A21,[2]WSY14!$DV$1:$DW$65536,2,FALSE)),"np",(VLOOKUP($A21,[2]WSY14!$DV$1:$DW$65536,2,FALSE)))</f>
        <v>np</v>
      </c>
      <c r="AW21" s="72">
        <f>IF(AV21&gt;[2]WSY14!$DX$1,0,(VLOOKUP(AV21,'[10]Point Tables'!$A$4:$I$263,[2]WSY14!$DX$2,FALSE)))</f>
        <v>0</v>
      </c>
      <c r="BQ21">
        <f t="shared" si="9"/>
        <v>0</v>
      </c>
      <c r="BR21">
        <f t="shared" si="10"/>
        <v>0</v>
      </c>
      <c r="BS21">
        <f t="shared" si="11"/>
        <v>0</v>
      </c>
      <c r="BT21">
        <f t="shared" si="12"/>
        <v>0</v>
      </c>
      <c r="BU21">
        <f t="shared" si="13"/>
        <v>0</v>
      </c>
      <c r="BV21">
        <f t="shared" si="14"/>
        <v>139</v>
      </c>
      <c r="BW21">
        <f t="shared" si="15"/>
        <v>0</v>
      </c>
      <c r="BX21">
        <f t="shared" si="16"/>
        <v>0</v>
      </c>
      <c r="BY21">
        <f t="shared" si="17"/>
        <v>0</v>
      </c>
      <c r="BZ21">
        <f t="shared" si="18"/>
        <v>139</v>
      </c>
      <c r="CA21">
        <f t="shared" si="19"/>
        <v>65</v>
      </c>
      <c r="CB21">
        <f t="shared" si="20"/>
        <v>0</v>
      </c>
      <c r="CC21">
        <f t="shared" si="21"/>
        <v>100</v>
      </c>
      <c r="CD21">
        <f t="shared" si="22"/>
        <v>134</v>
      </c>
      <c r="CE21">
        <f t="shared" si="23"/>
        <v>0</v>
      </c>
      <c r="CF21">
        <f t="shared" si="24"/>
        <v>0</v>
      </c>
      <c r="CG21">
        <f t="shared" si="25"/>
        <v>0</v>
      </c>
      <c r="CI21">
        <f t="shared" si="26"/>
        <v>139</v>
      </c>
      <c r="CJ21">
        <f t="shared" si="27"/>
        <v>134</v>
      </c>
      <c r="CK21">
        <f t="shared" si="28"/>
        <v>100</v>
      </c>
      <c r="CL21">
        <f t="shared" si="29"/>
        <v>65</v>
      </c>
      <c r="CN21" s="98">
        <f t="shared" si="30"/>
        <v>438</v>
      </c>
      <c r="CS21">
        <f t="shared" si="31"/>
        <v>65</v>
      </c>
      <c r="CT21">
        <f t="shared" si="32"/>
        <v>0</v>
      </c>
      <c r="CU21">
        <f t="shared" si="37"/>
        <v>100</v>
      </c>
      <c r="CW21">
        <f t="shared" si="33"/>
        <v>100</v>
      </c>
      <c r="CX21">
        <f t="shared" si="34"/>
        <v>65</v>
      </c>
      <c r="CZ21">
        <f t="shared" si="38"/>
        <v>165</v>
      </c>
    </row>
    <row r="22" spans="1:104">
      <c r="A22" s="15">
        <v>100099313</v>
      </c>
      <c r="B22">
        <f t="shared" si="0"/>
        <v>423</v>
      </c>
      <c r="C22">
        <f t="shared" si="1"/>
        <v>175</v>
      </c>
      <c r="D22" s="5" t="str">
        <f t="shared" si="2"/>
        <v>19</v>
      </c>
      <c r="E22" s="28"/>
      <c r="F22" s="6" t="s">
        <v>898</v>
      </c>
      <c r="G22" s="102">
        <v>1997</v>
      </c>
      <c r="H22" s="6" t="s">
        <v>897</v>
      </c>
      <c r="I22" s="89">
        <f t="shared" si="3"/>
        <v>423</v>
      </c>
      <c r="J22" s="101">
        <f t="shared" si="4"/>
        <v>175</v>
      </c>
      <c r="K22" s="91">
        <f t="shared" si="5"/>
        <v>184</v>
      </c>
      <c r="L22" s="91">
        <f t="shared" si="5"/>
        <v>107</v>
      </c>
      <c r="M22" s="91">
        <f t="shared" si="5"/>
        <v>68</v>
      </c>
      <c r="N22" s="92">
        <f t="shared" si="5"/>
        <v>64</v>
      </c>
      <c r="O22" s="93" t="str">
        <f t="shared" si="6"/>
        <v xml:space="preserve">Curzon, Madeline </v>
      </c>
      <c r="P22" s="94">
        <f>IF(ISNA(VLOOKUP(A22,[2]WSY14!$E$1:$G$65536,2,FALSE)),"np",(VLOOKUP(A22,[2]WSY14!$E$1:$G$65536,2,FALSE)))</f>
        <v>19</v>
      </c>
      <c r="Q22" s="95">
        <f>IF(P22&gt;[2]WSY14!$F$1,0,(VLOOKUP(P22,'[6]Point Tables'!$A$4:$I$263,[2]WSY14!$F$2,FALSE)))</f>
        <v>68</v>
      </c>
      <c r="R22" s="96">
        <f>IF(ISNA(VLOOKUP($A22,[2]WSY14!$P$1:$R$65536,2,FALSE)),"np",(VLOOKUP($A22,[2]WSY14!$P$1:$R$65536,2,FALSE)))</f>
        <v>23</v>
      </c>
      <c r="S22" s="95">
        <f>IF(R22&gt;[2]WSY14!$Q$1,0,(VLOOKUP(R22,'[6]Point Tables'!$A$4:$I$263,[2]WSY14!$Q$2,FALSE)))</f>
        <v>64</v>
      </c>
      <c r="T22" s="96">
        <f>IF(ISNA(VLOOKUP($A22,[2]WSY14!$AA$1:$AC$65536,2,FALSE)),"np",(VLOOKUP($A22,[2]WSY14!$AA$1:$AC$65536,2,FALSE)))</f>
        <v>9</v>
      </c>
      <c r="U22" s="72">
        <f>IF(T22&gt;[2]WSY14!$AB$1,0,(VLOOKUP(T22,'[6]Point Tables'!$A$4:$I$263,[2]WSY14!$AB$2,FALSE)))</f>
        <v>107</v>
      </c>
      <c r="V22" s="97" t="str">
        <f t="shared" si="7"/>
        <v xml:space="preserve">Curzon, Madeline </v>
      </c>
      <c r="W22" s="96" t="str">
        <f>IF(ISNA(VLOOKUP(A22,'[2]WS SJC'!$CS$1:$CT$65536,2,FALSE)),"np",(VLOOKUP(A22,'[2]WS SJC'!$CS$1:$CT$65536,2,FALSE)))</f>
        <v>np</v>
      </c>
      <c r="X22" s="95">
        <f>IF(W22&gt;'[2]WS SJC'!$CT$1,0,(VLOOKUP(W22,'[6]Point Tables'!$A$4:$I$263,'[2]WS SJC'!$CT$2,FALSE)))</f>
        <v>0</v>
      </c>
      <c r="Y22" s="96" t="str">
        <f>IF(ISNA(VLOOKUP(A22,'[2]WS SJC'!$DD$1:$DE$65536,2,FALSE)),"np",(VLOOKUP(A22,'[2]WS SJC'!$DD$1:$DE$65536,2,FALSE)))</f>
        <v>np</v>
      </c>
      <c r="Z22" s="95">
        <f>IF(Y22&gt;'[2]WS SJC'!$DE$1,0,(VLOOKUP(Y22,'[6]Point Tables'!$A$4:$I$263,'[2]WS SJC'!$DE$2,FALSE)))</f>
        <v>0</v>
      </c>
      <c r="AA22" s="96" t="str">
        <f>IF(ISNA(VLOOKUP($A22,'[2]WS SJC'!$DO$1:$DP$65536,2,FALSE)),"np",(VLOOKUP($A22,'[2]WS SJC'!$DO$1:$DP$65536,2,FALSE)))</f>
        <v>np</v>
      </c>
      <c r="AB22" s="95">
        <f>IF(AA22&gt;'[2]WS SJC'!$DP$1,0,(VLOOKUP(AA22,'[6]Point Tables'!$A$4:$I$263,'[2]WS SJC'!$DP$2,FALSE)))</f>
        <v>0</v>
      </c>
      <c r="AC22" s="96" t="str">
        <f>IF(ISNA(VLOOKUP($A22,'[2]WS SJC'!$DZ$1:$EA$65536,2,FALSE)),"np",(VLOOKUP($A22,'[2]WS SJC'!$DZ$1:$EA$65536,2,FALSE)))</f>
        <v>np</v>
      </c>
      <c r="AD22" s="72">
        <f>IF(AC22&gt;'[2]WS SJC'!$EA$1,0,(VLOOKUP(AC22,'[6]Point Tables'!$A$4:$I$263,'[2]WS SJC'!$EA$2,FALSE)))</f>
        <v>0</v>
      </c>
      <c r="AE22" s="97" t="str">
        <f t="shared" si="8"/>
        <v xml:space="preserve">Curzon, Madeline </v>
      </c>
      <c r="AF22" s="96">
        <f>IF(ISNA(VLOOKUP($A22,[2]WSY14!$AL$1:$AN$65536,2,FALSE)),"np",(VLOOKUP($A22,[2]WSY14!$AL$1:$AN$65536,2,FALSE)))</f>
        <v>5</v>
      </c>
      <c r="AG22" s="95">
        <f>IF(AF22&gt;[2]WSY14!$AN$1,0,(VLOOKUP(AF22,'[6]Point Tables'!$A$4:$I$263,[2]WSY14!$AN$2,FALSE)))</f>
        <v>140</v>
      </c>
      <c r="AH22" s="96">
        <f>IF(ISNA(VLOOKUP($A22,[2]WSY14!$AW$1:$AY$65536,2,FALSE)),"np",(VLOOKUP($A22,[2]WSY14!$AW$1:$AY$65536,2,FALSE)))</f>
        <v>3</v>
      </c>
      <c r="AI22" s="95">
        <f>IF(AH22&gt;[2]WSY14!$AY$1,0,(VLOOKUP(AH22,'[6]Point Tables'!$A$4:$I$263,[2]WSY14!$AY$2,FALSE)))</f>
        <v>170</v>
      </c>
      <c r="AJ22" s="96" t="str">
        <f>IF(ISNA(VLOOKUP($A22,[2]WSY14!$BH$1:$BJ$65536,2,FALSE)),"np",(VLOOKUP($A22,[2]WSY14!$BH$1:$BJ$65536,2,FALSE)))</f>
        <v>np</v>
      </c>
      <c r="AK22" s="95">
        <f>IF(AJ22&gt;[2]WSY14!$BJ$1,0,(VLOOKUP(AJ22,'[6]Point Tables'!$A$4:$I$263,[2]WSY14!$BJ$2,FALSE)))</f>
        <v>0</v>
      </c>
      <c r="AL22" s="96" t="str">
        <f>IF(ISNA(VLOOKUP($A22,[2]WSY14!$BS$1:$BT$65536,2,FALSE)),"np",(VLOOKUP($A22,[2]WSY14!$BS$1:$BT$65536,2,FALSE)))</f>
        <v>np</v>
      </c>
      <c r="AM22" s="95">
        <f>IF(AL22&gt;[2]WSY14!$BU$1,0,(VLOOKUP(AL22,'[6]Point Tables'!$A$4:$I$263,[2]WSY14!$BU$2,FALSE)))</f>
        <v>0</v>
      </c>
      <c r="AN22" s="96" t="str">
        <f>IF(ISNA(VLOOKUP($A22,[2]WSY14!$CD$1:$CE$65536,2,FALSE)),"np",(VLOOKUP($A22,[2]WSY14!$CD$1:$CE$65536,2,FALSE)))</f>
        <v>np</v>
      </c>
      <c r="AO22" s="95">
        <f>IF(AN22&gt;[2]WSY14!$CF$1,0,(VLOOKUP(AN22,'[6]Point Tables'!$A$4:$I$263,[2]WSY14!$CF$2,FALSE)))</f>
        <v>0</v>
      </c>
      <c r="AP22" s="96" t="str">
        <f>IF(ISNA(VLOOKUP($A22,[2]WSY14!$CO$1:$CP$65536,2,FALSE)),"np",(VLOOKUP($A22,[2]WSY14!$CO$1:$CP$65536,2,FALSE)))</f>
        <v>np</v>
      </c>
      <c r="AQ22" s="95">
        <f>IF(AP22&gt;[2]WSY14!$CQ$1,0,(VLOOKUP(AP22,'[6]Point Tables'!$A$4:$I$263,[2]WSY14!$CQ$2,FALSE)))</f>
        <v>0</v>
      </c>
      <c r="AR22" s="96" t="str">
        <f>IF(ISNA(VLOOKUP($A22,[2]WSY14!$CZ$1:$DA$65536,2,FALSE)),"np",(VLOOKUP($A22,[2]WSY14!$CZ$1:$DA$65536,2,FALSE)))</f>
        <v>np</v>
      </c>
      <c r="AS22" s="95">
        <f>IF(AR22&gt;[2]WSY14!$DB$1,0,(VLOOKUP(AR22,'[6]Point Tables'!$A$4:$I$263,[2]WSY14!$DB$2,FALSE)))</f>
        <v>0</v>
      </c>
      <c r="AT22" s="96">
        <f>IF(ISNA(VLOOKUP($A22,[2]WSY14!$DK$1:$DL$65536,2,FALSE)),"np",(VLOOKUP($A22,[2]WSY14!$DK$1:$DL$65536,2,FALSE)))</f>
        <v>2</v>
      </c>
      <c r="AU22" s="72">
        <f>IF(AT22&gt;[2]WSY14!$DM$1,0,(VLOOKUP(AT22,'[6]Point Tables'!$A$4:$I$263,[2]WSY14!$DM$2,FALSE)))</f>
        <v>184</v>
      </c>
      <c r="AV22" s="96" t="str">
        <f>IF(ISNA(VLOOKUP($A22,[2]WSY14!$DV$1:$DW$65536,2,FALSE)),"np",(VLOOKUP($A22,[2]WSY14!$DV$1:$DW$65536,2,FALSE)))</f>
        <v>np</v>
      </c>
      <c r="AW22" s="72">
        <f>IF(AV22&gt;[2]WSY14!$DX$1,0,(VLOOKUP(AV22,'[10]Point Tables'!$A$4:$I$263,[2]WSY14!$DX$2,FALSE)))</f>
        <v>0</v>
      </c>
      <c r="BQ22">
        <f t="shared" si="9"/>
        <v>140</v>
      </c>
      <c r="BR22">
        <f t="shared" si="10"/>
        <v>170</v>
      </c>
      <c r="BS22">
        <f t="shared" si="11"/>
        <v>0</v>
      </c>
      <c r="BT22">
        <f t="shared" si="12"/>
        <v>0</v>
      </c>
      <c r="BU22">
        <f t="shared" si="13"/>
        <v>0</v>
      </c>
      <c r="BV22">
        <f t="shared" si="14"/>
        <v>0</v>
      </c>
      <c r="BW22">
        <f t="shared" si="15"/>
        <v>0</v>
      </c>
      <c r="BX22">
        <f t="shared" si="16"/>
        <v>184</v>
      </c>
      <c r="BY22">
        <f t="shared" si="17"/>
        <v>0</v>
      </c>
      <c r="BZ22">
        <f t="shared" si="18"/>
        <v>184</v>
      </c>
      <c r="CA22">
        <f t="shared" si="19"/>
        <v>107</v>
      </c>
      <c r="CB22">
        <f t="shared" si="20"/>
        <v>68</v>
      </c>
      <c r="CC22">
        <f t="shared" si="21"/>
        <v>64</v>
      </c>
      <c r="CD22">
        <f t="shared" si="22"/>
        <v>0</v>
      </c>
      <c r="CE22">
        <f t="shared" si="23"/>
        <v>0</v>
      </c>
      <c r="CF22">
        <f t="shared" si="24"/>
        <v>0</v>
      </c>
      <c r="CG22">
        <f t="shared" si="25"/>
        <v>0</v>
      </c>
      <c r="CI22">
        <f t="shared" si="26"/>
        <v>184</v>
      </c>
      <c r="CJ22">
        <f t="shared" si="27"/>
        <v>107</v>
      </c>
      <c r="CK22">
        <f t="shared" si="28"/>
        <v>68</v>
      </c>
      <c r="CL22">
        <f t="shared" si="29"/>
        <v>64</v>
      </c>
      <c r="CN22" s="98">
        <f t="shared" si="30"/>
        <v>423</v>
      </c>
      <c r="CS22">
        <f t="shared" si="31"/>
        <v>107</v>
      </c>
      <c r="CT22">
        <f t="shared" si="32"/>
        <v>68</v>
      </c>
      <c r="CU22">
        <f t="shared" si="37"/>
        <v>64</v>
      </c>
      <c r="CW22">
        <f t="shared" si="33"/>
        <v>107</v>
      </c>
      <c r="CX22">
        <f t="shared" si="34"/>
        <v>68</v>
      </c>
      <c r="CZ22">
        <f t="shared" si="38"/>
        <v>175</v>
      </c>
    </row>
    <row r="23" spans="1:104">
      <c r="A23" s="104">
        <v>100081976</v>
      </c>
      <c r="B23">
        <f t="shared" si="0"/>
        <v>407</v>
      </c>
      <c r="C23">
        <f t="shared" si="1"/>
        <v>207</v>
      </c>
      <c r="D23" s="5" t="str">
        <f t="shared" si="2"/>
        <v>20</v>
      </c>
      <c r="E23" s="28" t="str">
        <f t="shared" ref="E23:E30" si="39">IF(AND(ISNUMBER(G23),G23&gt;=U13Cutoff),"#"," ")</f>
        <v xml:space="preserve"> </v>
      </c>
      <c r="F23" t="s">
        <v>118</v>
      </c>
      <c r="G23" s="5">
        <v>1996</v>
      </c>
      <c r="H23" s="88" t="s">
        <v>119</v>
      </c>
      <c r="I23" s="89">
        <f t="shared" si="3"/>
        <v>407</v>
      </c>
      <c r="J23" s="101">
        <f t="shared" si="4"/>
        <v>207</v>
      </c>
      <c r="K23" s="91">
        <f t="shared" si="5"/>
        <v>200</v>
      </c>
      <c r="L23" s="91">
        <f t="shared" si="5"/>
        <v>137</v>
      </c>
      <c r="M23" s="91">
        <f t="shared" si="5"/>
        <v>70</v>
      </c>
      <c r="N23" s="92">
        <f t="shared" si="5"/>
        <v>0</v>
      </c>
      <c r="O23" s="93" t="str">
        <f t="shared" si="6"/>
        <v>Tubbs, Jackie M</v>
      </c>
      <c r="P23" s="94">
        <f>IF(ISNA(VLOOKUP(A23,[2]WSY14!$E$1:$G$65536,2,FALSE)),"np",(VLOOKUP(A23,[2]WSY14!$E$1:$G$65536,2,FALSE)))</f>
        <v>8</v>
      </c>
      <c r="Q23" s="95">
        <f>IF(P23&gt;[2]WSY14!$F$1,0,(VLOOKUP(P23,'[6]Point Tables'!$A$4:$I$263,[2]WSY14!$F$2,FALSE)))</f>
        <v>137</v>
      </c>
      <c r="R23" s="96" t="str">
        <f>IF(ISNA(VLOOKUP($A23,[2]WSY14!$P$1:$R$65536,2,FALSE)),"np",(VLOOKUP($A23,[2]WSY14!$P$1:$R$65536,2,FALSE)))</f>
        <v>np</v>
      </c>
      <c r="S23" s="95">
        <f>IF(R23&gt;[2]WSY14!$Q$1,0,(VLOOKUP(R23,'[6]Point Tables'!$A$4:$I$263,[2]WSY14!$Q$2,FALSE)))</f>
        <v>0</v>
      </c>
      <c r="T23" s="96">
        <f>IF(ISNA(VLOOKUP($A23,[2]WSY14!$AA$1:$AC$65536,2,FALSE)),"np",(VLOOKUP($A23,[2]WSY14!$AA$1:$AC$65536,2,FALSE)))</f>
        <v>17</v>
      </c>
      <c r="U23" s="72">
        <f>IF(T23&gt;[2]WSY14!$AB$1,0,(VLOOKUP(T23,'[6]Point Tables'!$A$4:$I$263,[2]WSY14!$AB$2,FALSE)))</f>
        <v>70</v>
      </c>
      <c r="V23" s="97" t="str">
        <f t="shared" si="7"/>
        <v>Tubbs, Jackie M</v>
      </c>
      <c r="W23" s="96" t="str">
        <f>IF(ISNA(VLOOKUP(A23,'[2]WS SJC'!$CS$1:$CT$65536,2,FALSE)),"np",(VLOOKUP(A23,'[2]WS SJC'!$CS$1:$CT$65536,2,FALSE)))</f>
        <v>np</v>
      </c>
      <c r="X23" s="95">
        <f>IF(W23&gt;'[2]WS SJC'!$CT$1,0,(VLOOKUP(W23,'[6]Point Tables'!$A$4:$I$263,'[2]WS SJC'!$CT$2,FALSE)))</f>
        <v>0</v>
      </c>
      <c r="Y23" s="96">
        <f>IF(ISNA(VLOOKUP(A23,'[2]WS SJC'!$DD$1:$DE$65536,2,FALSE)),"np",(VLOOKUP(A23,'[2]WS SJC'!$DD$1:$DE$65536,2,FALSE)))</f>
        <v>16</v>
      </c>
      <c r="Z23" s="95">
        <f>IF(Y23&gt;'[2]WS SJC'!$DE$1,0,(VLOOKUP(Y23,'[6]Point Tables'!$A$4:$I$263,'[2]WS SJC'!$DE$2,FALSE)))</f>
        <v>200</v>
      </c>
      <c r="AA23" s="96" t="str">
        <f>IF(ISNA(VLOOKUP($A23,'[2]WS SJC'!$DO$1:$DP$65536,2,FALSE)),"np",(VLOOKUP($A23,'[2]WS SJC'!$DO$1:$DP$65536,2,FALSE)))</f>
        <v>np</v>
      </c>
      <c r="AB23" s="95">
        <f>IF(AA23&gt;'[2]WS SJC'!$DP$1,0,(VLOOKUP(AA23,'[6]Point Tables'!$A$4:$I$263,'[2]WS SJC'!$DP$2,FALSE)))</f>
        <v>0</v>
      </c>
      <c r="AC23" s="96">
        <f>IF(ISNA(VLOOKUP($A23,'[2]WS SJC'!$DZ$1:$EA$65536,2,FALSE)),"np",(VLOOKUP($A23,'[2]WS SJC'!$DZ$1:$EA$65536,2,FALSE)))</f>
        <v>52.5</v>
      </c>
      <c r="AD23" s="72">
        <f>IF(AC23&gt;'[2]WS SJC'!$EA$1,0,(VLOOKUP(AC23,'[6]Point Tables'!$A$4:$I$263,'[2]WS SJC'!$EA$2,FALSE)))</f>
        <v>0</v>
      </c>
      <c r="AE23" s="97" t="str">
        <f t="shared" si="8"/>
        <v>Tubbs, Jackie M</v>
      </c>
      <c r="AF23" s="96" t="str">
        <f>IF(ISNA(VLOOKUP($A23,[2]WSY14!$AL$1:$AN$65536,2,FALSE)),"np",(VLOOKUP($A23,[2]WSY14!$AL$1:$AN$65536,2,FALSE)))</f>
        <v>np</v>
      </c>
      <c r="AG23" s="95">
        <f>IF(AF23&gt;[2]WSY14!$AN$1,0,(VLOOKUP(AF23,'[6]Point Tables'!$A$4:$I$263,[2]WSY14!$AN$2,FALSE)))</f>
        <v>0</v>
      </c>
      <c r="AH23" s="96" t="str">
        <f>IF(ISNA(VLOOKUP($A23,[2]WSY14!$AW$1:$AY$65536,2,FALSE)),"np",(VLOOKUP($A23,[2]WSY14!$AW$1:$AY$65536,2,FALSE)))</f>
        <v>np</v>
      </c>
      <c r="AI23" s="95">
        <f>IF(AH23&gt;[2]WSY14!$AY$1,0,(VLOOKUP(AH23,'[6]Point Tables'!$A$4:$I$263,[2]WSY14!$AY$2,FALSE)))</f>
        <v>0</v>
      </c>
      <c r="AJ23" s="96" t="str">
        <f>IF(ISNA(VLOOKUP($A23,[2]WSY14!$BH$1:$BJ$65536,2,FALSE)),"np",(VLOOKUP($A23,[2]WSY14!$BH$1:$BJ$65536,2,FALSE)))</f>
        <v>np</v>
      </c>
      <c r="AK23" s="95">
        <f>IF(AJ23&gt;[2]WSY14!$BJ$1,0,(VLOOKUP(AJ23,'[6]Point Tables'!$A$4:$I$263,[2]WSY14!$BJ$2,FALSE)))</f>
        <v>0</v>
      </c>
      <c r="AL23" s="96" t="str">
        <f>IF(ISNA(VLOOKUP($A23,[2]WSY14!$BS$1:$BT$65536,2,FALSE)),"np",(VLOOKUP($A23,[2]WSY14!$BS$1:$BT$65536,2,FALSE)))</f>
        <v>np</v>
      </c>
      <c r="AM23" s="95">
        <f>IF(AL23&gt;[2]WSY14!$BU$1,0,(VLOOKUP(AL23,'[6]Point Tables'!$A$4:$I$263,[2]WSY14!$BU$2,FALSE)))</f>
        <v>0</v>
      </c>
      <c r="AN23" s="96" t="str">
        <f>IF(ISNA(VLOOKUP($A23,[2]WSY14!$CD$1:$CE$65536,2,FALSE)),"np",(VLOOKUP($A23,[2]WSY14!$CD$1:$CE$65536,2,FALSE)))</f>
        <v>np</v>
      </c>
      <c r="AO23" s="95">
        <f>IF(AN23&gt;[2]WSY14!$CF$1,0,(VLOOKUP(AN23,'[6]Point Tables'!$A$4:$I$263,[2]WSY14!$CF$2,FALSE)))</f>
        <v>0</v>
      </c>
      <c r="AP23" s="96" t="str">
        <f>IF(ISNA(VLOOKUP($A23,[2]WSY14!$CO$1:$CP$65536,2,FALSE)),"np",(VLOOKUP($A23,[2]WSY14!$CO$1:$CP$65536,2,FALSE)))</f>
        <v>np</v>
      </c>
      <c r="AQ23" s="95">
        <f>IF(AP23&gt;[2]WSY14!$CQ$1,0,(VLOOKUP(AP23,'[6]Point Tables'!$A$4:$I$263,[2]WSY14!$CQ$2,FALSE)))</f>
        <v>0</v>
      </c>
      <c r="AR23" s="96" t="str">
        <f>IF(ISNA(VLOOKUP($A23,[2]WSY14!$CZ$1:$DA$65536,2,FALSE)),"np",(VLOOKUP($A23,[2]WSY14!$CZ$1:$DA$65536,2,FALSE)))</f>
        <v>np</v>
      </c>
      <c r="AS23" s="95">
        <f>IF(AR23&gt;[2]WSY14!$DB$1,0,(VLOOKUP(AR23,'[6]Point Tables'!$A$4:$I$263,[2]WSY14!$DB$2,FALSE)))</f>
        <v>0</v>
      </c>
      <c r="AT23" s="96" t="str">
        <f>IF(ISNA(VLOOKUP($A23,[2]WSY14!$DK$1:$DL$65536,2,FALSE)),"np",(VLOOKUP($A23,[2]WSY14!$DK$1:$DL$65536,2,FALSE)))</f>
        <v>np</v>
      </c>
      <c r="AU23" s="72">
        <f>IF(AT23&gt;[2]WSY14!$DM$1,0,(VLOOKUP(AT23,'[6]Point Tables'!$A$4:$I$263,[2]WSY14!$DM$2,FALSE)))</f>
        <v>0</v>
      </c>
      <c r="AV23" s="96" t="str">
        <f>IF(ISNA(VLOOKUP($A23,[2]WSY14!$DV$1:$DW$65536,2,FALSE)),"np",(VLOOKUP($A23,[2]WSY14!$DV$1:$DW$65536,2,FALSE)))</f>
        <v>np</v>
      </c>
      <c r="AW23" s="72">
        <f>IF(AV23&gt;[2]WSY14!$DX$1,0,(VLOOKUP(AV23,'[10]Point Tables'!$A$4:$I$263,[2]WSY14!$DX$2,FALSE)))</f>
        <v>0</v>
      </c>
      <c r="BQ23">
        <f t="shared" si="9"/>
        <v>0</v>
      </c>
      <c r="BR23">
        <f t="shared" si="10"/>
        <v>0</v>
      </c>
      <c r="BS23">
        <f t="shared" si="11"/>
        <v>0</v>
      </c>
      <c r="BT23">
        <f t="shared" si="12"/>
        <v>0</v>
      </c>
      <c r="BU23">
        <f t="shared" si="13"/>
        <v>0</v>
      </c>
      <c r="BV23">
        <f t="shared" si="14"/>
        <v>0</v>
      </c>
      <c r="BW23">
        <f t="shared" si="15"/>
        <v>0</v>
      </c>
      <c r="BX23">
        <f t="shared" si="16"/>
        <v>0</v>
      </c>
      <c r="BY23">
        <f t="shared" si="17"/>
        <v>0</v>
      </c>
      <c r="BZ23">
        <f t="shared" si="18"/>
        <v>0</v>
      </c>
      <c r="CA23">
        <f t="shared" si="19"/>
        <v>70</v>
      </c>
      <c r="CB23">
        <f t="shared" si="20"/>
        <v>137</v>
      </c>
      <c r="CC23">
        <f t="shared" si="21"/>
        <v>0</v>
      </c>
      <c r="CD23">
        <f t="shared" si="22"/>
        <v>0</v>
      </c>
      <c r="CE23">
        <f t="shared" si="23"/>
        <v>200</v>
      </c>
      <c r="CF23">
        <f t="shared" si="24"/>
        <v>0</v>
      </c>
      <c r="CG23">
        <f t="shared" si="25"/>
        <v>0</v>
      </c>
      <c r="CI23">
        <f t="shared" si="26"/>
        <v>200</v>
      </c>
      <c r="CJ23">
        <f t="shared" si="27"/>
        <v>137</v>
      </c>
      <c r="CK23">
        <f t="shared" si="28"/>
        <v>70</v>
      </c>
      <c r="CL23">
        <f t="shared" si="29"/>
        <v>0</v>
      </c>
      <c r="CN23" s="98">
        <f t="shared" si="30"/>
        <v>407</v>
      </c>
      <c r="CS23">
        <f t="shared" si="31"/>
        <v>70</v>
      </c>
      <c r="CT23">
        <f t="shared" si="32"/>
        <v>137</v>
      </c>
      <c r="CU23">
        <f t="shared" si="37"/>
        <v>0</v>
      </c>
      <c r="CW23">
        <f t="shared" si="33"/>
        <v>137</v>
      </c>
      <c r="CX23">
        <f t="shared" si="34"/>
        <v>70</v>
      </c>
      <c r="CZ23">
        <f t="shared" si="38"/>
        <v>207</v>
      </c>
    </row>
    <row r="24" spans="1:104">
      <c r="A24" s="15">
        <v>100024770</v>
      </c>
      <c r="B24">
        <f t="shared" si="0"/>
        <v>390</v>
      </c>
      <c r="C24">
        <f t="shared" si="1"/>
        <v>206</v>
      </c>
      <c r="D24" s="5" t="str">
        <f t="shared" si="2"/>
        <v>21</v>
      </c>
      <c r="E24" s="28" t="str">
        <f t="shared" si="39"/>
        <v>#</v>
      </c>
      <c r="F24" s="6" t="s">
        <v>57</v>
      </c>
      <c r="G24" s="102">
        <v>1998</v>
      </c>
      <c r="H24" s="6" t="s">
        <v>145</v>
      </c>
      <c r="I24" s="89">
        <f t="shared" si="3"/>
        <v>390</v>
      </c>
      <c r="J24" s="101">
        <f t="shared" si="4"/>
        <v>206</v>
      </c>
      <c r="K24" s="91">
        <f t="shared" si="5"/>
        <v>184</v>
      </c>
      <c r="L24" s="91">
        <f t="shared" si="5"/>
        <v>105</v>
      </c>
      <c r="M24" s="91">
        <f t="shared" si="5"/>
        <v>101</v>
      </c>
      <c r="N24" s="92">
        <f t="shared" si="5"/>
        <v>0</v>
      </c>
      <c r="O24" s="93" t="str">
        <f t="shared" si="6"/>
        <v>Sirico, Brooke</v>
      </c>
      <c r="P24" s="94" t="str">
        <f>IF(ISNA(VLOOKUP(A24,[2]WSY14!$E$1:$G$65536,2,FALSE)),"np",(VLOOKUP(A24,[2]WSY14!$E$1:$G$65536,2,FALSE)))</f>
        <v>np</v>
      </c>
      <c r="Q24" s="95">
        <f>IF(P24&gt;[2]WSY14!$F$1,0,(VLOOKUP(P24,'[6]Point Tables'!$A$4:$I$263,[2]WSY14!$F$2,FALSE)))</f>
        <v>0</v>
      </c>
      <c r="R24" s="96">
        <f>IF(ISNA(VLOOKUP($A24,[2]WSY14!$P$1:$R$65536,2,FALSE)),"np",(VLOOKUP($A24,[2]WSY14!$P$1:$R$65536,2,FALSE)))</f>
        <v>15</v>
      </c>
      <c r="S24" s="95">
        <f>IF(R24&gt;[2]WSY14!$Q$1,0,(VLOOKUP(R24,'[6]Point Tables'!$A$4:$I$263,[2]WSY14!$Q$2,FALSE)))</f>
        <v>101</v>
      </c>
      <c r="T24" s="96">
        <f>IF(ISNA(VLOOKUP($A24,[2]WSY14!$AA$1:$AC$65536,2,FALSE)),"np",(VLOOKUP($A24,[2]WSY14!$AA$1:$AC$65536,2,FALSE)))</f>
        <v>11</v>
      </c>
      <c r="U24" s="72">
        <f>IF(T24&gt;[2]WSY14!$AB$1,0,(VLOOKUP(T24,'[6]Point Tables'!$A$4:$I$263,[2]WSY14!$AB$2,FALSE)))</f>
        <v>105</v>
      </c>
      <c r="V24" s="97" t="str">
        <f t="shared" si="7"/>
        <v>Sirico, Brooke</v>
      </c>
      <c r="W24" s="96">
        <f>IF(ISNA(VLOOKUP(A24,'[2]WS SJC'!$CS$1:$CT$65536,2,FALSE)),"np",(VLOOKUP(A24,'[2]WS SJC'!$CS$1:$CT$65536,2,FALSE)))</f>
        <v>39</v>
      </c>
      <c r="X24" s="95">
        <f>IF(W24&gt;'[2]WS SJC'!$CT$1,0,(VLOOKUP(W24,'[6]Point Tables'!$A$4:$I$263,'[2]WS SJC'!$CT$2,FALSE)))</f>
        <v>0</v>
      </c>
      <c r="Y24" s="96" t="str">
        <f>IF(ISNA(VLOOKUP(A24,'[2]WS SJC'!$DD$1:$DE$65536,2,FALSE)),"np",(VLOOKUP(A24,'[2]WS SJC'!$DD$1:$DE$65536,2,FALSE)))</f>
        <v>np</v>
      </c>
      <c r="Z24" s="95">
        <f>IF(Y24&gt;'[2]WS SJC'!$DE$1,0,(VLOOKUP(Y24,'[6]Point Tables'!$A$4:$I$263,'[2]WS SJC'!$DE$2,FALSE)))</f>
        <v>0</v>
      </c>
      <c r="AA24" s="96" t="str">
        <f>IF(ISNA(VLOOKUP($A24,'[2]WS SJC'!$DO$1:$DP$65536,2,FALSE)),"np",(VLOOKUP($A24,'[2]WS SJC'!$DO$1:$DP$65536,2,FALSE)))</f>
        <v>np</v>
      </c>
      <c r="AB24" s="95">
        <f>IF(AA24&gt;'[2]WS SJC'!$DP$1,0,(VLOOKUP(AA24,'[6]Point Tables'!$A$4:$I$263,'[2]WS SJC'!$DP$2,FALSE)))</f>
        <v>0</v>
      </c>
      <c r="AC24" s="96" t="str">
        <f>IF(ISNA(VLOOKUP($A24,'[2]WS SJC'!$DZ$1:$EA$65536,2,FALSE)),"np",(VLOOKUP($A24,'[2]WS SJC'!$DZ$1:$EA$65536,2,FALSE)))</f>
        <v>np</v>
      </c>
      <c r="AD24" s="72">
        <f>IF(AC24&gt;'[2]WS SJC'!$EA$1,0,(VLOOKUP(AC24,'[6]Point Tables'!$A$4:$I$263,'[2]WS SJC'!$EA$2,FALSE)))</f>
        <v>0</v>
      </c>
      <c r="AE24" s="97" t="str">
        <f t="shared" si="8"/>
        <v>Sirico, Brooke</v>
      </c>
      <c r="AF24" s="96" t="str">
        <f>IF(ISNA(VLOOKUP($A24,[2]WSY14!$AL$1:$AN$65536,2,FALSE)),"np",(VLOOKUP($A24,[2]WSY14!$AL$1:$AN$65536,2,FALSE)))</f>
        <v>np</v>
      </c>
      <c r="AG24" s="95">
        <f>IF(AF24&gt;[2]WSY14!$AN$1,0,(VLOOKUP(AF24,'[6]Point Tables'!$A$4:$I$263,[2]WSY14!$AN$2,FALSE)))</f>
        <v>0</v>
      </c>
      <c r="AH24" s="96" t="str">
        <f>IF(ISNA(VLOOKUP($A24,[2]WSY14!$AW$1:$AY$65536,2,FALSE)),"np",(VLOOKUP($A24,[2]WSY14!$AW$1:$AY$65536,2,FALSE)))</f>
        <v>np</v>
      </c>
      <c r="AI24" s="95">
        <f>IF(AH24&gt;[2]WSY14!$AY$1,0,(VLOOKUP(AH24,'[6]Point Tables'!$A$4:$I$263,[2]WSY14!$AY$2,FALSE)))</f>
        <v>0</v>
      </c>
      <c r="AJ24" s="96" t="str">
        <f>IF(ISNA(VLOOKUP($A24,[2]WSY14!$BH$1:$BJ$65536,2,FALSE)),"np",(VLOOKUP($A24,[2]WSY14!$BH$1:$BJ$65536,2,FALSE)))</f>
        <v>np</v>
      </c>
      <c r="AK24" s="95">
        <f>IF(AJ24&gt;[2]WSY14!$BJ$1,0,(VLOOKUP(AJ24,'[6]Point Tables'!$A$4:$I$263,[2]WSY14!$BJ$2,FALSE)))</f>
        <v>0</v>
      </c>
      <c r="AL24" s="96" t="str">
        <f>IF(ISNA(VLOOKUP($A24,[2]WSY14!$BS$1:$BT$65536,2,FALSE)),"np",(VLOOKUP($A24,[2]WSY14!$BS$1:$BT$65536,2,FALSE)))</f>
        <v>np</v>
      </c>
      <c r="AM24" s="95">
        <f>IF(AL24&gt;[2]WSY14!$BU$1,0,(VLOOKUP(AL24,'[6]Point Tables'!$A$4:$I$263,[2]WSY14!$BU$2,FALSE)))</f>
        <v>0</v>
      </c>
      <c r="AN24" s="96" t="str">
        <f>IF(ISNA(VLOOKUP($A24,[2]WSY14!$CD$1:$CE$65536,2,FALSE)),"np",(VLOOKUP($A24,[2]WSY14!$CD$1:$CE$65536,2,FALSE)))</f>
        <v>np</v>
      </c>
      <c r="AO24" s="95">
        <f>IF(AN24&gt;[2]WSY14!$CF$1,0,(VLOOKUP(AN24,'[6]Point Tables'!$A$4:$I$263,[2]WSY14!$CF$2,FALSE)))</f>
        <v>0</v>
      </c>
      <c r="AP24" s="96">
        <f>IF(ISNA(VLOOKUP($A24,[2]WSY14!$CO$1:$CP$65536,2,FALSE)),"np",(VLOOKUP($A24,[2]WSY14!$CO$1:$CP$65536,2,FALSE)))</f>
        <v>2</v>
      </c>
      <c r="AQ24" s="95">
        <f>IF(AP24&gt;[2]WSY14!$CQ$1,0,(VLOOKUP(AP24,'[6]Point Tables'!$A$4:$I$263,[2]WSY14!$CQ$2,FALSE)))</f>
        <v>184</v>
      </c>
      <c r="AR24" s="96" t="str">
        <f>IF(ISNA(VLOOKUP($A24,[2]WSY14!$CZ$1:$DA$65536,2,FALSE)),"np",(VLOOKUP($A24,[2]WSY14!$CZ$1:$DA$65536,2,FALSE)))</f>
        <v>np</v>
      </c>
      <c r="AS24" s="95">
        <f>IF(AR24&gt;[2]WSY14!$DB$1,0,(VLOOKUP(AR24,'[6]Point Tables'!$A$4:$I$263,[2]WSY14!$DB$2,FALSE)))</f>
        <v>0</v>
      </c>
      <c r="AT24" s="96" t="str">
        <f>IF(ISNA(VLOOKUP($A24,[2]WSY14!$DK$1:$DL$65536,2,FALSE)),"np",(VLOOKUP($A24,[2]WSY14!$DK$1:$DL$65536,2,FALSE)))</f>
        <v>np</v>
      </c>
      <c r="AU24" s="72">
        <f>IF(AT24&gt;[2]WSY14!$DM$1,0,(VLOOKUP(AT24,'[6]Point Tables'!$A$4:$I$263,[2]WSY14!$DM$2,FALSE)))</f>
        <v>0</v>
      </c>
      <c r="AV24" s="96" t="str">
        <f>IF(ISNA(VLOOKUP($A24,[2]WSY14!$DV$1:$DW$65536,2,FALSE)),"np",(VLOOKUP($A24,[2]WSY14!$DV$1:$DW$65536,2,FALSE)))</f>
        <v>np</v>
      </c>
      <c r="AW24" s="72">
        <f>IF(AV24&gt;[2]WSY14!$DX$1,0,(VLOOKUP(AV24,'[10]Point Tables'!$A$4:$I$263,[2]WSY14!$DX$2,FALSE)))</f>
        <v>0</v>
      </c>
      <c r="BQ24">
        <f t="shared" si="9"/>
        <v>0</v>
      </c>
      <c r="BR24">
        <f t="shared" si="10"/>
        <v>0</v>
      </c>
      <c r="BS24">
        <f t="shared" si="11"/>
        <v>0</v>
      </c>
      <c r="BT24">
        <f t="shared" si="12"/>
        <v>0</v>
      </c>
      <c r="BU24">
        <f t="shared" si="13"/>
        <v>0</v>
      </c>
      <c r="BV24">
        <f t="shared" si="14"/>
        <v>184</v>
      </c>
      <c r="BW24">
        <f t="shared" si="15"/>
        <v>0</v>
      </c>
      <c r="BX24">
        <f t="shared" si="16"/>
        <v>0</v>
      </c>
      <c r="BY24">
        <f t="shared" si="17"/>
        <v>0</v>
      </c>
      <c r="BZ24">
        <f t="shared" si="18"/>
        <v>184</v>
      </c>
      <c r="CA24">
        <f t="shared" si="19"/>
        <v>105</v>
      </c>
      <c r="CB24">
        <f t="shared" si="20"/>
        <v>0</v>
      </c>
      <c r="CC24">
        <f t="shared" si="21"/>
        <v>101</v>
      </c>
      <c r="CD24">
        <f t="shared" si="22"/>
        <v>0</v>
      </c>
      <c r="CE24">
        <f t="shared" si="23"/>
        <v>0</v>
      </c>
      <c r="CF24">
        <f t="shared" si="24"/>
        <v>0</v>
      </c>
      <c r="CG24">
        <f t="shared" si="25"/>
        <v>0</v>
      </c>
      <c r="CI24">
        <f t="shared" si="26"/>
        <v>184</v>
      </c>
      <c r="CJ24">
        <f t="shared" si="27"/>
        <v>105</v>
      </c>
      <c r="CK24">
        <f t="shared" si="28"/>
        <v>101</v>
      </c>
      <c r="CL24">
        <f t="shared" si="29"/>
        <v>0</v>
      </c>
      <c r="CN24" s="98">
        <f t="shared" si="30"/>
        <v>390</v>
      </c>
      <c r="CS24">
        <f t="shared" si="31"/>
        <v>105</v>
      </c>
      <c r="CT24">
        <f t="shared" si="32"/>
        <v>0</v>
      </c>
      <c r="CU24">
        <f t="shared" si="37"/>
        <v>101</v>
      </c>
      <c r="CW24">
        <f t="shared" si="33"/>
        <v>105</v>
      </c>
      <c r="CX24">
        <f t="shared" si="34"/>
        <v>101</v>
      </c>
      <c r="CZ24">
        <f t="shared" si="38"/>
        <v>206</v>
      </c>
    </row>
    <row r="25" spans="1:104">
      <c r="A25" s="109">
        <v>100097451</v>
      </c>
      <c r="B25">
        <f t="shared" si="0"/>
        <v>379.5</v>
      </c>
      <c r="C25">
        <f t="shared" si="1"/>
        <v>207.5</v>
      </c>
      <c r="D25" s="5" t="str">
        <f t="shared" si="2"/>
        <v>22</v>
      </c>
      <c r="E25" s="28" t="str">
        <f t="shared" si="39"/>
        <v>#</v>
      </c>
      <c r="F25" s="6" t="s">
        <v>158</v>
      </c>
      <c r="G25" s="102">
        <v>1998</v>
      </c>
      <c r="H25" s="6" t="s">
        <v>145</v>
      </c>
      <c r="I25" s="89">
        <f t="shared" si="3"/>
        <v>379.5</v>
      </c>
      <c r="J25" s="101">
        <f t="shared" si="4"/>
        <v>207.5</v>
      </c>
      <c r="K25" s="91">
        <f t="shared" si="5"/>
        <v>104</v>
      </c>
      <c r="L25" s="91">
        <f t="shared" si="5"/>
        <v>104</v>
      </c>
      <c r="M25" s="91">
        <f t="shared" si="5"/>
        <v>103.5</v>
      </c>
      <c r="N25" s="92">
        <f t="shared" si="5"/>
        <v>68</v>
      </c>
      <c r="O25" s="93" t="str">
        <f t="shared" si="6"/>
        <v>Lasota, Marta</v>
      </c>
      <c r="P25" s="94">
        <f>IF(ISNA(VLOOKUP(A25,[2]WSY14!$E$1:$G$65536,2,FALSE)),"np",(VLOOKUP(A25,[2]WSY14!$E$1:$G$65536,2,FALSE)))</f>
        <v>12</v>
      </c>
      <c r="Q25" s="95">
        <f>IF(P25&gt;[2]WSY14!$F$1,0,(VLOOKUP(P25,'[6]Point Tables'!$A$4:$I$263,[2]WSY14!$F$2,FALSE)))</f>
        <v>104</v>
      </c>
      <c r="R25" s="96">
        <f>IF(ISNA(VLOOKUP($A25,[2]WSY14!$P$1:$R$65536,2,FALSE)),"np",(VLOOKUP($A25,[2]WSY14!$P$1:$R$65536,2,FALSE)))</f>
        <v>12.5</v>
      </c>
      <c r="S25" s="95">
        <f>IF(R25&gt;[2]WSY14!$Q$1,0,(VLOOKUP(R25,'[6]Point Tables'!$A$4:$I$263,[2]WSY14!$Q$2,FALSE)))</f>
        <v>103.5</v>
      </c>
      <c r="T25" s="96">
        <f>IF(ISNA(VLOOKUP($A25,[2]WSY14!$AA$1:$AC$65536,2,FALSE)),"np",(VLOOKUP($A25,[2]WSY14!$AA$1:$AC$65536,2,FALSE)))</f>
        <v>19</v>
      </c>
      <c r="U25" s="72">
        <f>IF(T25&gt;[2]WSY14!$AB$1,0,(VLOOKUP(T25,'[6]Point Tables'!$A$4:$I$263,[2]WSY14!$AB$2,FALSE)))</f>
        <v>68</v>
      </c>
      <c r="V25" s="97" t="str">
        <f t="shared" si="7"/>
        <v>Lasota, Marta</v>
      </c>
      <c r="W25" s="96">
        <f>IF(ISNA(VLOOKUP(A25,'[2]WS SJC'!$CS$1:$CT$65536,2,FALSE)),"np",(VLOOKUP(A25,'[2]WS SJC'!$CS$1:$CT$65536,2,FALSE)))</f>
        <v>68</v>
      </c>
      <c r="X25" s="95">
        <f>IF(W25&gt;'[2]WS SJC'!$CT$1,0,(VLOOKUP(W25,'[6]Point Tables'!$A$4:$I$263,'[2]WS SJC'!$CT$2,FALSE)))</f>
        <v>0</v>
      </c>
      <c r="Y25" s="96" t="str">
        <f>IF(ISNA(VLOOKUP(A25,'[2]WS SJC'!$DD$1:$DE$65536,2,FALSE)),"np",(VLOOKUP(A25,'[2]WS SJC'!$DD$1:$DE$65536,2,FALSE)))</f>
        <v>np</v>
      </c>
      <c r="Z25" s="95">
        <f>IF(Y25&gt;'[2]WS SJC'!$DE$1,0,(VLOOKUP(Y25,'[6]Point Tables'!$A$4:$I$263,'[2]WS SJC'!$DE$2,FALSE)))</f>
        <v>0</v>
      </c>
      <c r="AA25" s="96" t="str">
        <f>IF(ISNA(VLOOKUP($A25,'[2]WS SJC'!$DO$1:$DP$65536,2,FALSE)),"np",(VLOOKUP($A25,'[2]WS SJC'!$DO$1:$DP$65536,2,FALSE)))</f>
        <v>np</v>
      </c>
      <c r="AB25" s="95">
        <f>IF(AA25&gt;'[2]WS SJC'!$DP$1,0,(VLOOKUP(AA25,'[6]Point Tables'!$A$4:$I$263,'[2]WS SJC'!$DP$2,FALSE)))</f>
        <v>0</v>
      </c>
      <c r="AC25" s="96" t="str">
        <f>IF(ISNA(VLOOKUP($A25,'[2]WS SJC'!$DZ$1:$EA$65536,2,FALSE)),"np",(VLOOKUP($A25,'[2]WS SJC'!$DZ$1:$EA$65536,2,FALSE)))</f>
        <v>np</v>
      </c>
      <c r="AD25" s="72">
        <f>IF(AC25&gt;'[2]WS SJC'!$EA$1,0,(VLOOKUP(AC25,'[6]Point Tables'!$A$4:$I$263,'[2]WS SJC'!$EA$2,FALSE)))</f>
        <v>0</v>
      </c>
      <c r="AE25" s="97" t="str">
        <f t="shared" si="8"/>
        <v>Lasota, Marta</v>
      </c>
      <c r="AF25" s="96" t="str">
        <f>IF(ISNA(VLOOKUP($A25,[2]WSY14!$AL$1:$AN$65536,2,FALSE)),"np",(VLOOKUP($A25,[2]WSY14!$AL$1:$AN$65536,2,FALSE)))</f>
        <v>np</v>
      </c>
      <c r="AG25" s="95">
        <f>IF(AF25&gt;[2]WSY14!$AN$1,0,(VLOOKUP(AF25,'[6]Point Tables'!$A$4:$I$263,[2]WSY14!$AN$2,FALSE)))</f>
        <v>0</v>
      </c>
      <c r="AH25" s="96" t="str">
        <f>IF(ISNA(VLOOKUP($A25,[2]WSY14!$AW$1:$AY$65536,2,FALSE)),"np",(VLOOKUP($A25,[2]WSY14!$AW$1:$AY$65536,2,FALSE)))</f>
        <v>np</v>
      </c>
      <c r="AI25" s="95">
        <f>IF(AH25&gt;[2]WSY14!$AY$1,0,(VLOOKUP(AH25,'[6]Point Tables'!$A$4:$I$263,[2]WSY14!$AY$2,FALSE)))</f>
        <v>0</v>
      </c>
      <c r="AJ25" s="96">
        <f>IF(ISNA(VLOOKUP($A25,[2]WSY14!$BH$1:$BJ$65536,2,FALSE)),"np",(VLOOKUP($A25,[2]WSY14!$BH$1:$BJ$65536,2,FALSE)))</f>
        <v>12</v>
      </c>
      <c r="AK25" s="95">
        <f>IF(AJ25&gt;[2]WSY14!$BJ$1,0,(VLOOKUP(AJ25,'[6]Point Tables'!$A$4:$I$263,[2]WSY14!$BJ$2,FALSE)))</f>
        <v>104</v>
      </c>
      <c r="AL25" s="96" t="str">
        <f>IF(ISNA(VLOOKUP($A25,[2]WSY14!$BS$1:$BT$65536,2,FALSE)),"np",(VLOOKUP($A25,[2]WSY14!$BS$1:$BT$65536,2,FALSE)))</f>
        <v>np</v>
      </c>
      <c r="AM25" s="95">
        <f>IF(AL25&gt;[2]WSY14!$BU$1,0,(VLOOKUP(AL25,'[6]Point Tables'!$A$4:$I$263,[2]WSY14!$BU$2,FALSE)))</f>
        <v>0</v>
      </c>
      <c r="AN25" s="96" t="str">
        <f>IF(ISNA(VLOOKUP($A25,[2]WSY14!$CD$1:$CE$65536,2,FALSE)),"np",(VLOOKUP($A25,[2]WSY14!$CD$1:$CE$65536,2,FALSE)))</f>
        <v>np</v>
      </c>
      <c r="AO25" s="95">
        <f>IF(AN25&gt;[2]WSY14!$CF$1,0,(VLOOKUP(AN25,'[6]Point Tables'!$A$4:$I$263,[2]WSY14!$CF$2,FALSE)))</f>
        <v>0</v>
      </c>
      <c r="AP25" s="96">
        <f>IF(ISNA(VLOOKUP($A25,[2]WSY14!$CO$1:$CP$65536,2,FALSE)),"np",(VLOOKUP($A25,[2]WSY14!$CO$1:$CP$65536,2,FALSE)))</f>
        <v>14</v>
      </c>
      <c r="AQ25" s="95">
        <f>IF(AP25&gt;[2]WSY14!$CQ$1,0,(VLOOKUP(AP25,'[6]Point Tables'!$A$4:$I$263,[2]WSY14!$CQ$2,FALSE)))</f>
        <v>0</v>
      </c>
      <c r="AR25" s="96" t="str">
        <f>IF(ISNA(VLOOKUP($A25,[2]WSY14!$CZ$1:$DA$65536,2,FALSE)),"np",(VLOOKUP($A25,[2]WSY14!$CZ$1:$DA$65536,2,FALSE)))</f>
        <v>np</v>
      </c>
      <c r="AS25" s="95">
        <f>IF(AR25&gt;[2]WSY14!$DB$1,0,(VLOOKUP(AR25,'[6]Point Tables'!$A$4:$I$263,[2]WSY14!$DB$2,FALSE)))</f>
        <v>0</v>
      </c>
      <c r="AT25" s="96" t="str">
        <f>IF(ISNA(VLOOKUP($A25,[2]WSY14!$DK$1:$DL$65536,2,FALSE)),"np",(VLOOKUP($A25,[2]WSY14!$DK$1:$DL$65536,2,FALSE)))</f>
        <v>np</v>
      </c>
      <c r="AU25" s="72">
        <f>IF(AT25&gt;[2]WSY14!$DM$1,0,(VLOOKUP(AT25,'[6]Point Tables'!$A$4:$I$263,[2]WSY14!$DM$2,FALSE)))</f>
        <v>0</v>
      </c>
      <c r="AV25" s="96" t="str">
        <f>IF(ISNA(VLOOKUP($A25,[2]WSY14!$DV$1:$DW$65536,2,FALSE)),"np",(VLOOKUP($A25,[2]WSY14!$DV$1:$DW$65536,2,FALSE)))</f>
        <v>np</v>
      </c>
      <c r="AW25" s="72">
        <f>IF(AV25&gt;[2]WSY14!$DX$1,0,(VLOOKUP(AV25,'[10]Point Tables'!$A$4:$I$263,[2]WSY14!$DX$2,FALSE)))</f>
        <v>0</v>
      </c>
      <c r="BQ25">
        <f t="shared" si="9"/>
        <v>0</v>
      </c>
      <c r="BR25">
        <f t="shared" si="10"/>
        <v>0</v>
      </c>
      <c r="BS25">
        <f t="shared" si="11"/>
        <v>104</v>
      </c>
      <c r="BT25">
        <f t="shared" si="12"/>
        <v>0</v>
      </c>
      <c r="BU25">
        <f t="shared" si="13"/>
        <v>0</v>
      </c>
      <c r="BV25">
        <f t="shared" si="14"/>
        <v>0</v>
      </c>
      <c r="BW25">
        <f t="shared" si="15"/>
        <v>0</v>
      </c>
      <c r="BX25">
        <f t="shared" si="16"/>
        <v>0</v>
      </c>
      <c r="BY25">
        <f t="shared" si="17"/>
        <v>0</v>
      </c>
      <c r="BZ25">
        <f t="shared" si="18"/>
        <v>104</v>
      </c>
      <c r="CA25">
        <f t="shared" si="19"/>
        <v>68</v>
      </c>
      <c r="CB25">
        <f t="shared" si="20"/>
        <v>104</v>
      </c>
      <c r="CC25">
        <f t="shared" si="21"/>
        <v>103.5</v>
      </c>
      <c r="CD25">
        <f t="shared" si="22"/>
        <v>0</v>
      </c>
      <c r="CE25">
        <f t="shared" si="23"/>
        <v>0</v>
      </c>
      <c r="CF25">
        <f t="shared" si="24"/>
        <v>0</v>
      </c>
      <c r="CG25">
        <f t="shared" si="25"/>
        <v>0</v>
      </c>
      <c r="CI25">
        <f t="shared" si="26"/>
        <v>104</v>
      </c>
      <c r="CJ25">
        <f t="shared" si="27"/>
        <v>104</v>
      </c>
      <c r="CK25">
        <f t="shared" si="28"/>
        <v>103.5</v>
      </c>
      <c r="CL25">
        <f t="shared" si="29"/>
        <v>68</v>
      </c>
      <c r="CN25" s="98">
        <f t="shared" si="30"/>
        <v>379.5</v>
      </c>
      <c r="CS25">
        <f t="shared" si="31"/>
        <v>68</v>
      </c>
      <c r="CT25">
        <f t="shared" si="32"/>
        <v>104</v>
      </c>
      <c r="CU25">
        <f t="shared" si="37"/>
        <v>103.5</v>
      </c>
      <c r="CW25">
        <f t="shared" si="33"/>
        <v>104</v>
      </c>
      <c r="CX25">
        <f t="shared" si="34"/>
        <v>103.5</v>
      </c>
      <c r="CZ25">
        <f t="shared" si="38"/>
        <v>207.5</v>
      </c>
    </row>
    <row r="26" spans="1:104">
      <c r="A26" s="104">
        <v>100090298</v>
      </c>
      <c r="B26">
        <f t="shared" si="0"/>
        <v>372</v>
      </c>
      <c r="C26">
        <f t="shared" si="1"/>
        <v>202</v>
      </c>
      <c r="D26" s="5" t="str">
        <f t="shared" si="2"/>
        <v>23</v>
      </c>
      <c r="E26" s="28" t="str">
        <f t="shared" si="39"/>
        <v>#</v>
      </c>
      <c r="F26" t="s">
        <v>102</v>
      </c>
      <c r="G26" s="5">
        <v>1998</v>
      </c>
      <c r="H26" s="100" t="s">
        <v>79</v>
      </c>
      <c r="I26" s="89">
        <f t="shared" si="3"/>
        <v>372</v>
      </c>
      <c r="J26" s="101">
        <f t="shared" si="4"/>
        <v>202</v>
      </c>
      <c r="K26" s="91">
        <f t="shared" si="5"/>
        <v>170</v>
      </c>
      <c r="L26" s="91">
        <f t="shared" si="5"/>
        <v>139</v>
      </c>
      <c r="M26" s="91">
        <f t="shared" si="5"/>
        <v>63</v>
      </c>
      <c r="N26" s="92">
        <f t="shared" si="5"/>
        <v>0</v>
      </c>
      <c r="O26" s="93" t="str">
        <f t="shared" si="6"/>
        <v>Chamberlain, Maia C</v>
      </c>
      <c r="P26" s="94">
        <f>IF(ISNA(VLOOKUP(A26,[2]WSY14!$E$1:$G$65536,2,FALSE)),"np",(VLOOKUP(A26,[2]WSY14!$E$1:$G$65536,2,FALSE)))</f>
        <v>33</v>
      </c>
      <c r="Q26" s="95">
        <f>IF(P26&gt;[2]WSY14!$F$1,0,(VLOOKUP(P26,'[6]Point Tables'!$A$4:$I$263,[2]WSY14!$F$2,FALSE)))</f>
        <v>0</v>
      </c>
      <c r="R26" s="96">
        <f>IF(ISNA(VLOOKUP($A26,[2]WSY14!$P$1:$R$65536,2,FALSE)),"np",(VLOOKUP($A26,[2]WSY14!$P$1:$R$65536,2,FALSE)))</f>
        <v>6</v>
      </c>
      <c r="S26" s="95">
        <f>IF(R26&gt;[2]WSY14!$Q$1,0,(VLOOKUP(R26,'[6]Point Tables'!$A$4:$I$263,[2]WSY14!$Q$2,FALSE)))</f>
        <v>139</v>
      </c>
      <c r="T26" s="96">
        <f>IF(ISNA(VLOOKUP($A26,[2]WSY14!$AA$1:$AC$65536,2,FALSE)),"np",(VLOOKUP($A26,[2]WSY14!$AA$1:$AC$65536,2,FALSE)))</f>
        <v>24</v>
      </c>
      <c r="U26" s="72">
        <f>IF(T26&gt;[2]WSY14!$AB$1,0,(VLOOKUP(T26,'[6]Point Tables'!$A$4:$I$263,[2]WSY14!$AB$2,FALSE)))</f>
        <v>63</v>
      </c>
      <c r="V26" s="97" t="str">
        <f t="shared" si="7"/>
        <v>Chamberlain, Maia C</v>
      </c>
      <c r="W26" s="96">
        <f>IF(ISNA(VLOOKUP(A26,'[2]WS SJC'!$CS$1:$CT$65536,2,FALSE)),"np",(VLOOKUP(A26,'[2]WS SJC'!$CS$1:$CT$65536,2,FALSE)))</f>
        <v>59</v>
      </c>
      <c r="X26" s="95">
        <f>IF(W26&gt;'[2]WS SJC'!$CT$1,0,(VLOOKUP(W26,'[6]Point Tables'!$A$4:$I$263,'[2]WS SJC'!$CT$2,FALSE)))</f>
        <v>0</v>
      </c>
      <c r="Y26" s="96">
        <f>IF(ISNA(VLOOKUP(A26,'[2]WS SJC'!$DD$1:$DE$65536,2,FALSE)),"np",(VLOOKUP(A26,'[2]WS SJC'!$DD$1:$DE$65536,2,FALSE)))</f>
        <v>53</v>
      </c>
      <c r="Z26" s="95">
        <f>IF(Y26&gt;'[2]WS SJC'!$DE$1,0,(VLOOKUP(Y26,'[6]Point Tables'!$A$4:$I$263,'[2]WS SJC'!$DE$2,FALSE)))</f>
        <v>0</v>
      </c>
      <c r="AA26" s="96" t="str">
        <f>IF(ISNA(VLOOKUP($A26,'[2]WS SJC'!$DO$1:$DP$65536,2,FALSE)),"np",(VLOOKUP($A26,'[2]WS SJC'!$DO$1:$DP$65536,2,FALSE)))</f>
        <v>np</v>
      </c>
      <c r="AB26" s="95">
        <f>IF(AA26&gt;'[2]WS SJC'!$DP$1,0,(VLOOKUP(AA26,'[6]Point Tables'!$A$4:$I$263,'[2]WS SJC'!$DP$2,FALSE)))</f>
        <v>0</v>
      </c>
      <c r="AC26" s="96" t="str">
        <f>IF(ISNA(VLOOKUP($A26,'[2]WS SJC'!$DZ$1:$EA$65536,2,FALSE)),"np",(VLOOKUP($A26,'[2]WS SJC'!$DZ$1:$EA$65536,2,FALSE)))</f>
        <v>np</v>
      </c>
      <c r="AD26" s="72">
        <f>IF(AC26&gt;'[2]WS SJC'!$EA$1,0,(VLOOKUP(AC26,'[6]Point Tables'!$A$4:$I$263,'[2]WS SJC'!$EA$2,FALSE)))</f>
        <v>0</v>
      </c>
      <c r="AE26" s="97" t="str">
        <f t="shared" si="8"/>
        <v>Chamberlain, Maia C</v>
      </c>
      <c r="AF26" s="96" t="str">
        <f>IF(ISNA(VLOOKUP($A26,[2]WSY14!$AL$1:$AN$65536,2,FALSE)),"np",(VLOOKUP($A26,[2]WSY14!$AL$1:$AN$65536,2,FALSE)))</f>
        <v>np</v>
      </c>
      <c r="AG26" s="95">
        <f>IF(AF26&gt;[2]WSY14!$AN$1,0,(VLOOKUP(AF26,'[6]Point Tables'!$A$4:$I$263,[2]WSY14!$AN$2,FALSE)))</f>
        <v>0</v>
      </c>
      <c r="AH26" s="96" t="str">
        <f>IF(ISNA(VLOOKUP($A26,[2]WSY14!$AW$1:$AY$65536,2,FALSE)),"np",(VLOOKUP($A26,[2]WSY14!$AW$1:$AY$65536,2,FALSE)))</f>
        <v>np</v>
      </c>
      <c r="AI26" s="95">
        <f>IF(AH26&gt;[2]WSY14!$AY$1,0,(VLOOKUP(AH26,'[6]Point Tables'!$A$4:$I$263,[2]WSY14!$AY$2,FALSE)))</f>
        <v>0</v>
      </c>
      <c r="AJ26" s="96" t="str">
        <f>IF(ISNA(VLOOKUP($A26,[2]WSY14!$BH$1:$BJ$65536,2,FALSE)),"np",(VLOOKUP($A26,[2]WSY14!$BH$1:$BJ$65536,2,FALSE)))</f>
        <v>np</v>
      </c>
      <c r="AK26" s="95">
        <f>IF(AJ26&gt;[2]WSY14!$BJ$1,0,(VLOOKUP(AJ26,'[6]Point Tables'!$A$4:$I$263,[2]WSY14!$BJ$2,FALSE)))</f>
        <v>0</v>
      </c>
      <c r="AL26" s="96" t="str">
        <f>IF(ISNA(VLOOKUP($A26,[2]WSY14!$BS$1:$BT$65536,2,FALSE)),"np",(VLOOKUP($A26,[2]WSY14!$BS$1:$BT$65536,2,FALSE)))</f>
        <v>np</v>
      </c>
      <c r="AM26" s="95">
        <f>IF(AL26&gt;[2]WSY14!$BU$1,0,(VLOOKUP(AL26,'[6]Point Tables'!$A$4:$I$263,[2]WSY14!$BU$2,FALSE)))</f>
        <v>0</v>
      </c>
      <c r="AN26" s="96" t="str">
        <f>IF(ISNA(VLOOKUP($A26,[2]WSY14!$CD$1:$CE$65536,2,FALSE)),"np",(VLOOKUP($A26,[2]WSY14!$CD$1:$CE$65536,2,FALSE)))</f>
        <v>np</v>
      </c>
      <c r="AO26" s="95">
        <f>IF(AN26&gt;[2]WSY14!$CF$1,0,(VLOOKUP(AN26,'[6]Point Tables'!$A$4:$I$263,[2]WSY14!$CF$2,FALSE)))</f>
        <v>0</v>
      </c>
      <c r="AP26" s="96" t="str">
        <f>IF(ISNA(VLOOKUP($A26,[2]WSY14!$CO$1:$CP$65536,2,FALSE)),"np",(VLOOKUP($A26,[2]WSY14!$CO$1:$CP$65536,2,FALSE)))</f>
        <v>np</v>
      </c>
      <c r="AQ26" s="95">
        <f>IF(AP26&gt;[2]WSY14!$CQ$1,0,(VLOOKUP(AP26,'[6]Point Tables'!$A$4:$I$263,[2]WSY14!$CQ$2,FALSE)))</f>
        <v>0</v>
      </c>
      <c r="AR26" s="96" t="str">
        <f>IF(ISNA(VLOOKUP($A26,[2]WSY14!$CZ$1:$DA$65536,2,FALSE)),"np",(VLOOKUP($A26,[2]WSY14!$CZ$1:$DA$65536,2,FALSE)))</f>
        <v>np</v>
      </c>
      <c r="AS26" s="95">
        <f>IF(AR26&gt;[2]WSY14!$DB$1,0,(VLOOKUP(AR26,'[6]Point Tables'!$A$4:$I$263,[2]WSY14!$DB$2,FALSE)))</f>
        <v>0</v>
      </c>
      <c r="AT26" s="96">
        <f>IF(ISNA(VLOOKUP($A26,[2]WSY14!$DK$1:$DL$65536,2,FALSE)),"np",(VLOOKUP($A26,[2]WSY14!$DK$1:$DL$65536,2,FALSE)))</f>
        <v>3</v>
      </c>
      <c r="AU26" s="72">
        <f>IF(AT26&gt;[2]WSY14!$DM$1,0,(VLOOKUP(AT26,'[6]Point Tables'!$A$4:$I$263,[2]WSY14!$DM$2,FALSE)))</f>
        <v>170</v>
      </c>
      <c r="AV26" s="96" t="str">
        <f>IF(ISNA(VLOOKUP($A26,[2]WSY14!$DV$1:$DW$65536,2,FALSE)),"np",(VLOOKUP($A26,[2]WSY14!$DV$1:$DW$65536,2,FALSE)))</f>
        <v>np</v>
      </c>
      <c r="AW26" s="72">
        <f>IF(AV26&gt;[2]WSY14!$DX$1,0,(VLOOKUP(AV26,'[10]Point Tables'!$A$4:$I$263,[2]WSY14!$DX$2,FALSE)))</f>
        <v>0</v>
      </c>
      <c r="BQ26">
        <f t="shared" si="9"/>
        <v>0</v>
      </c>
      <c r="BR26">
        <f t="shared" si="10"/>
        <v>0</v>
      </c>
      <c r="BS26">
        <f t="shared" si="11"/>
        <v>0</v>
      </c>
      <c r="BT26">
        <f t="shared" si="12"/>
        <v>0</v>
      </c>
      <c r="BU26">
        <f t="shared" si="13"/>
        <v>0</v>
      </c>
      <c r="BV26">
        <f t="shared" si="14"/>
        <v>0</v>
      </c>
      <c r="BW26">
        <f t="shared" si="15"/>
        <v>0</v>
      </c>
      <c r="BX26">
        <f t="shared" si="16"/>
        <v>170</v>
      </c>
      <c r="BY26">
        <f t="shared" si="17"/>
        <v>0</v>
      </c>
      <c r="BZ26">
        <f t="shared" si="18"/>
        <v>170</v>
      </c>
      <c r="CA26">
        <f t="shared" si="19"/>
        <v>63</v>
      </c>
      <c r="CB26">
        <f t="shared" si="20"/>
        <v>0</v>
      </c>
      <c r="CC26">
        <f t="shared" si="21"/>
        <v>139</v>
      </c>
      <c r="CD26">
        <f t="shared" si="22"/>
        <v>0</v>
      </c>
      <c r="CE26">
        <f t="shared" si="23"/>
        <v>0</v>
      </c>
      <c r="CF26">
        <f t="shared" si="24"/>
        <v>0</v>
      </c>
      <c r="CG26">
        <f t="shared" si="25"/>
        <v>0</v>
      </c>
      <c r="CI26">
        <f t="shared" si="26"/>
        <v>170</v>
      </c>
      <c r="CJ26">
        <f t="shared" si="27"/>
        <v>139</v>
      </c>
      <c r="CK26">
        <f t="shared" si="28"/>
        <v>63</v>
      </c>
      <c r="CL26">
        <f t="shared" si="29"/>
        <v>0</v>
      </c>
      <c r="CN26" s="98">
        <f t="shared" si="30"/>
        <v>372</v>
      </c>
      <c r="CS26">
        <f t="shared" si="31"/>
        <v>63</v>
      </c>
      <c r="CT26">
        <f t="shared" si="32"/>
        <v>0</v>
      </c>
      <c r="CU26">
        <f t="shared" si="37"/>
        <v>139</v>
      </c>
      <c r="CW26">
        <f t="shared" si="33"/>
        <v>139</v>
      </c>
      <c r="CX26">
        <f t="shared" si="34"/>
        <v>63</v>
      </c>
      <c r="CZ26">
        <f t="shared" si="38"/>
        <v>202</v>
      </c>
    </row>
    <row r="27" spans="1:104">
      <c r="A27" s="109">
        <v>100100443</v>
      </c>
      <c r="B27">
        <f t="shared" si="0"/>
        <v>369</v>
      </c>
      <c r="C27">
        <f t="shared" si="1"/>
        <v>136</v>
      </c>
      <c r="D27" s="5" t="str">
        <f t="shared" si="2"/>
        <v>24</v>
      </c>
      <c r="E27" s="28" t="str">
        <f t="shared" si="39"/>
        <v xml:space="preserve"> </v>
      </c>
      <c r="F27" s="8" t="s">
        <v>68</v>
      </c>
      <c r="G27" s="9">
        <v>1996</v>
      </c>
      <c r="H27" s="8" t="s">
        <v>69</v>
      </c>
      <c r="I27" s="89">
        <f t="shared" si="3"/>
        <v>369</v>
      </c>
      <c r="J27" s="101">
        <f t="shared" si="4"/>
        <v>136</v>
      </c>
      <c r="K27" s="91">
        <f t="shared" si="5"/>
        <v>170</v>
      </c>
      <c r="L27" s="91">
        <f t="shared" si="5"/>
        <v>69</v>
      </c>
      <c r="M27" s="91">
        <f t="shared" si="5"/>
        <v>67</v>
      </c>
      <c r="N27" s="92">
        <f t="shared" si="5"/>
        <v>63</v>
      </c>
      <c r="O27" s="93" t="str">
        <f t="shared" si="6"/>
        <v>Moszczynski, Natalie</v>
      </c>
      <c r="P27" s="94">
        <f>IF(ISNA(VLOOKUP(A27,[2]WSY14!$E$1:$G$65536,2,FALSE)),"np",(VLOOKUP(A27,[2]WSY14!$E$1:$G$65536,2,FALSE)))</f>
        <v>24</v>
      </c>
      <c r="Q27" s="95">
        <f>IF(P27&gt;[2]WSY14!$F$1,0,(VLOOKUP(P27,'[6]Point Tables'!$A$4:$I$263,[2]WSY14!$F$2,FALSE)))</f>
        <v>63</v>
      </c>
      <c r="R27" s="96">
        <f>IF(ISNA(VLOOKUP($A27,[2]WSY14!$P$1:$R$65536,2,FALSE)),"np",(VLOOKUP($A27,[2]WSY14!$P$1:$R$65536,2,FALSE)))</f>
        <v>20</v>
      </c>
      <c r="S27" s="95">
        <f>IF(R27&gt;[2]WSY14!$Q$1,0,(VLOOKUP(R27,'[6]Point Tables'!$A$4:$I$263,[2]WSY14!$Q$2,FALSE)))</f>
        <v>67</v>
      </c>
      <c r="T27" s="96">
        <f>IF(ISNA(VLOOKUP($A27,[2]WSY14!$AA$1:$AC$65536,2,FALSE)),"np",(VLOOKUP($A27,[2]WSY14!$AA$1:$AC$65536,2,FALSE)))</f>
        <v>18</v>
      </c>
      <c r="U27" s="72">
        <f>IF(T27&gt;[2]WSY14!$AB$1,0,(VLOOKUP(T27,'[6]Point Tables'!$A$4:$I$263,[2]WSY14!$AB$2,FALSE)))</f>
        <v>69</v>
      </c>
      <c r="V27" s="97" t="str">
        <f t="shared" si="7"/>
        <v>Moszczynski, Natalie</v>
      </c>
      <c r="W27" s="96">
        <f>IF(ISNA(VLOOKUP(A27,'[2]WS SJC'!$CS$1:$CT$65536,2,FALSE)),"np",(VLOOKUP(A27,'[2]WS SJC'!$CS$1:$CT$65536,2,FALSE)))</f>
        <v>54</v>
      </c>
      <c r="X27" s="95">
        <f>IF(W27&gt;'[2]WS SJC'!$CT$1,0,(VLOOKUP(W27,'[6]Point Tables'!$A$4:$I$263,'[2]WS SJC'!$CT$2,FALSE)))</f>
        <v>0</v>
      </c>
      <c r="Y27" s="96" t="str">
        <f>IF(ISNA(VLOOKUP(A27,'[2]WS SJC'!$DD$1:$DE$65536,2,FALSE)),"np",(VLOOKUP(A27,'[2]WS SJC'!$DD$1:$DE$65536,2,FALSE)))</f>
        <v>np</v>
      </c>
      <c r="Z27" s="95">
        <f>IF(Y27&gt;'[2]WS SJC'!$DE$1,0,(VLOOKUP(Y27,'[6]Point Tables'!$A$4:$I$263,'[2]WS SJC'!$DE$2,FALSE)))</f>
        <v>0</v>
      </c>
      <c r="AA27" s="96" t="str">
        <f>IF(ISNA(VLOOKUP($A27,'[2]WS SJC'!$DO$1:$DP$65536,2,FALSE)),"np",(VLOOKUP($A27,'[2]WS SJC'!$DO$1:$DP$65536,2,FALSE)))</f>
        <v>np</v>
      </c>
      <c r="AB27" s="95">
        <f>IF(AA27&gt;'[2]WS SJC'!$DP$1,0,(VLOOKUP(AA27,'[6]Point Tables'!$A$4:$I$263,'[2]WS SJC'!$DP$2,FALSE)))</f>
        <v>0</v>
      </c>
      <c r="AC27" s="96" t="str">
        <f>IF(ISNA(VLOOKUP($A27,'[2]WS SJC'!$DZ$1:$EA$65536,2,FALSE)),"np",(VLOOKUP($A27,'[2]WS SJC'!$DZ$1:$EA$65536,2,FALSE)))</f>
        <v>np</v>
      </c>
      <c r="AD27" s="72">
        <f>IF(AC27&gt;'[2]WS SJC'!$EA$1,0,(VLOOKUP(AC27,'[6]Point Tables'!$A$4:$I$263,'[2]WS SJC'!$EA$2,FALSE)))</f>
        <v>0</v>
      </c>
      <c r="AE27" s="97" t="str">
        <f t="shared" si="8"/>
        <v>Moszczynski, Natalie</v>
      </c>
      <c r="AF27" s="96">
        <f>IF(ISNA(VLOOKUP($A27,[2]WSY14!$AL$1:$AN$65536,2,FALSE)),"np",(VLOOKUP($A27,[2]WSY14!$AL$1:$AN$65536,2,FALSE)))</f>
        <v>3</v>
      </c>
      <c r="AG27" s="95">
        <f>IF(AF27&gt;[2]WSY14!$AN$1,0,(VLOOKUP(AF27,'[6]Point Tables'!$A$4:$I$263,[2]WSY14!$AN$2,FALSE)))</f>
        <v>170</v>
      </c>
      <c r="AH27" s="96" t="str">
        <f>IF(ISNA(VLOOKUP($A27,[2]WSY14!$AW$1:$AY$65536,2,FALSE)),"np",(VLOOKUP($A27,[2]WSY14!$AW$1:$AY$65536,2,FALSE)))</f>
        <v>np</v>
      </c>
      <c r="AI27" s="95">
        <f>IF(AH27&gt;[2]WSY14!$AY$1,0,(VLOOKUP(AH27,'[6]Point Tables'!$A$4:$I$263,[2]WSY14!$AY$2,FALSE)))</f>
        <v>0</v>
      </c>
      <c r="AJ27" s="96" t="str">
        <f>IF(ISNA(VLOOKUP($A27,[2]WSY14!$BH$1:$BJ$65536,2,FALSE)),"np",(VLOOKUP($A27,[2]WSY14!$BH$1:$BJ$65536,2,FALSE)))</f>
        <v>np</v>
      </c>
      <c r="AK27" s="95">
        <f>IF(AJ27&gt;[2]WSY14!$BJ$1,0,(VLOOKUP(AJ27,'[6]Point Tables'!$A$4:$I$263,[2]WSY14!$BJ$2,FALSE)))</f>
        <v>0</v>
      </c>
      <c r="AL27" s="96">
        <f>IF(ISNA(VLOOKUP($A27,[2]WSY14!$BS$1:$BT$65536,2,FALSE)),"np",(VLOOKUP($A27,[2]WSY14!$BS$1:$BT$65536,2,FALSE)))</f>
        <v>10</v>
      </c>
      <c r="AM27" s="95">
        <f>IF(AL27&gt;[2]WSY14!$BU$1,0,(VLOOKUP(AL27,'[6]Point Tables'!$A$4:$I$263,[2]WSY14!$BU$2,FALSE)))</f>
        <v>0</v>
      </c>
      <c r="AN27" s="96" t="str">
        <f>IF(ISNA(VLOOKUP($A27,[2]WSY14!$CD$1:$CE$65536,2,FALSE)),"np",(VLOOKUP($A27,[2]WSY14!$CD$1:$CE$65536,2,FALSE)))</f>
        <v>np</v>
      </c>
      <c r="AO27" s="95">
        <f>IF(AN27&gt;[2]WSY14!$CF$1,0,(VLOOKUP(AN27,'[6]Point Tables'!$A$4:$I$263,[2]WSY14!$CF$2,FALSE)))</f>
        <v>0</v>
      </c>
      <c r="AP27" s="96">
        <f>IF(ISNA(VLOOKUP($A27,[2]WSY14!$CO$1:$CP$65536,2,FALSE)),"np",(VLOOKUP($A27,[2]WSY14!$CO$1:$CP$65536,2,FALSE)))</f>
        <v>18</v>
      </c>
      <c r="AQ27" s="95">
        <f>IF(AP27&gt;[2]WSY14!$CQ$1,0,(VLOOKUP(AP27,'[6]Point Tables'!$A$4:$I$263,[2]WSY14!$CQ$2,FALSE)))</f>
        <v>0</v>
      </c>
      <c r="AR27" s="96">
        <f>IF(ISNA(VLOOKUP($A27,[2]WSY14!$CZ$1:$DA$65536,2,FALSE)),"np",(VLOOKUP($A27,[2]WSY14!$CZ$1:$DA$65536,2,FALSE)))</f>
        <v>5</v>
      </c>
      <c r="AS27" s="95">
        <f>IF(AR27&gt;[2]WSY14!$DB$1,0,(VLOOKUP(AR27,'[6]Point Tables'!$A$4:$I$263,[2]WSY14!$DB$2,FALSE)))</f>
        <v>140</v>
      </c>
      <c r="AT27" s="96" t="str">
        <f>IF(ISNA(VLOOKUP($A27,[2]WSY14!$DK$1:$DL$65536,2,FALSE)),"np",(VLOOKUP($A27,[2]WSY14!$DK$1:$DL$65536,2,FALSE)))</f>
        <v>np</v>
      </c>
      <c r="AU27" s="72">
        <f>IF(AT27&gt;[2]WSY14!$DM$1,0,(VLOOKUP(AT27,'[6]Point Tables'!$A$4:$I$263,[2]WSY14!$DM$2,FALSE)))</f>
        <v>0</v>
      </c>
      <c r="AV27" s="96" t="str">
        <f>IF(ISNA(VLOOKUP($A27,[2]WSY14!$DV$1:$DW$65536,2,FALSE)),"np",(VLOOKUP($A27,[2]WSY14!$DV$1:$DW$65536,2,FALSE)))</f>
        <v>np</v>
      </c>
      <c r="AW27" s="72">
        <f>IF(AV27&gt;[2]WSY14!$DX$1,0,(VLOOKUP(AV27,'[10]Point Tables'!$A$4:$I$263,[2]WSY14!$DX$2,FALSE)))</f>
        <v>0</v>
      </c>
      <c r="BQ27">
        <f t="shared" si="9"/>
        <v>170</v>
      </c>
      <c r="BR27">
        <f t="shared" si="10"/>
        <v>0</v>
      </c>
      <c r="BS27">
        <f t="shared" si="11"/>
        <v>0</v>
      </c>
      <c r="BT27">
        <f t="shared" si="12"/>
        <v>0</v>
      </c>
      <c r="BU27">
        <f t="shared" si="13"/>
        <v>0</v>
      </c>
      <c r="BV27">
        <f t="shared" si="14"/>
        <v>0</v>
      </c>
      <c r="BW27">
        <f t="shared" si="15"/>
        <v>140</v>
      </c>
      <c r="BX27">
        <f t="shared" si="16"/>
        <v>0</v>
      </c>
      <c r="BY27">
        <f t="shared" si="17"/>
        <v>0</v>
      </c>
      <c r="BZ27">
        <f t="shared" si="18"/>
        <v>170</v>
      </c>
      <c r="CA27">
        <f t="shared" si="19"/>
        <v>69</v>
      </c>
      <c r="CB27">
        <f t="shared" si="20"/>
        <v>63</v>
      </c>
      <c r="CC27">
        <f t="shared" si="21"/>
        <v>67</v>
      </c>
      <c r="CD27">
        <f t="shared" si="22"/>
        <v>0</v>
      </c>
      <c r="CE27">
        <f t="shared" si="23"/>
        <v>0</v>
      </c>
      <c r="CF27">
        <f t="shared" si="24"/>
        <v>0</v>
      </c>
      <c r="CG27">
        <f t="shared" si="25"/>
        <v>0</v>
      </c>
      <c r="CI27">
        <f t="shared" si="26"/>
        <v>170</v>
      </c>
      <c r="CJ27">
        <f t="shared" si="27"/>
        <v>69</v>
      </c>
      <c r="CK27">
        <f t="shared" si="28"/>
        <v>67</v>
      </c>
      <c r="CL27">
        <f t="shared" si="29"/>
        <v>63</v>
      </c>
      <c r="CN27" s="98">
        <f t="shared" si="30"/>
        <v>369</v>
      </c>
      <c r="CS27">
        <f t="shared" si="31"/>
        <v>69</v>
      </c>
      <c r="CT27">
        <f t="shared" si="32"/>
        <v>63</v>
      </c>
      <c r="CU27">
        <f t="shared" si="37"/>
        <v>67</v>
      </c>
      <c r="CW27">
        <f t="shared" si="33"/>
        <v>69</v>
      </c>
      <c r="CX27">
        <f t="shared" si="34"/>
        <v>67</v>
      </c>
      <c r="CZ27">
        <f t="shared" si="38"/>
        <v>136</v>
      </c>
    </row>
    <row r="28" spans="1:104">
      <c r="A28" s="22">
        <v>100091396</v>
      </c>
      <c r="B28">
        <f t="shared" si="0"/>
        <v>364</v>
      </c>
      <c r="C28">
        <f t="shared" si="1"/>
        <v>164</v>
      </c>
      <c r="D28" s="5" t="str">
        <f t="shared" si="2"/>
        <v>25</v>
      </c>
      <c r="E28" s="28" t="str">
        <f t="shared" si="39"/>
        <v>#</v>
      </c>
      <c r="F28" s="6" t="s">
        <v>37</v>
      </c>
      <c r="G28" s="102">
        <v>1998</v>
      </c>
      <c r="H28" s="6" t="s">
        <v>179</v>
      </c>
      <c r="I28" s="89">
        <f t="shared" si="3"/>
        <v>364</v>
      </c>
      <c r="J28" s="101">
        <f t="shared" si="4"/>
        <v>164</v>
      </c>
      <c r="K28" s="91">
        <f t="shared" si="5"/>
        <v>200</v>
      </c>
      <c r="L28" s="91">
        <f t="shared" si="5"/>
        <v>100</v>
      </c>
      <c r="M28" s="91">
        <f t="shared" si="5"/>
        <v>64</v>
      </c>
      <c r="N28" s="92">
        <f t="shared" si="5"/>
        <v>0</v>
      </c>
      <c r="O28" s="93" t="str">
        <f t="shared" si="6"/>
        <v>Whang, Jessica</v>
      </c>
      <c r="P28" s="94">
        <f>IF(ISNA(VLOOKUP(A28,[2]WSY14!$E$1:$G$65536,2,FALSE)),"np",(VLOOKUP(A28,[2]WSY14!$E$1:$G$65536,2,FALSE)))</f>
        <v>16</v>
      </c>
      <c r="Q28" s="95">
        <f>IF(P28&gt;[2]WSY14!$F$1,0,(VLOOKUP(P28,'[6]Point Tables'!$A$4:$I$263,[2]WSY14!$F$2,FALSE)))</f>
        <v>100</v>
      </c>
      <c r="R28" s="96" t="str">
        <f>IF(ISNA(VLOOKUP($A28,[2]WSY14!$P$1:$R$65536,2,FALSE)),"np",(VLOOKUP($A28,[2]WSY14!$P$1:$R$65536,2,FALSE)))</f>
        <v>np</v>
      </c>
      <c r="S28" s="95">
        <f>IF(R28&gt;[2]WSY14!$Q$1,0,(VLOOKUP(R28,'[6]Point Tables'!$A$4:$I$263,[2]WSY14!$Q$2,FALSE)))</f>
        <v>0</v>
      </c>
      <c r="T28" s="96">
        <f>IF(ISNA(VLOOKUP($A28,[2]WSY14!$AA$1:$AC$65536,2,FALSE)),"np",(VLOOKUP($A28,[2]WSY14!$AA$1:$AC$65536,2,FALSE)))</f>
        <v>23</v>
      </c>
      <c r="U28" s="72">
        <f>IF(T28&gt;[2]WSY14!$AB$1,0,(VLOOKUP(T28,'[6]Point Tables'!$A$4:$I$263,[2]WSY14!$AB$2,FALSE)))</f>
        <v>64</v>
      </c>
      <c r="V28" s="97" t="str">
        <f t="shared" si="7"/>
        <v>Whang, Jessica</v>
      </c>
      <c r="W28" s="96">
        <f>IF(ISNA(VLOOKUP(A28,'[2]WS SJC'!$CS$1:$CT$65536,2,FALSE)),"np",(VLOOKUP(A28,'[2]WS SJC'!$CS$1:$CT$65536,2,FALSE)))</f>
        <v>41</v>
      </c>
      <c r="X28" s="95">
        <f>IF(W28&gt;'[2]WS SJC'!$CT$1,0,(VLOOKUP(W28,'[6]Point Tables'!$A$4:$I$263,'[2]WS SJC'!$CT$2,FALSE)))</f>
        <v>0</v>
      </c>
      <c r="Y28" s="96" t="str">
        <f>IF(ISNA(VLOOKUP(A28,'[2]WS SJC'!$DD$1:$DE$65536,2,FALSE)),"np",(VLOOKUP(A28,'[2]WS SJC'!$DD$1:$DE$65536,2,FALSE)))</f>
        <v>np</v>
      </c>
      <c r="Z28" s="95">
        <f>IF(Y28&gt;'[2]WS SJC'!$DE$1,0,(VLOOKUP(Y28,'[6]Point Tables'!$A$4:$I$263,'[2]WS SJC'!$DE$2,FALSE)))</f>
        <v>0</v>
      </c>
      <c r="AA28" s="96" t="str">
        <f>IF(ISNA(VLOOKUP($A28,'[2]WS SJC'!$DO$1:$DP$65536,2,FALSE)),"np",(VLOOKUP($A28,'[2]WS SJC'!$DO$1:$DP$65536,2,FALSE)))</f>
        <v>np</v>
      </c>
      <c r="AB28" s="95">
        <f>IF(AA28&gt;'[2]WS SJC'!$DP$1,0,(VLOOKUP(AA28,'[6]Point Tables'!$A$4:$I$263,'[2]WS SJC'!$DP$2,FALSE)))</f>
        <v>0</v>
      </c>
      <c r="AC28" s="96" t="str">
        <f>IF(ISNA(VLOOKUP($A28,'[2]WS SJC'!$DZ$1:$EA$65536,2,FALSE)),"np",(VLOOKUP($A28,'[2]WS SJC'!$DZ$1:$EA$65536,2,FALSE)))</f>
        <v>np</v>
      </c>
      <c r="AD28" s="72">
        <f>IF(AC28&gt;'[2]WS SJC'!$EA$1,0,(VLOOKUP(AC28,'[6]Point Tables'!$A$4:$I$263,'[2]WS SJC'!$EA$2,FALSE)))</f>
        <v>0</v>
      </c>
      <c r="AE28" s="97" t="str">
        <f t="shared" si="8"/>
        <v>Whang, Jessica</v>
      </c>
      <c r="AF28" s="96" t="str">
        <f>IF(ISNA(VLOOKUP($A28,[2]WSY14!$AL$1:$AN$65536,2,FALSE)),"np",(VLOOKUP($A28,[2]WSY14!$AL$1:$AN$65536,2,FALSE)))</f>
        <v>np</v>
      </c>
      <c r="AG28" s="95">
        <f>IF(AF28&gt;[2]WSY14!$AN$1,0,(VLOOKUP(AF28,'[6]Point Tables'!$A$4:$I$263,[2]WSY14!$AN$2,FALSE)))</f>
        <v>0</v>
      </c>
      <c r="AH28" s="96" t="str">
        <f>IF(ISNA(VLOOKUP($A28,[2]WSY14!$AW$1:$AY$65536,2,FALSE)),"np",(VLOOKUP($A28,[2]WSY14!$AW$1:$AY$65536,2,FALSE)))</f>
        <v>np</v>
      </c>
      <c r="AI28" s="95">
        <f>IF(AH28&gt;[2]WSY14!$AY$1,0,(VLOOKUP(AH28,'[6]Point Tables'!$A$4:$I$263,[2]WSY14!$AY$2,FALSE)))</f>
        <v>0</v>
      </c>
      <c r="AJ28" s="96" t="str">
        <f>IF(ISNA(VLOOKUP($A28,[2]WSY14!$BH$1:$BJ$65536,2,FALSE)),"np",(VLOOKUP($A28,[2]WSY14!$BH$1:$BJ$65536,2,FALSE)))</f>
        <v>np</v>
      </c>
      <c r="AK28" s="95">
        <f>IF(AJ28&gt;[2]WSY14!$BJ$1,0,(VLOOKUP(AJ28,'[6]Point Tables'!$A$4:$I$263,[2]WSY14!$BJ$2,FALSE)))</f>
        <v>0</v>
      </c>
      <c r="AL28" s="96">
        <f>IF(ISNA(VLOOKUP($A28,[2]WSY14!$BS$1:$BT$65536,2,FALSE)),"np",(VLOOKUP($A28,[2]WSY14!$BS$1:$BT$65536,2,FALSE)))</f>
        <v>1</v>
      </c>
      <c r="AM28" s="95">
        <f>IF(AL28&gt;[2]WSY14!$BU$1,0,(VLOOKUP(AL28,'[6]Point Tables'!$A$4:$I$263,[2]WSY14!$BU$2,FALSE)))</f>
        <v>200</v>
      </c>
      <c r="AN28" s="96" t="str">
        <f>IF(ISNA(VLOOKUP($A28,[2]WSY14!$CD$1:$CE$65536,2,FALSE)),"np",(VLOOKUP($A28,[2]WSY14!$CD$1:$CE$65536,2,FALSE)))</f>
        <v>np</v>
      </c>
      <c r="AO28" s="95">
        <f>IF(AN28&gt;[2]WSY14!$CF$1,0,(VLOOKUP(AN28,'[6]Point Tables'!$A$4:$I$263,[2]WSY14!$CF$2,FALSE)))</f>
        <v>0</v>
      </c>
      <c r="AP28" s="96">
        <f>IF(ISNA(VLOOKUP($A28,[2]WSY14!$CO$1:$CP$65536,2,FALSE)),"np",(VLOOKUP($A28,[2]WSY14!$CO$1:$CP$65536,2,FALSE)))</f>
        <v>1</v>
      </c>
      <c r="AQ28" s="95">
        <f>IF(AP28&gt;[2]WSY14!$CQ$1,0,(VLOOKUP(AP28,'[6]Point Tables'!$A$4:$I$263,[2]WSY14!$CQ$2,FALSE)))</f>
        <v>200</v>
      </c>
      <c r="AR28" s="96" t="str">
        <f>IF(ISNA(VLOOKUP($A28,[2]WSY14!$CZ$1:$DA$65536,2,FALSE)),"np",(VLOOKUP($A28,[2]WSY14!$CZ$1:$DA$65536,2,FALSE)))</f>
        <v>np</v>
      </c>
      <c r="AS28" s="95">
        <f>IF(AR28&gt;[2]WSY14!$DB$1,0,(VLOOKUP(AR28,'[6]Point Tables'!$A$4:$I$263,[2]WSY14!$DB$2,FALSE)))</f>
        <v>0</v>
      </c>
      <c r="AT28" s="96" t="str">
        <f>IF(ISNA(VLOOKUP($A28,[2]WSY14!$DK$1:$DL$65536,2,FALSE)),"np",(VLOOKUP($A28,[2]WSY14!$DK$1:$DL$65536,2,FALSE)))</f>
        <v>np</v>
      </c>
      <c r="AU28" s="72">
        <f>IF(AT28&gt;[2]WSY14!$DM$1,0,(VLOOKUP(AT28,'[6]Point Tables'!$A$4:$I$263,[2]WSY14!$DM$2,FALSE)))</f>
        <v>0</v>
      </c>
      <c r="AV28" s="96" t="str">
        <f>IF(ISNA(VLOOKUP($A28,[2]WSY14!$DV$1:$DW$65536,2,FALSE)),"np",(VLOOKUP($A28,[2]WSY14!$DV$1:$DW$65536,2,FALSE)))</f>
        <v>np</v>
      </c>
      <c r="AW28" s="72">
        <f>IF(AV28&gt;[2]WSY14!$DX$1,0,(VLOOKUP(AV28,'[10]Point Tables'!$A$4:$I$263,[2]WSY14!$DX$2,FALSE)))</f>
        <v>0</v>
      </c>
      <c r="BQ28">
        <f t="shared" si="9"/>
        <v>0</v>
      </c>
      <c r="BR28">
        <f t="shared" si="10"/>
        <v>0</v>
      </c>
      <c r="BS28">
        <f t="shared" si="11"/>
        <v>0</v>
      </c>
      <c r="BT28">
        <f t="shared" si="12"/>
        <v>200</v>
      </c>
      <c r="BU28">
        <f t="shared" si="13"/>
        <v>0</v>
      </c>
      <c r="BV28">
        <f t="shared" si="14"/>
        <v>200</v>
      </c>
      <c r="BW28">
        <f t="shared" si="15"/>
        <v>0</v>
      </c>
      <c r="BX28">
        <f t="shared" si="16"/>
        <v>0</v>
      </c>
      <c r="BY28">
        <f t="shared" si="17"/>
        <v>0</v>
      </c>
      <c r="BZ28">
        <f t="shared" si="18"/>
        <v>200</v>
      </c>
      <c r="CA28">
        <f t="shared" si="19"/>
        <v>64</v>
      </c>
      <c r="CB28">
        <f t="shared" si="20"/>
        <v>100</v>
      </c>
      <c r="CC28">
        <f t="shared" si="21"/>
        <v>0</v>
      </c>
      <c r="CD28">
        <f t="shared" si="22"/>
        <v>0</v>
      </c>
      <c r="CE28">
        <f t="shared" si="23"/>
        <v>0</v>
      </c>
      <c r="CF28">
        <f t="shared" si="24"/>
        <v>0</v>
      </c>
      <c r="CG28">
        <f t="shared" si="25"/>
        <v>0</v>
      </c>
      <c r="CI28">
        <f t="shared" si="26"/>
        <v>200</v>
      </c>
      <c r="CJ28">
        <f t="shared" si="27"/>
        <v>100</v>
      </c>
      <c r="CK28">
        <f t="shared" si="28"/>
        <v>64</v>
      </c>
      <c r="CL28">
        <f t="shared" si="29"/>
        <v>0</v>
      </c>
      <c r="CN28" s="98">
        <f t="shared" si="30"/>
        <v>364</v>
      </c>
      <c r="CS28">
        <f t="shared" si="31"/>
        <v>64</v>
      </c>
      <c r="CT28">
        <f t="shared" si="32"/>
        <v>100</v>
      </c>
      <c r="CU28">
        <f t="shared" si="37"/>
        <v>0</v>
      </c>
      <c r="CW28">
        <f t="shared" si="33"/>
        <v>100</v>
      </c>
      <c r="CX28">
        <f t="shared" si="34"/>
        <v>64</v>
      </c>
      <c r="CZ28">
        <f t="shared" si="38"/>
        <v>164</v>
      </c>
    </row>
    <row r="29" spans="1:104">
      <c r="A29" s="104">
        <v>100100154</v>
      </c>
      <c r="B29">
        <f t="shared" si="0"/>
        <v>324</v>
      </c>
      <c r="C29">
        <f t="shared" si="1"/>
        <v>124</v>
      </c>
      <c r="D29" s="5" t="str">
        <f t="shared" si="2"/>
        <v>26</v>
      </c>
      <c r="E29" s="28" t="str">
        <f t="shared" si="39"/>
        <v>#</v>
      </c>
      <c r="F29" t="s">
        <v>39</v>
      </c>
      <c r="G29" s="5">
        <v>1998</v>
      </c>
      <c r="H29" s="6" t="s">
        <v>894</v>
      </c>
      <c r="I29" s="89">
        <f t="shared" si="3"/>
        <v>324</v>
      </c>
      <c r="J29" s="101">
        <f t="shared" si="4"/>
        <v>124</v>
      </c>
      <c r="K29" s="91">
        <f t="shared" si="5"/>
        <v>200</v>
      </c>
      <c r="L29" s="91">
        <f t="shared" si="5"/>
        <v>63</v>
      </c>
      <c r="M29" s="91">
        <f t="shared" si="5"/>
        <v>61</v>
      </c>
      <c r="N29" s="92">
        <f t="shared" si="5"/>
        <v>0</v>
      </c>
      <c r="O29" s="93" t="str">
        <f t="shared" si="6"/>
        <v>Pearson, Elena</v>
      </c>
      <c r="P29" s="94">
        <f>IF(ISNA(VLOOKUP(A29,[2]WSY14!$E$1:$G$65536,2,FALSE)),"np",(VLOOKUP(A29,[2]WSY14!$E$1:$G$65536,2,FALSE)))</f>
        <v>26</v>
      </c>
      <c r="Q29" s="95">
        <f>IF(P29&gt;[2]WSY14!$F$1,0,(VLOOKUP(P29,'[6]Point Tables'!$A$4:$I$263,[2]WSY14!$F$2,FALSE)))</f>
        <v>61</v>
      </c>
      <c r="R29" s="96">
        <f>IF(ISNA(VLOOKUP($A29,[2]WSY14!$P$1:$R$65536,2,FALSE)),"np",(VLOOKUP($A29,[2]WSY14!$P$1:$R$65536,2,FALSE)))</f>
        <v>24</v>
      </c>
      <c r="S29" s="95">
        <f>IF(R29&gt;[2]WSY14!$Q$1,0,(VLOOKUP(R29,'[6]Point Tables'!$A$4:$I$263,[2]WSY14!$Q$2,FALSE)))</f>
        <v>63</v>
      </c>
      <c r="T29" s="96">
        <f>IF(ISNA(VLOOKUP($A29,[2]WSY14!$AA$1:$AC$65536,2,FALSE)),"np",(VLOOKUP($A29,[2]WSY14!$AA$1:$AC$65536,2,FALSE)))</f>
        <v>67</v>
      </c>
      <c r="U29" s="72">
        <f>IF(T29&gt;[2]WSY14!$AB$1,0,(VLOOKUP(T29,'[6]Point Tables'!$A$4:$I$263,[2]WSY14!$AB$2,FALSE)))</f>
        <v>0</v>
      </c>
      <c r="V29" s="97" t="str">
        <f t="shared" si="7"/>
        <v>Pearson, Elena</v>
      </c>
      <c r="W29" s="96">
        <f>IF(ISNA(VLOOKUP(A29,'[2]WS SJC'!$CS$1:$CT$65536,2,FALSE)),"np",(VLOOKUP(A29,'[2]WS SJC'!$CS$1:$CT$65536,2,FALSE)))</f>
        <v>57</v>
      </c>
      <c r="X29" s="95">
        <f>IF(W29&gt;'[2]WS SJC'!$CT$1,0,(VLOOKUP(W29,'[6]Point Tables'!$A$4:$I$263,'[2]WS SJC'!$CT$2,FALSE)))</f>
        <v>0</v>
      </c>
      <c r="Y29" s="96">
        <f>IF(ISNA(VLOOKUP(A29,'[2]WS SJC'!$DD$1:$DE$65536,2,FALSE)),"np",(VLOOKUP(A29,'[2]WS SJC'!$DD$1:$DE$65536,2,FALSE)))</f>
        <v>70</v>
      </c>
      <c r="Z29" s="95">
        <f>IF(Y29&gt;'[2]WS SJC'!$DE$1,0,(VLOOKUP(Y29,'[6]Point Tables'!$A$4:$I$263,'[2]WS SJC'!$DE$2,FALSE)))</f>
        <v>0</v>
      </c>
      <c r="AA29" s="96" t="str">
        <f>IF(ISNA(VLOOKUP($A29,'[2]WS SJC'!$DO$1:$DP$65536,2,FALSE)),"np",(VLOOKUP($A29,'[2]WS SJC'!$DO$1:$DP$65536,2,FALSE)))</f>
        <v>np</v>
      </c>
      <c r="AB29" s="95">
        <f>IF(AA29&gt;'[2]WS SJC'!$DP$1,0,(VLOOKUP(AA29,'[6]Point Tables'!$A$4:$I$263,'[2]WS SJC'!$DP$2,FALSE)))</f>
        <v>0</v>
      </c>
      <c r="AC29" s="96" t="str">
        <f>IF(ISNA(VLOOKUP($A29,'[2]WS SJC'!$DZ$1:$EA$65536,2,FALSE)),"np",(VLOOKUP($A29,'[2]WS SJC'!$DZ$1:$EA$65536,2,FALSE)))</f>
        <v>np</v>
      </c>
      <c r="AD29" s="72">
        <f>IF(AC29&gt;'[2]WS SJC'!$EA$1,0,(VLOOKUP(AC29,'[6]Point Tables'!$A$4:$I$263,'[2]WS SJC'!$EA$2,FALSE)))</f>
        <v>0</v>
      </c>
      <c r="AE29" s="97" t="str">
        <f t="shared" si="8"/>
        <v>Pearson, Elena</v>
      </c>
      <c r="AF29" s="96">
        <f>IF(ISNA(VLOOKUP($A29,[2]WSY14!$AL$1:$AN$65536,2,FALSE)),"np",(VLOOKUP($A29,[2]WSY14!$AL$1:$AN$65536,2,FALSE)))</f>
        <v>6</v>
      </c>
      <c r="AG29" s="95">
        <f>IF(AF29&gt;[2]WSY14!$AN$1,0,(VLOOKUP(AF29,'[6]Point Tables'!$A$4:$I$263,[2]WSY14!$AN$2,FALSE)))</f>
        <v>139</v>
      </c>
      <c r="AH29" s="96">
        <f>IF(ISNA(VLOOKUP($A29,[2]WSY14!$AW$1:$AY$65536,2,FALSE)),"np",(VLOOKUP($A29,[2]WSY14!$AW$1:$AY$65536,2,FALSE)))</f>
        <v>7</v>
      </c>
      <c r="AI29" s="95">
        <f>IF(AH29&gt;[2]WSY14!$AY$1,0,(VLOOKUP(AH29,'[6]Point Tables'!$A$4:$I$263,[2]WSY14!$AY$2,FALSE)))</f>
        <v>138</v>
      </c>
      <c r="AJ29" s="96" t="str">
        <f>IF(ISNA(VLOOKUP($A29,[2]WSY14!$BH$1:$BJ$65536,2,FALSE)),"np",(VLOOKUP($A29,[2]WSY14!$BH$1:$BJ$65536,2,FALSE)))</f>
        <v>np</v>
      </c>
      <c r="AK29" s="95">
        <f>IF(AJ29&gt;[2]WSY14!$BJ$1,0,(VLOOKUP(AJ29,'[6]Point Tables'!$A$4:$I$263,[2]WSY14!$BJ$2,FALSE)))</f>
        <v>0</v>
      </c>
      <c r="AL29" s="96" t="str">
        <f>IF(ISNA(VLOOKUP($A29,[2]WSY14!$BS$1:$BT$65536,2,FALSE)),"np",(VLOOKUP($A29,[2]WSY14!$BS$1:$BT$65536,2,FALSE)))</f>
        <v>np</v>
      </c>
      <c r="AM29" s="95">
        <f>IF(AL29&gt;[2]WSY14!$BU$1,0,(VLOOKUP(AL29,'[6]Point Tables'!$A$4:$I$263,[2]WSY14!$BU$2,FALSE)))</f>
        <v>0</v>
      </c>
      <c r="AN29" s="96">
        <f>IF(ISNA(VLOOKUP($A29,[2]WSY14!$CD$1:$CE$65536,2,FALSE)),"np",(VLOOKUP($A29,[2]WSY14!$CD$1:$CE$65536,2,FALSE)))</f>
        <v>1</v>
      </c>
      <c r="AO29" s="95">
        <f>IF(AN29&gt;[2]WSY14!$CF$1,0,(VLOOKUP(AN29,'[6]Point Tables'!$A$4:$I$263,[2]WSY14!$CF$2,FALSE)))</f>
        <v>200</v>
      </c>
      <c r="AP29" s="96" t="str">
        <f>IF(ISNA(VLOOKUP($A29,[2]WSY14!$CO$1:$CP$65536,2,FALSE)),"np",(VLOOKUP($A29,[2]WSY14!$CO$1:$CP$65536,2,FALSE)))</f>
        <v>np</v>
      </c>
      <c r="AQ29" s="95">
        <f>IF(AP29&gt;[2]WSY14!$CQ$1,0,(VLOOKUP(AP29,'[6]Point Tables'!$A$4:$I$263,[2]WSY14!$CQ$2,FALSE)))</f>
        <v>0</v>
      </c>
      <c r="AR29" s="96" t="str">
        <f>IF(ISNA(VLOOKUP($A29,[2]WSY14!$CZ$1:$DA$65536,2,FALSE)),"np",(VLOOKUP($A29,[2]WSY14!$CZ$1:$DA$65536,2,FALSE)))</f>
        <v>np</v>
      </c>
      <c r="AS29" s="95">
        <f>IF(AR29&gt;[2]WSY14!$DB$1,0,(VLOOKUP(AR29,'[6]Point Tables'!$A$4:$I$263,[2]WSY14!$DB$2,FALSE)))</f>
        <v>0</v>
      </c>
      <c r="AT29" s="96">
        <f>IF(ISNA(VLOOKUP($A29,[2]WSY14!$DK$1:$DL$65536,2,FALSE)),"np",(VLOOKUP($A29,[2]WSY14!$DK$1:$DL$65536,2,FALSE)))</f>
        <v>10</v>
      </c>
      <c r="AU29" s="72">
        <f>IF(AT29&gt;[2]WSY14!$DM$1,0,(VLOOKUP(AT29,'[6]Point Tables'!$A$4:$I$263,[2]WSY14!$DM$2,FALSE)))</f>
        <v>106</v>
      </c>
      <c r="AV29" s="96" t="str">
        <f>IF(ISNA(VLOOKUP($A29,[2]WSY14!$DV$1:$DW$65536,2,FALSE)),"np",(VLOOKUP($A29,[2]WSY14!$DV$1:$DW$65536,2,FALSE)))</f>
        <v>np</v>
      </c>
      <c r="AW29" s="72">
        <f>IF(AV29&gt;[2]WSY14!$DX$1,0,(VLOOKUP(AV29,'[10]Point Tables'!$A$4:$I$263,[2]WSY14!$DX$2,FALSE)))</f>
        <v>0</v>
      </c>
      <c r="BQ29">
        <f t="shared" si="9"/>
        <v>139</v>
      </c>
      <c r="BR29">
        <f t="shared" si="10"/>
        <v>138</v>
      </c>
      <c r="BS29">
        <f t="shared" si="11"/>
        <v>0</v>
      </c>
      <c r="BT29">
        <f t="shared" si="12"/>
        <v>0</v>
      </c>
      <c r="BU29">
        <f t="shared" si="13"/>
        <v>200</v>
      </c>
      <c r="BV29">
        <f t="shared" si="14"/>
        <v>0</v>
      </c>
      <c r="BW29">
        <f t="shared" si="15"/>
        <v>0</v>
      </c>
      <c r="BX29">
        <f t="shared" si="16"/>
        <v>106</v>
      </c>
      <c r="BY29">
        <f t="shared" si="17"/>
        <v>0</v>
      </c>
      <c r="BZ29">
        <f t="shared" si="18"/>
        <v>200</v>
      </c>
      <c r="CA29">
        <f t="shared" si="19"/>
        <v>0</v>
      </c>
      <c r="CB29">
        <f t="shared" si="20"/>
        <v>61</v>
      </c>
      <c r="CC29">
        <f t="shared" si="21"/>
        <v>63</v>
      </c>
      <c r="CD29">
        <f t="shared" si="22"/>
        <v>0</v>
      </c>
      <c r="CE29">
        <f t="shared" si="23"/>
        <v>0</v>
      </c>
      <c r="CF29">
        <f t="shared" si="24"/>
        <v>0</v>
      </c>
      <c r="CG29">
        <f t="shared" si="25"/>
        <v>0</v>
      </c>
      <c r="CI29">
        <f t="shared" si="26"/>
        <v>200</v>
      </c>
      <c r="CJ29">
        <f t="shared" si="27"/>
        <v>63</v>
      </c>
      <c r="CK29">
        <f t="shared" si="28"/>
        <v>61</v>
      </c>
      <c r="CL29">
        <f t="shared" si="29"/>
        <v>0</v>
      </c>
      <c r="CN29" s="98">
        <f t="shared" si="30"/>
        <v>324</v>
      </c>
      <c r="CS29">
        <f t="shared" si="31"/>
        <v>0</v>
      </c>
      <c r="CT29">
        <f t="shared" si="32"/>
        <v>61</v>
      </c>
      <c r="CU29">
        <f t="shared" si="37"/>
        <v>63</v>
      </c>
      <c r="CW29">
        <f t="shared" si="33"/>
        <v>63</v>
      </c>
      <c r="CX29">
        <f t="shared" si="34"/>
        <v>61</v>
      </c>
      <c r="CZ29">
        <f t="shared" si="38"/>
        <v>124</v>
      </c>
    </row>
    <row r="30" spans="1:104">
      <c r="A30" s="109">
        <v>100091104</v>
      </c>
      <c r="B30">
        <f t="shared" si="0"/>
        <v>312</v>
      </c>
      <c r="C30">
        <f t="shared" si="1"/>
        <v>128</v>
      </c>
      <c r="D30" s="5" t="str">
        <f t="shared" si="2"/>
        <v>27</v>
      </c>
      <c r="E30" s="28" t="str">
        <f t="shared" si="39"/>
        <v xml:space="preserve"> </v>
      </c>
      <c r="F30" s="8" t="s">
        <v>48</v>
      </c>
      <c r="G30" s="9">
        <v>1996</v>
      </c>
      <c r="H30" s="8" t="s">
        <v>49</v>
      </c>
      <c r="I30" s="89">
        <f t="shared" si="3"/>
        <v>312</v>
      </c>
      <c r="J30" s="101">
        <f t="shared" si="4"/>
        <v>128</v>
      </c>
      <c r="K30" s="91">
        <f t="shared" si="5"/>
        <v>184</v>
      </c>
      <c r="L30" s="91">
        <f t="shared" si="5"/>
        <v>67</v>
      </c>
      <c r="M30" s="91">
        <f t="shared" si="5"/>
        <v>61</v>
      </c>
      <c r="N30" s="92">
        <f t="shared" si="5"/>
        <v>0</v>
      </c>
      <c r="O30" s="93" t="str">
        <f t="shared" si="6"/>
        <v>Martinka, Vanessa</v>
      </c>
      <c r="P30" s="94">
        <f>IF(ISNA(VLOOKUP(A30,[2]WSY14!$E$1:$G$65536,2,FALSE)),"np",(VLOOKUP(A30,[2]WSY14!$E$1:$G$65536,2,FALSE)))</f>
        <v>20</v>
      </c>
      <c r="Q30" s="95">
        <f>IF(P30&gt;[2]WSY14!$F$1,0,(VLOOKUP(P30,'[6]Point Tables'!$A$4:$I$263,[2]WSY14!$F$2,FALSE)))</f>
        <v>67</v>
      </c>
      <c r="R30" s="96" t="str">
        <f>IF(ISNA(VLOOKUP($A30,[2]WSY14!$P$1:$R$65536,2,FALSE)),"np",(VLOOKUP($A30,[2]WSY14!$P$1:$R$65536,2,FALSE)))</f>
        <v>np</v>
      </c>
      <c r="S30" s="95">
        <f>IF(R30&gt;[2]WSY14!$Q$1,0,(VLOOKUP(R30,'[6]Point Tables'!$A$4:$I$263,[2]WSY14!$Q$2,FALSE)))</f>
        <v>0</v>
      </c>
      <c r="T30" s="96">
        <f>IF(ISNA(VLOOKUP($A30,[2]WSY14!$AA$1:$AC$65536,2,FALSE)),"np",(VLOOKUP($A30,[2]WSY14!$AA$1:$AC$65536,2,FALSE)))</f>
        <v>26</v>
      </c>
      <c r="U30" s="72">
        <f>IF(T30&gt;[2]WSY14!$AB$1,0,(VLOOKUP(T30,'[6]Point Tables'!$A$4:$I$263,[2]WSY14!$AB$2,FALSE)))</f>
        <v>61</v>
      </c>
      <c r="V30" s="97" t="str">
        <f t="shared" si="7"/>
        <v>Martinka, Vanessa</v>
      </c>
      <c r="W30" s="96">
        <f>IF(ISNA(VLOOKUP(A30,'[2]WS SJC'!$CS$1:$CT$65536,2,FALSE)),"np",(VLOOKUP(A30,'[2]WS SJC'!$CS$1:$CT$65536,2,FALSE)))</f>
        <v>63</v>
      </c>
      <c r="X30" s="95">
        <f>IF(W30&gt;'[2]WS SJC'!$CT$1,0,(VLOOKUP(W30,'[6]Point Tables'!$A$4:$I$263,'[2]WS SJC'!$CT$2,FALSE)))</f>
        <v>0</v>
      </c>
      <c r="Y30" s="96">
        <f>IF(ISNA(VLOOKUP(A30,'[2]WS SJC'!$DD$1:$DE$65536,2,FALSE)),"np",(VLOOKUP(A30,'[2]WS SJC'!$DD$1:$DE$65536,2,FALSE)))</f>
        <v>71.5</v>
      </c>
      <c r="Z30" s="95">
        <f>IF(Y30&gt;'[2]WS SJC'!$DE$1,0,(VLOOKUP(Y30,'[6]Point Tables'!$A$4:$I$263,'[2]WS SJC'!$DE$2,FALSE)))</f>
        <v>0</v>
      </c>
      <c r="AA30" s="96" t="str">
        <f>IF(ISNA(VLOOKUP($A30,'[2]WS SJC'!$DO$1:$DP$65536,2,FALSE)),"np",(VLOOKUP($A30,'[2]WS SJC'!$DO$1:$DP$65536,2,FALSE)))</f>
        <v>np</v>
      </c>
      <c r="AB30" s="95">
        <f>IF(AA30&gt;'[2]WS SJC'!$DP$1,0,(VLOOKUP(AA30,'[6]Point Tables'!$A$4:$I$263,'[2]WS SJC'!$DP$2,FALSE)))</f>
        <v>0</v>
      </c>
      <c r="AC30" s="96">
        <f>IF(ISNA(VLOOKUP($A30,'[2]WS SJC'!$DZ$1:$EA$65536,2,FALSE)),"np",(VLOOKUP($A30,'[2]WS SJC'!$DZ$1:$EA$65536,2,FALSE)))</f>
        <v>63</v>
      </c>
      <c r="AD30" s="72">
        <f>IF(AC30&gt;'[2]WS SJC'!$EA$1,0,(VLOOKUP(AC30,'[6]Point Tables'!$A$4:$I$263,'[2]WS SJC'!$EA$2,FALSE)))</f>
        <v>0</v>
      </c>
      <c r="AE30" s="97" t="str">
        <f t="shared" si="8"/>
        <v>Martinka, Vanessa</v>
      </c>
      <c r="AF30" s="96">
        <f>IF(ISNA(VLOOKUP($A30,[2]WSY14!$AL$1:$AN$65536,2,FALSE)),"np",(VLOOKUP($A30,[2]WSY14!$AL$1:$AN$65536,2,FALSE)))</f>
        <v>2</v>
      </c>
      <c r="AG30" s="95">
        <f>IF(AF30&gt;[2]WSY14!$AN$1,0,(VLOOKUP(AF30,'[6]Point Tables'!$A$4:$I$263,[2]WSY14!$AN$2,FALSE)))</f>
        <v>184</v>
      </c>
      <c r="AH30" s="96" t="str">
        <f>IF(ISNA(VLOOKUP($A30,[2]WSY14!$AW$1:$AY$65536,2,FALSE)),"np",(VLOOKUP($A30,[2]WSY14!$AW$1:$AY$65536,2,FALSE)))</f>
        <v>np</v>
      </c>
      <c r="AI30" s="95">
        <f>IF(AH30&gt;[2]WSY14!$AY$1,0,(VLOOKUP(AH30,'[6]Point Tables'!$A$4:$I$263,[2]WSY14!$AY$2,FALSE)))</f>
        <v>0</v>
      </c>
      <c r="AJ30" s="96">
        <f>IF(ISNA(VLOOKUP($A30,[2]WSY14!$BH$1:$BJ$65536,2,FALSE)),"np",(VLOOKUP($A30,[2]WSY14!$BH$1:$BJ$65536,2,FALSE)))</f>
        <v>3</v>
      </c>
      <c r="AK30" s="95">
        <f>IF(AJ30&gt;[2]WSY14!$BJ$1,0,(VLOOKUP(AJ30,'[6]Point Tables'!$A$4:$I$263,[2]WSY14!$BJ$2,FALSE)))</f>
        <v>170</v>
      </c>
      <c r="AL30" s="96" t="str">
        <f>IF(ISNA(VLOOKUP($A30,[2]WSY14!$BS$1:$BT$65536,2,FALSE)),"np",(VLOOKUP($A30,[2]WSY14!$BS$1:$BT$65536,2,FALSE)))</f>
        <v>np</v>
      </c>
      <c r="AM30" s="95">
        <f>IF(AL30&gt;[2]WSY14!$BU$1,0,(VLOOKUP(AL30,'[6]Point Tables'!$A$4:$I$263,[2]WSY14!$BU$2,FALSE)))</f>
        <v>0</v>
      </c>
      <c r="AN30" s="96" t="str">
        <f>IF(ISNA(VLOOKUP($A30,[2]WSY14!$CD$1:$CE$65536,2,FALSE)),"np",(VLOOKUP($A30,[2]WSY14!$CD$1:$CE$65536,2,FALSE)))</f>
        <v>np</v>
      </c>
      <c r="AO30" s="95">
        <f>IF(AN30&gt;[2]WSY14!$CF$1,0,(VLOOKUP(AN30,'[6]Point Tables'!$A$4:$I$263,[2]WSY14!$CF$2,FALSE)))</f>
        <v>0</v>
      </c>
      <c r="AP30" s="96">
        <f>IF(ISNA(VLOOKUP($A30,[2]WSY14!$CO$1:$CP$65536,2,FALSE)),"np",(VLOOKUP($A30,[2]WSY14!$CO$1:$CP$65536,2,FALSE)))</f>
        <v>19</v>
      </c>
      <c r="AQ30" s="95">
        <f>IF(AP30&gt;[2]WSY14!$CQ$1,0,(VLOOKUP(AP30,'[6]Point Tables'!$A$4:$I$263,[2]WSY14!$CQ$2,FALSE)))</f>
        <v>0</v>
      </c>
      <c r="AR30" s="96">
        <f>IF(ISNA(VLOOKUP($A30,[2]WSY14!$CZ$1:$DA$65536,2,FALSE)),"np",(VLOOKUP($A30,[2]WSY14!$CZ$1:$DA$65536,2,FALSE)))</f>
        <v>9</v>
      </c>
      <c r="AS30" s="95">
        <f>IF(AR30&gt;[2]WSY14!$DB$1,0,(VLOOKUP(AR30,'[6]Point Tables'!$A$4:$I$263,[2]WSY14!$DB$2,FALSE)))</f>
        <v>107</v>
      </c>
      <c r="AT30" s="96" t="str">
        <f>IF(ISNA(VLOOKUP($A30,[2]WSY14!$DK$1:$DL$65536,2,FALSE)),"np",(VLOOKUP($A30,[2]WSY14!$DK$1:$DL$65536,2,FALSE)))</f>
        <v>np</v>
      </c>
      <c r="AU30" s="72">
        <f>IF(AT30&gt;[2]WSY14!$DM$1,0,(VLOOKUP(AT30,'[6]Point Tables'!$A$4:$I$263,[2]WSY14!$DM$2,FALSE)))</f>
        <v>0</v>
      </c>
      <c r="AV30" s="96" t="str">
        <f>IF(ISNA(VLOOKUP($A30,[2]WSY14!$DV$1:$DW$65536,2,FALSE)),"np",(VLOOKUP($A30,[2]WSY14!$DV$1:$DW$65536,2,FALSE)))</f>
        <v>np</v>
      </c>
      <c r="AW30" s="72">
        <f>IF(AV30&gt;[2]WSY14!$DX$1,0,(VLOOKUP(AV30,'[10]Point Tables'!$A$4:$I$263,[2]WSY14!$DX$2,FALSE)))</f>
        <v>0</v>
      </c>
      <c r="BQ30">
        <f t="shared" si="9"/>
        <v>184</v>
      </c>
      <c r="BR30">
        <f t="shared" si="10"/>
        <v>0</v>
      </c>
      <c r="BS30">
        <f t="shared" si="11"/>
        <v>170</v>
      </c>
      <c r="BT30">
        <f t="shared" si="12"/>
        <v>0</v>
      </c>
      <c r="BU30">
        <f t="shared" si="13"/>
        <v>0</v>
      </c>
      <c r="BV30">
        <f t="shared" si="14"/>
        <v>0</v>
      </c>
      <c r="BW30">
        <f t="shared" si="15"/>
        <v>107</v>
      </c>
      <c r="BX30">
        <f t="shared" si="16"/>
        <v>0</v>
      </c>
      <c r="BY30">
        <f t="shared" si="17"/>
        <v>0</v>
      </c>
      <c r="BZ30">
        <f t="shared" si="18"/>
        <v>184</v>
      </c>
      <c r="CA30">
        <f t="shared" si="19"/>
        <v>61</v>
      </c>
      <c r="CB30">
        <f t="shared" si="20"/>
        <v>67</v>
      </c>
      <c r="CC30">
        <f t="shared" si="21"/>
        <v>0</v>
      </c>
      <c r="CD30">
        <f t="shared" si="22"/>
        <v>0</v>
      </c>
      <c r="CE30">
        <f t="shared" si="23"/>
        <v>0</v>
      </c>
      <c r="CF30">
        <f t="shared" si="24"/>
        <v>0</v>
      </c>
      <c r="CG30">
        <f t="shared" si="25"/>
        <v>0</v>
      </c>
      <c r="CI30">
        <f t="shared" si="26"/>
        <v>184</v>
      </c>
      <c r="CJ30">
        <f t="shared" si="27"/>
        <v>67</v>
      </c>
      <c r="CK30">
        <f t="shared" si="28"/>
        <v>61</v>
      </c>
      <c r="CL30">
        <f t="shared" si="29"/>
        <v>0</v>
      </c>
      <c r="CN30" s="98">
        <f t="shared" si="30"/>
        <v>312</v>
      </c>
      <c r="CS30">
        <f t="shared" si="31"/>
        <v>61</v>
      </c>
      <c r="CT30">
        <f t="shared" si="32"/>
        <v>67</v>
      </c>
      <c r="CU30">
        <f t="shared" si="37"/>
        <v>0</v>
      </c>
      <c r="CW30">
        <f t="shared" si="33"/>
        <v>67</v>
      </c>
      <c r="CX30">
        <f t="shared" si="34"/>
        <v>61</v>
      </c>
      <c r="CZ30">
        <f t="shared" si="38"/>
        <v>128</v>
      </c>
    </row>
    <row r="31" spans="1:104">
      <c r="A31" s="1">
        <v>100102419</v>
      </c>
      <c r="B31">
        <f t="shared" si="0"/>
        <v>302</v>
      </c>
      <c r="C31">
        <f t="shared" si="1"/>
        <v>164</v>
      </c>
      <c r="D31" s="5" t="str">
        <f t="shared" si="2"/>
        <v>28</v>
      </c>
      <c r="E31" s="28" t="s">
        <v>100</v>
      </c>
      <c r="F31" s="6" t="s">
        <v>185</v>
      </c>
      <c r="G31" s="102">
        <v>1997</v>
      </c>
      <c r="H31" s="6" t="s">
        <v>899</v>
      </c>
      <c r="I31" s="89">
        <f t="shared" si="3"/>
        <v>302</v>
      </c>
      <c r="J31" s="101">
        <f t="shared" si="4"/>
        <v>164</v>
      </c>
      <c r="K31" s="91">
        <f t="shared" si="5"/>
        <v>138</v>
      </c>
      <c r="L31" s="91">
        <f t="shared" si="5"/>
        <v>100</v>
      </c>
      <c r="M31" s="91">
        <f t="shared" si="5"/>
        <v>64</v>
      </c>
      <c r="N31" s="92">
        <f t="shared" si="5"/>
        <v>0</v>
      </c>
      <c r="O31" s="93" t="str">
        <f t="shared" si="6"/>
        <v>Lamphere, Mackenna C</v>
      </c>
      <c r="P31" s="94">
        <f>IF(ISNA(VLOOKUP(A31,[2]WSY14!$E$1:$G$65536,2,FALSE)),"np",(VLOOKUP(A31,[2]WSY14!$E$1:$G$65536,2,FALSE)))</f>
        <v>23</v>
      </c>
      <c r="Q31" s="95">
        <f>IF(P31&gt;[2]WSY14!$F$1,0,(VLOOKUP(P31,'[6]Point Tables'!$A$4:$I$263,[2]WSY14!$F$2,FALSE)))</f>
        <v>64</v>
      </c>
      <c r="R31" s="96">
        <f>IF(ISNA(VLOOKUP($A31,[2]WSY14!$P$1:$R$65536,2,FALSE)),"np",(VLOOKUP($A31,[2]WSY14!$P$1:$R$65536,2,FALSE)))</f>
        <v>40</v>
      </c>
      <c r="S31" s="95">
        <f>IF(R31&gt;[2]WSY14!$Q$1,0,(VLOOKUP(R31,'[6]Point Tables'!$A$4:$I$263,[2]WSY14!$Q$2,FALSE)))</f>
        <v>0</v>
      </c>
      <c r="T31" s="96">
        <f>IF(ISNA(VLOOKUP($A31,[2]WSY14!$AA$1:$AC$65536,2,FALSE)),"np",(VLOOKUP($A31,[2]WSY14!$AA$1:$AC$65536,2,FALSE)))</f>
        <v>16</v>
      </c>
      <c r="U31" s="72">
        <f>IF(T31&gt;[2]WSY14!$AB$1,0,(VLOOKUP(T31,'[6]Point Tables'!$A$4:$I$263,[2]WSY14!$AB$2,FALSE)))</f>
        <v>100</v>
      </c>
      <c r="V31" s="97" t="str">
        <f t="shared" si="7"/>
        <v>Lamphere, Mackenna C</v>
      </c>
      <c r="W31" s="96">
        <f>IF(ISNA(VLOOKUP(A31,'[2]WS SJC'!$CS$1:$CT$65536,2,FALSE)),"np",(VLOOKUP(A31,'[2]WS SJC'!$CS$1:$CT$65536,2,FALSE)))</f>
        <v>70</v>
      </c>
      <c r="X31" s="95">
        <f>IF(W31&gt;'[2]WS SJC'!$CT$1,0,(VLOOKUP(W31,'[6]Point Tables'!$A$4:$I$263,'[2]WS SJC'!$CT$2,FALSE)))</f>
        <v>0</v>
      </c>
      <c r="Y31" s="96">
        <f>IF(ISNA(VLOOKUP(A31,'[2]WS SJC'!$DD$1:$DE$65536,2,FALSE)),"np",(VLOOKUP(A31,'[2]WS SJC'!$DD$1:$DE$65536,2,FALSE)))</f>
        <v>78</v>
      </c>
      <c r="Z31" s="95">
        <f>IF(Y31&gt;'[2]WS SJC'!$DE$1,0,(VLOOKUP(Y31,'[6]Point Tables'!$A$4:$I$263,'[2]WS SJC'!$DE$2,FALSE)))</f>
        <v>0</v>
      </c>
      <c r="AA31" s="96" t="str">
        <f>IF(ISNA(VLOOKUP($A31,'[2]WS SJC'!$DO$1:$DP$65536,2,FALSE)),"np",(VLOOKUP($A31,'[2]WS SJC'!$DO$1:$DP$65536,2,FALSE)))</f>
        <v>np</v>
      </c>
      <c r="AB31" s="95">
        <f>IF(AA31&gt;'[2]WS SJC'!$DP$1,0,(VLOOKUP(AA31,'[6]Point Tables'!$A$4:$I$263,'[2]WS SJC'!$DP$2,FALSE)))</f>
        <v>0</v>
      </c>
      <c r="AC31" s="96" t="str">
        <f>IF(ISNA(VLOOKUP($A31,'[2]WS SJC'!$DZ$1:$EA$65536,2,FALSE)),"np",(VLOOKUP($A31,'[2]WS SJC'!$DZ$1:$EA$65536,2,FALSE)))</f>
        <v>np</v>
      </c>
      <c r="AD31" s="72">
        <f>IF(AC31&gt;'[2]WS SJC'!$EA$1,0,(VLOOKUP(AC31,'[6]Point Tables'!$A$4:$I$263,'[2]WS SJC'!$EA$2,FALSE)))</f>
        <v>0</v>
      </c>
      <c r="AE31" s="97" t="str">
        <f t="shared" si="8"/>
        <v>Lamphere, Mackenna C</v>
      </c>
      <c r="AF31" s="96">
        <f>IF(ISNA(VLOOKUP($A31,[2]WSY14!$AL$1:$AN$65536,2,FALSE)),"np",(VLOOKUP($A31,[2]WSY14!$AL$1:$AN$65536,2,FALSE)))</f>
        <v>16</v>
      </c>
      <c r="AG31" s="95">
        <f>IF(AF31&gt;[2]WSY14!$AN$1,0,(VLOOKUP(AF31,'[6]Point Tables'!$A$4:$I$263,[2]WSY14!$AN$2,FALSE)))</f>
        <v>0</v>
      </c>
      <c r="AH31" s="96">
        <f>IF(ISNA(VLOOKUP($A31,[2]WSY14!$AW$1:$AY$65536,2,FALSE)),"np",(VLOOKUP($A31,[2]WSY14!$AW$1:$AY$65536,2,FALSE)))</f>
        <v>14</v>
      </c>
      <c r="AI31" s="95">
        <f>IF(AH31&gt;[2]WSY14!$AY$1,0,(VLOOKUP(AH31,'[6]Point Tables'!$A$4:$I$263,[2]WSY14!$AY$2,FALSE)))</f>
        <v>0</v>
      </c>
      <c r="AJ31" s="96" t="str">
        <f>IF(ISNA(VLOOKUP($A31,[2]WSY14!$BH$1:$BJ$65536,2,FALSE)),"np",(VLOOKUP($A31,[2]WSY14!$BH$1:$BJ$65536,2,FALSE)))</f>
        <v>np</v>
      </c>
      <c r="AK31" s="95">
        <f>IF(AJ31&gt;[2]WSY14!$BJ$1,0,(VLOOKUP(AJ31,'[6]Point Tables'!$A$4:$I$263,[2]WSY14!$BJ$2,FALSE)))</f>
        <v>0</v>
      </c>
      <c r="AL31" s="96">
        <f>IF(ISNA(VLOOKUP($A31,[2]WSY14!$BS$1:$BT$65536,2,FALSE)),"np",(VLOOKUP($A31,[2]WSY14!$BS$1:$BT$65536,2,FALSE)))</f>
        <v>7</v>
      </c>
      <c r="AM31" s="95">
        <f>IF(AL31&gt;[2]WSY14!$BU$1,0,(VLOOKUP(AL31,'[6]Point Tables'!$A$4:$I$263,[2]WSY14!$BU$2,FALSE)))</f>
        <v>138</v>
      </c>
      <c r="AN31" s="96" t="str">
        <f>IF(ISNA(VLOOKUP($A31,[2]WSY14!$CD$1:$CE$65536,2,FALSE)),"np",(VLOOKUP($A31,[2]WSY14!$CD$1:$CE$65536,2,FALSE)))</f>
        <v>np</v>
      </c>
      <c r="AO31" s="95">
        <f>IF(AN31&gt;[2]WSY14!$CF$1,0,(VLOOKUP(AN31,'[6]Point Tables'!$A$4:$I$263,[2]WSY14!$CF$2,FALSE)))</f>
        <v>0</v>
      </c>
      <c r="AP31" s="96">
        <f>IF(ISNA(VLOOKUP($A31,[2]WSY14!$CO$1:$CP$65536,2,FALSE)),"np",(VLOOKUP($A31,[2]WSY14!$CO$1:$CP$65536,2,FALSE)))</f>
        <v>16</v>
      </c>
      <c r="AQ31" s="95">
        <f>IF(AP31&gt;[2]WSY14!$CQ$1,0,(VLOOKUP(AP31,'[6]Point Tables'!$A$4:$I$263,[2]WSY14!$CQ$2,FALSE)))</f>
        <v>0</v>
      </c>
      <c r="AR31" s="96" t="str">
        <f>IF(ISNA(VLOOKUP($A31,[2]WSY14!$CZ$1:$DA$65536,2,FALSE)),"np",(VLOOKUP($A31,[2]WSY14!$CZ$1:$DA$65536,2,FALSE)))</f>
        <v>np</v>
      </c>
      <c r="AS31" s="95">
        <f>IF(AR31&gt;[2]WSY14!$DB$1,0,(VLOOKUP(AR31,'[6]Point Tables'!$A$4:$I$263,[2]WSY14!$DB$2,FALSE)))</f>
        <v>0</v>
      </c>
      <c r="AT31" s="96">
        <f>IF(ISNA(VLOOKUP($A31,[2]WSY14!$DK$1:$DL$65536,2,FALSE)),"np",(VLOOKUP($A31,[2]WSY14!$DK$1:$DL$65536,2,FALSE)))</f>
        <v>13</v>
      </c>
      <c r="AU31" s="72">
        <f>IF(AT31&gt;[2]WSY14!$DM$1,0,(VLOOKUP(AT31,'[6]Point Tables'!$A$4:$I$263,[2]WSY14!$DM$2,FALSE)))</f>
        <v>103</v>
      </c>
      <c r="AV31" s="96">
        <f>IF(ISNA(VLOOKUP($A31,[2]WSY14!$DV$1:$DW$65536,2,FALSE)),"np",(VLOOKUP($A31,[2]WSY14!$DV$1:$DW$65536,2,FALSE)))</f>
        <v>5</v>
      </c>
      <c r="AW31" s="72">
        <f>IF(AV31&gt;[2]WSY14!$DX$1,0,(VLOOKUP(AV31,'[10]Point Tables'!$A$4:$I$263,[2]WSY14!$DX$2,FALSE)))</f>
        <v>0</v>
      </c>
      <c r="BQ31">
        <f t="shared" si="9"/>
        <v>0</v>
      </c>
      <c r="BR31">
        <f t="shared" si="10"/>
        <v>0</v>
      </c>
      <c r="BS31">
        <f t="shared" si="11"/>
        <v>0</v>
      </c>
      <c r="BT31">
        <f t="shared" si="12"/>
        <v>138</v>
      </c>
      <c r="BU31">
        <f t="shared" si="13"/>
        <v>0</v>
      </c>
      <c r="BV31">
        <f t="shared" si="14"/>
        <v>0</v>
      </c>
      <c r="BW31">
        <f t="shared" si="15"/>
        <v>0</v>
      </c>
      <c r="BX31">
        <f t="shared" si="16"/>
        <v>103</v>
      </c>
      <c r="BY31">
        <f t="shared" si="17"/>
        <v>0</v>
      </c>
      <c r="BZ31">
        <f t="shared" si="18"/>
        <v>138</v>
      </c>
      <c r="CA31">
        <f t="shared" si="19"/>
        <v>100</v>
      </c>
      <c r="CB31">
        <f t="shared" si="20"/>
        <v>64</v>
      </c>
      <c r="CC31">
        <f t="shared" si="21"/>
        <v>0</v>
      </c>
      <c r="CD31">
        <f t="shared" si="22"/>
        <v>0</v>
      </c>
      <c r="CE31">
        <f t="shared" si="23"/>
        <v>0</v>
      </c>
      <c r="CF31">
        <f t="shared" si="24"/>
        <v>0</v>
      </c>
      <c r="CG31">
        <f t="shared" si="25"/>
        <v>0</v>
      </c>
      <c r="CI31">
        <f t="shared" si="26"/>
        <v>138</v>
      </c>
      <c r="CJ31">
        <f t="shared" si="27"/>
        <v>100</v>
      </c>
      <c r="CK31">
        <f t="shared" si="28"/>
        <v>64</v>
      </c>
      <c r="CL31">
        <f t="shared" si="29"/>
        <v>0</v>
      </c>
      <c r="CN31" s="98">
        <f t="shared" si="30"/>
        <v>302</v>
      </c>
      <c r="CS31">
        <f t="shared" si="31"/>
        <v>100</v>
      </c>
      <c r="CT31">
        <f t="shared" si="32"/>
        <v>64</v>
      </c>
      <c r="CU31">
        <f t="shared" si="37"/>
        <v>0</v>
      </c>
      <c r="CW31">
        <f t="shared" si="33"/>
        <v>100</v>
      </c>
      <c r="CX31">
        <f t="shared" si="34"/>
        <v>64</v>
      </c>
      <c r="CZ31">
        <f t="shared" si="38"/>
        <v>164</v>
      </c>
    </row>
    <row r="32" spans="1:104">
      <c r="A32" s="109">
        <v>100090737</v>
      </c>
      <c r="B32">
        <f t="shared" si="0"/>
        <v>274</v>
      </c>
      <c r="C32">
        <f t="shared" si="1"/>
        <v>167</v>
      </c>
      <c r="D32" s="5" t="str">
        <f t="shared" si="2"/>
        <v>29</v>
      </c>
      <c r="E32" s="28" t="str">
        <f>IF(AND(ISNUMBER(G32),G32&gt;=U13Cutoff),"#"," ")</f>
        <v>#</v>
      </c>
      <c r="F32" s="8" t="s">
        <v>121</v>
      </c>
      <c r="G32" s="9">
        <v>1999</v>
      </c>
      <c r="H32" s="88" t="s">
        <v>28</v>
      </c>
      <c r="I32" s="89">
        <f t="shared" si="3"/>
        <v>274</v>
      </c>
      <c r="J32" s="101">
        <f t="shared" si="4"/>
        <v>167</v>
      </c>
      <c r="K32" s="91">
        <f t="shared" si="5"/>
        <v>107</v>
      </c>
      <c r="L32" s="91">
        <f t="shared" si="5"/>
        <v>101</v>
      </c>
      <c r="M32" s="91">
        <f t="shared" si="5"/>
        <v>66</v>
      </c>
      <c r="N32" s="92">
        <f t="shared" si="5"/>
        <v>0</v>
      </c>
      <c r="O32" s="93" t="str">
        <f t="shared" si="6"/>
        <v>Cunningham, Sara</v>
      </c>
      <c r="P32" s="94" t="str">
        <f>IF(ISNA(VLOOKUP(A32,[2]WSY14!$E$1:$G$65536,2,FALSE)),"np",(VLOOKUP(A32,[2]WSY14!$E$1:$G$65536,2,FALSE)))</f>
        <v>np</v>
      </c>
      <c r="Q32" s="95">
        <f>IF(P32&gt;[2]WSY14!$F$1,0,(VLOOKUP(P32,'[6]Point Tables'!$A$4:$I$263,[2]WSY14!$F$2,FALSE)))</f>
        <v>0</v>
      </c>
      <c r="R32" s="96">
        <f>IF(ISNA(VLOOKUP($A32,[2]WSY14!$P$1:$R$65536,2,FALSE)),"np",(VLOOKUP($A32,[2]WSY14!$P$1:$R$65536,2,FALSE)))</f>
        <v>21</v>
      </c>
      <c r="S32" s="95">
        <f>IF(R32&gt;[2]WSY14!$Q$1,0,(VLOOKUP(R32,'[6]Point Tables'!$A$4:$I$263,[2]WSY14!$Q$2,FALSE)))</f>
        <v>66</v>
      </c>
      <c r="T32" s="96">
        <f>IF(ISNA(VLOOKUP($A32,[2]WSY14!$AA$1:$AC$65536,2,FALSE)),"np",(VLOOKUP($A32,[2]WSY14!$AA$1:$AC$65536,2,FALSE)))</f>
        <v>15</v>
      </c>
      <c r="U32" s="72">
        <f>IF(T32&gt;[2]WSY14!$AB$1,0,(VLOOKUP(T32,'[6]Point Tables'!$A$4:$I$263,[2]WSY14!$AB$2,FALSE)))</f>
        <v>101</v>
      </c>
      <c r="V32" s="97" t="str">
        <f t="shared" si="7"/>
        <v>Cunningham, Sara</v>
      </c>
      <c r="W32" s="96" t="str">
        <f>IF(ISNA(VLOOKUP(A32,'[2]WS SJC'!$CS$1:$CT$65536,2,FALSE)),"np",(VLOOKUP(A32,'[2]WS SJC'!$CS$1:$CT$65536,2,FALSE)))</f>
        <v>np</v>
      </c>
      <c r="X32" s="95">
        <f>IF(W32&gt;'[2]WS SJC'!$CT$1,0,(VLOOKUP(W32,'[6]Point Tables'!$A$4:$I$263,'[2]WS SJC'!$CT$2,FALSE)))</f>
        <v>0</v>
      </c>
      <c r="Y32" s="96" t="str">
        <f>IF(ISNA(VLOOKUP(A32,'[2]WS SJC'!$DD$1:$DE$65536,2,FALSE)),"np",(VLOOKUP(A32,'[2]WS SJC'!$DD$1:$DE$65536,2,FALSE)))</f>
        <v>np</v>
      </c>
      <c r="Z32" s="95">
        <f>IF(Y32&gt;'[2]WS SJC'!$DE$1,0,(VLOOKUP(Y32,'[6]Point Tables'!$A$4:$I$263,'[2]WS SJC'!$DE$2,FALSE)))</f>
        <v>0</v>
      </c>
      <c r="AA32" s="96" t="str">
        <f>IF(ISNA(VLOOKUP($A32,'[2]WS SJC'!$DO$1:$DP$65536,2,FALSE)),"np",(VLOOKUP($A32,'[2]WS SJC'!$DO$1:$DP$65536,2,FALSE)))</f>
        <v>np</v>
      </c>
      <c r="AB32" s="95">
        <f>IF(AA32&gt;'[2]WS SJC'!$DP$1,0,(VLOOKUP(AA32,'[6]Point Tables'!$A$4:$I$263,'[2]WS SJC'!$DP$2,FALSE)))</f>
        <v>0</v>
      </c>
      <c r="AC32" s="96" t="str">
        <f>IF(ISNA(VLOOKUP($A32,'[2]WS SJC'!$DZ$1:$EA$65536,2,FALSE)),"np",(VLOOKUP($A32,'[2]WS SJC'!$DZ$1:$EA$65536,2,FALSE)))</f>
        <v>np</v>
      </c>
      <c r="AD32" s="72">
        <f>IF(AC32&gt;'[2]WS SJC'!$EA$1,0,(VLOOKUP(AC32,'[6]Point Tables'!$A$4:$I$263,'[2]WS SJC'!$EA$2,FALSE)))</f>
        <v>0</v>
      </c>
      <c r="AE32" s="97" t="str">
        <f t="shared" si="8"/>
        <v>Cunningham, Sara</v>
      </c>
      <c r="AF32" s="96">
        <f>IF(ISNA(VLOOKUP($A32,[2]WSY14!$AL$1:$AN$65536,2,FALSE)),"np",(VLOOKUP($A32,[2]WSY14!$AL$1:$AN$65536,2,FALSE)))</f>
        <v>8</v>
      </c>
      <c r="AG32" s="95">
        <f>IF(AF32&gt;[2]WSY14!$AN$1,0,(VLOOKUP(AF32,'[6]Point Tables'!$A$4:$I$263,[2]WSY14!$AN$2,FALSE)))</f>
        <v>0</v>
      </c>
      <c r="AH32" s="96" t="str">
        <f>IF(ISNA(VLOOKUP($A32,[2]WSY14!$AW$1:$AY$65536,2,FALSE)),"np",(VLOOKUP($A32,[2]WSY14!$AW$1:$AY$65536,2,FALSE)))</f>
        <v>np</v>
      </c>
      <c r="AI32" s="95">
        <f>IF(AH32&gt;[2]WSY14!$AY$1,0,(VLOOKUP(AH32,'[6]Point Tables'!$A$4:$I$263,[2]WSY14!$AY$2,FALSE)))</f>
        <v>0</v>
      </c>
      <c r="AJ32" s="96">
        <f>IF(ISNA(VLOOKUP($A32,[2]WSY14!$BH$1:$BJ$65536,2,FALSE)),"np",(VLOOKUP($A32,[2]WSY14!$BH$1:$BJ$65536,2,FALSE)))</f>
        <v>9</v>
      </c>
      <c r="AK32" s="95">
        <f>IF(AJ32&gt;[2]WSY14!$BJ$1,0,(VLOOKUP(AJ32,'[6]Point Tables'!$A$4:$I$263,[2]WSY14!$BJ$2,FALSE)))</f>
        <v>107</v>
      </c>
      <c r="AL32" s="96" t="str">
        <f>IF(ISNA(VLOOKUP($A32,[2]WSY14!$BS$1:$BT$65536,2,FALSE)),"np",(VLOOKUP($A32,[2]WSY14!$BS$1:$BT$65536,2,FALSE)))</f>
        <v>np</v>
      </c>
      <c r="AM32" s="95">
        <f>IF(AL32&gt;[2]WSY14!$BU$1,0,(VLOOKUP(AL32,'[6]Point Tables'!$A$4:$I$263,[2]WSY14!$BU$2,FALSE)))</f>
        <v>0</v>
      </c>
      <c r="AN32" s="96" t="str">
        <f>IF(ISNA(VLOOKUP($A32,[2]WSY14!$CD$1:$CE$65536,2,FALSE)),"np",(VLOOKUP($A32,[2]WSY14!$CD$1:$CE$65536,2,FALSE)))</f>
        <v>np</v>
      </c>
      <c r="AO32" s="95">
        <f>IF(AN32&gt;[2]WSY14!$CF$1,0,(VLOOKUP(AN32,'[6]Point Tables'!$A$4:$I$263,[2]WSY14!$CF$2,FALSE)))</f>
        <v>0</v>
      </c>
      <c r="AP32" s="96">
        <f>IF(ISNA(VLOOKUP($A32,[2]WSY14!$CO$1:$CP$65536,2,FALSE)),"np",(VLOOKUP($A32,[2]WSY14!$CO$1:$CP$65536,2,FALSE)))</f>
        <v>9</v>
      </c>
      <c r="AQ32" s="95">
        <f>IF(AP32&gt;[2]WSY14!$CQ$1,0,(VLOOKUP(AP32,'[6]Point Tables'!$A$4:$I$263,[2]WSY14!$CQ$2,FALSE)))</f>
        <v>107</v>
      </c>
      <c r="AR32" s="96" t="str">
        <f>IF(ISNA(VLOOKUP($A32,[2]WSY14!$CZ$1:$DA$65536,2,FALSE)),"np",(VLOOKUP($A32,[2]WSY14!$CZ$1:$DA$65536,2,FALSE)))</f>
        <v>np</v>
      </c>
      <c r="AS32" s="95">
        <f>IF(AR32&gt;[2]WSY14!$DB$1,0,(VLOOKUP(AR32,'[6]Point Tables'!$A$4:$I$263,[2]WSY14!$DB$2,FALSE)))</f>
        <v>0</v>
      </c>
      <c r="AT32" s="96" t="str">
        <f>IF(ISNA(VLOOKUP($A32,[2]WSY14!$DK$1:$DL$65536,2,FALSE)),"np",(VLOOKUP($A32,[2]WSY14!$DK$1:$DL$65536,2,FALSE)))</f>
        <v>np</v>
      </c>
      <c r="AU32" s="72">
        <f>IF(AT32&gt;[2]WSY14!$DM$1,0,(VLOOKUP(AT32,'[6]Point Tables'!$A$4:$I$263,[2]WSY14!$DM$2,FALSE)))</f>
        <v>0</v>
      </c>
      <c r="AV32" s="96" t="str">
        <f>IF(ISNA(VLOOKUP($A32,[2]WSY14!$DV$1:$DW$65536,2,FALSE)),"np",(VLOOKUP($A32,[2]WSY14!$DV$1:$DW$65536,2,FALSE)))</f>
        <v>np</v>
      </c>
      <c r="AW32" s="72">
        <f>IF(AV32&gt;[2]WSY14!$DX$1,0,(VLOOKUP(AV32,'[10]Point Tables'!$A$4:$I$263,[2]WSY14!$DX$2,FALSE)))</f>
        <v>0</v>
      </c>
      <c r="BQ32">
        <f t="shared" si="9"/>
        <v>0</v>
      </c>
      <c r="BR32">
        <f t="shared" si="10"/>
        <v>0</v>
      </c>
      <c r="BS32">
        <f t="shared" si="11"/>
        <v>107</v>
      </c>
      <c r="BT32">
        <f t="shared" si="12"/>
        <v>0</v>
      </c>
      <c r="BU32">
        <f t="shared" si="13"/>
        <v>0</v>
      </c>
      <c r="BV32">
        <f t="shared" si="14"/>
        <v>107</v>
      </c>
      <c r="BW32">
        <f t="shared" si="15"/>
        <v>0</v>
      </c>
      <c r="BX32">
        <f t="shared" si="16"/>
        <v>0</v>
      </c>
      <c r="BY32">
        <f t="shared" si="17"/>
        <v>0</v>
      </c>
      <c r="BZ32">
        <f t="shared" si="18"/>
        <v>107</v>
      </c>
      <c r="CA32">
        <f t="shared" si="19"/>
        <v>101</v>
      </c>
      <c r="CB32">
        <f t="shared" si="20"/>
        <v>0</v>
      </c>
      <c r="CC32">
        <f t="shared" si="21"/>
        <v>66</v>
      </c>
      <c r="CD32">
        <f t="shared" si="22"/>
        <v>0</v>
      </c>
      <c r="CE32">
        <f t="shared" si="23"/>
        <v>0</v>
      </c>
      <c r="CF32">
        <f t="shared" si="24"/>
        <v>0</v>
      </c>
      <c r="CG32">
        <f t="shared" si="25"/>
        <v>0</v>
      </c>
      <c r="CI32">
        <f t="shared" si="26"/>
        <v>107</v>
      </c>
      <c r="CJ32">
        <f t="shared" si="27"/>
        <v>101</v>
      </c>
      <c r="CK32">
        <f t="shared" si="28"/>
        <v>66</v>
      </c>
      <c r="CL32">
        <f t="shared" si="29"/>
        <v>0</v>
      </c>
      <c r="CN32" s="98">
        <f t="shared" si="30"/>
        <v>274</v>
      </c>
      <c r="CS32">
        <f t="shared" si="31"/>
        <v>101</v>
      </c>
      <c r="CT32">
        <f t="shared" si="32"/>
        <v>0</v>
      </c>
      <c r="CU32">
        <f t="shared" si="37"/>
        <v>66</v>
      </c>
      <c r="CW32">
        <f t="shared" si="33"/>
        <v>101</v>
      </c>
      <c r="CX32">
        <f t="shared" si="34"/>
        <v>66</v>
      </c>
      <c r="CZ32">
        <f t="shared" si="38"/>
        <v>167</v>
      </c>
    </row>
    <row r="33" spans="1:104">
      <c r="A33" s="15">
        <v>100117310</v>
      </c>
      <c r="B33">
        <f t="shared" si="0"/>
        <v>272</v>
      </c>
      <c r="C33">
        <f t="shared" si="1"/>
        <v>102</v>
      </c>
      <c r="D33" s="5" t="str">
        <f t="shared" si="2"/>
        <v>30</v>
      </c>
      <c r="E33" s="28" t="str">
        <f>IF(AND(ISNUMBER(G33),G33&gt;=U13Cutoff),"#"," ")</f>
        <v>#</v>
      </c>
      <c r="F33" s="6" t="s">
        <v>114</v>
      </c>
      <c r="G33" s="102">
        <v>1999</v>
      </c>
      <c r="H33" s="6" t="s">
        <v>899</v>
      </c>
      <c r="I33" s="89">
        <f t="shared" si="3"/>
        <v>272</v>
      </c>
      <c r="J33" s="101">
        <f t="shared" si="4"/>
        <v>102</v>
      </c>
      <c r="K33" s="91">
        <f t="shared" si="5"/>
        <v>170</v>
      </c>
      <c r="L33" s="91">
        <f t="shared" si="5"/>
        <v>102</v>
      </c>
      <c r="M33" s="91">
        <f t="shared" si="5"/>
        <v>0</v>
      </c>
      <c r="N33" s="92">
        <f t="shared" si="5"/>
        <v>0</v>
      </c>
      <c r="O33" s="93" t="str">
        <f t="shared" si="6"/>
        <v>Fedorovsky, Francesca</v>
      </c>
      <c r="P33" s="94" t="str">
        <f>IF(ISNA(VLOOKUP(A33,[2]WSY14!$E$1:$G$65536,2,FALSE)),"np",(VLOOKUP(A33,[2]WSY14!$E$1:$G$65536,2,FALSE)))</f>
        <v>np</v>
      </c>
      <c r="Q33" s="95">
        <f>IF(P33&gt;[2]WSY14!$F$1,0,(VLOOKUP(P33,'[6]Point Tables'!$A$4:$I$263,[2]WSY14!$F$2,FALSE)))</f>
        <v>0</v>
      </c>
      <c r="R33" s="96">
        <f>IF(ISNA(VLOOKUP($A33,[2]WSY14!$P$1:$R$65536,2,FALSE)),"np",(VLOOKUP($A33,[2]WSY14!$P$1:$R$65536,2,FALSE)))</f>
        <v>14</v>
      </c>
      <c r="S33" s="95">
        <f>IF(R33&gt;[2]WSY14!$Q$1,0,(VLOOKUP(R33,'[6]Point Tables'!$A$4:$I$263,[2]WSY14!$Q$2,FALSE)))</f>
        <v>102</v>
      </c>
      <c r="T33" s="96">
        <f>IF(ISNA(VLOOKUP($A33,[2]WSY14!$AA$1:$AC$65536,2,FALSE)),"np",(VLOOKUP($A33,[2]WSY14!$AA$1:$AC$65536,2,FALSE)))</f>
        <v>34</v>
      </c>
      <c r="U33" s="72">
        <f>IF(T33&gt;[2]WSY14!$AB$1,0,(VLOOKUP(T33,'[6]Point Tables'!$A$4:$I$263,[2]WSY14!$AB$2,FALSE)))</f>
        <v>0</v>
      </c>
      <c r="V33" s="97" t="str">
        <f t="shared" si="7"/>
        <v>Fedorovsky, Francesca</v>
      </c>
      <c r="W33" s="96">
        <f>IF(ISNA(VLOOKUP(A33,'[2]WS SJC'!$CS$1:$CT$65536,2,FALSE)),"np",(VLOOKUP(A33,'[2]WS SJC'!$CS$1:$CT$65536,2,FALSE)))</f>
        <v>77</v>
      </c>
      <c r="X33" s="95">
        <f>IF(W33&gt;'[2]WS SJC'!$CT$1,0,(VLOOKUP(W33,'[6]Point Tables'!$A$4:$I$263,'[2]WS SJC'!$CT$2,FALSE)))</f>
        <v>0</v>
      </c>
      <c r="Y33" s="96" t="str">
        <f>IF(ISNA(VLOOKUP(A33,'[2]WS SJC'!$DD$1:$DE$65536,2,FALSE)),"np",(VLOOKUP(A33,'[2]WS SJC'!$DD$1:$DE$65536,2,FALSE)))</f>
        <v>np</v>
      </c>
      <c r="Z33" s="95">
        <f>IF(Y33&gt;'[2]WS SJC'!$DE$1,0,(VLOOKUP(Y33,'[6]Point Tables'!$A$4:$I$263,'[2]WS SJC'!$DE$2,FALSE)))</f>
        <v>0</v>
      </c>
      <c r="AA33" s="96" t="str">
        <f>IF(ISNA(VLOOKUP($A33,'[2]WS SJC'!$DO$1:$DP$65536,2,FALSE)),"np",(VLOOKUP($A33,'[2]WS SJC'!$DO$1:$DP$65536,2,FALSE)))</f>
        <v>np</v>
      </c>
      <c r="AB33" s="95">
        <f>IF(AA33&gt;'[2]WS SJC'!$DP$1,0,(VLOOKUP(AA33,'[6]Point Tables'!$A$4:$I$263,'[2]WS SJC'!$DP$2,FALSE)))</f>
        <v>0</v>
      </c>
      <c r="AC33" s="96" t="str">
        <f>IF(ISNA(VLOOKUP($A33,'[2]WS SJC'!$DZ$1:$EA$65536,2,FALSE)),"np",(VLOOKUP($A33,'[2]WS SJC'!$DZ$1:$EA$65536,2,FALSE)))</f>
        <v>np</v>
      </c>
      <c r="AD33" s="72">
        <f>IF(AC33&gt;'[2]WS SJC'!$EA$1,0,(VLOOKUP(AC33,'[6]Point Tables'!$A$4:$I$263,'[2]WS SJC'!$EA$2,FALSE)))</f>
        <v>0</v>
      </c>
      <c r="AE33" s="97" t="str">
        <f t="shared" si="8"/>
        <v>Fedorovsky, Francesca</v>
      </c>
      <c r="AF33" s="96" t="str">
        <f>IF(ISNA(VLOOKUP($A33,[2]WSY14!$AL$1:$AN$65536,2,FALSE)),"np",(VLOOKUP($A33,[2]WSY14!$AL$1:$AN$65536,2,FALSE)))</f>
        <v>np</v>
      </c>
      <c r="AG33" s="95">
        <f>IF(AF33&gt;[2]WSY14!$AN$1,0,(VLOOKUP(AF33,'[6]Point Tables'!$A$4:$I$263,[2]WSY14!$AN$2,FALSE)))</f>
        <v>0</v>
      </c>
      <c r="AH33" s="96">
        <f>IF(ISNA(VLOOKUP($A33,[2]WSY14!$AW$1:$AY$65536,2,FALSE)),"np",(VLOOKUP($A33,[2]WSY14!$AW$1:$AY$65536,2,FALSE)))</f>
        <v>10</v>
      </c>
      <c r="AI33" s="95">
        <f>IF(AH33&gt;[2]WSY14!$AY$1,0,(VLOOKUP(AH33,'[6]Point Tables'!$A$4:$I$263,[2]WSY14!$AY$2,FALSE)))</f>
        <v>0</v>
      </c>
      <c r="AJ33" s="96" t="str">
        <f>IF(ISNA(VLOOKUP($A33,[2]WSY14!$BH$1:$BJ$65536,2,FALSE)),"np",(VLOOKUP($A33,[2]WSY14!$BH$1:$BJ$65536,2,FALSE)))</f>
        <v>np</v>
      </c>
      <c r="AK33" s="95">
        <f>IF(AJ33&gt;[2]WSY14!$BJ$1,0,(VLOOKUP(AJ33,'[6]Point Tables'!$A$4:$I$263,[2]WSY14!$BJ$2,FALSE)))</f>
        <v>0</v>
      </c>
      <c r="AL33" s="96" t="str">
        <f>IF(ISNA(VLOOKUP($A33,[2]WSY14!$BS$1:$BT$65536,2,FALSE)),"np",(VLOOKUP($A33,[2]WSY14!$BS$1:$BT$65536,2,FALSE)))</f>
        <v>np</v>
      </c>
      <c r="AM33" s="95">
        <f>IF(AL33&gt;[2]WSY14!$BU$1,0,(VLOOKUP(AL33,'[6]Point Tables'!$A$4:$I$263,[2]WSY14!$BU$2,FALSE)))</f>
        <v>0</v>
      </c>
      <c r="AN33" s="96" t="str">
        <f>IF(ISNA(VLOOKUP($A33,[2]WSY14!$CD$1:$CE$65536,2,FALSE)),"np",(VLOOKUP($A33,[2]WSY14!$CD$1:$CE$65536,2,FALSE)))</f>
        <v>np</v>
      </c>
      <c r="AO33" s="95">
        <f>IF(AN33&gt;[2]WSY14!$CF$1,0,(VLOOKUP(AN33,'[6]Point Tables'!$A$4:$I$263,[2]WSY14!$CF$2,FALSE)))</f>
        <v>0</v>
      </c>
      <c r="AP33" s="96">
        <f>IF(ISNA(VLOOKUP($A33,[2]WSY14!$CO$1:$CP$65536,2,FALSE)),"np",(VLOOKUP($A33,[2]WSY14!$CO$1:$CP$65536,2,FALSE)))</f>
        <v>7</v>
      </c>
      <c r="AQ33" s="95">
        <f>IF(AP33&gt;[2]WSY14!$CQ$1,0,(VLOOKUP(AP33,'[6]Point Tables'!$A$4:$I$263,[2]WSY14!$CQ$2,FALSE)))</f>
        <v>138</v>
      </c>
      <c r="AR33" s="96">
        <f>IF(ISNA(VLOOKUP($A33,[2]WSY14!$CZ$1:$DA$65536,2,FALSE)),"np",(VLOOKUP($A33,[2]WSY14!$CZ$1:$DA$65536,2,FALSE)))</f>
        <v>3</v>
      </c>
      <c r="AS33" s="95">
        <f>IF(AR33&gt;[2]WSY14!$DB$1,0,(VLOOKUP(AR33,'[6]Point Tables'!$A$4:$I$263,[2]WSY14!$DB$2,FALSE)))</f>
        <v>170</v>
      </c>
      <c r="AT33" s="96">
        <f>IF(ISNA(VLOOKUP($A33,[2]WSY14!$DK$1:$DL$65536,2,FALSE)),"np",(VLOOKUP($A33,[2]WSY14!$DK$1:$DL$65536,2,FALSE)))</f>
        <v>17</v>
      </c>
      <c r="AU33" s="72">
        <f>IF(AT33&gt;[2]WSY14!$DM$1,0,(VLOOKUP(AT33,'[6]Point Tables'!$A$4:$I$263,[2]WSY14!$DM$2,FALSE)))</f>
        <v>0</v>
      </c>
      <c r="AV33" s="96" t="str">
        <f>IF(ISNA(VLOOKUP($A33,[2]WSY14!$DV$1:$DW$65536,2,FALSE)),"np",(VLOOKUP($A33,[2]WSY14!$DV$1:$DW$65536,2,FALSE)))</f>
        <v>np</v>
      </c>
      <c r="AW33" s="72">
        <f>IF(AV33&gt;[2]WSY14!$DX$1,0,(VLOOKUP(AV33,'[10]Point Tables'!$A$4:$I$263,[2]WSY14!$DX$2,FALSE)))</f>
        <v>0</v>
      </c>
      <c r="BQ33">
        <f t="shared" si="9"/>
        <v>0</v>
      </c>
      <c r="BR33">
        <f t="shared" si="10"/>
        <v>0</v>
      </c>
      <c r="BS33">
        <f t="shared" si="11"/>
        <v>0</v>
      </c>
      <c r="BT33">
        <f t="shared" si="12"/>
        <v>0</v>
      </c>
      <c r="BU33">
        <f t="shared" si="13"/>
        <v>0</v>
      </c>
      <c r="BV33">
        <f t="shared" si="14"/>
        <v>138</v>
      </c>
      <c r="BW33">
        <f t="shared" si="15"/>
        <v>170</v>
      </c>
      <c r="BX33">
        <f t="shared" si="16"/>
        <v>0</v>
      </c>
      <c r="BY33">
        <f t="shared" si="17"/>
        <v>0</v>
      </c>
      <c r="BZ33">
        <f t="shared" si="18"/>
        <v>170</v>
      </c>
      <c r="CA33">
        <f t="shared" si="19"/>
        <v>0</v>
      </c>
      <c r="CB33">
        <f t="shared" si="20"/>
        <v>0</v>
      </c>
      <c r="CC33">
        <f t="shared" si="21"/>
        <v>102</v>
      </c>
      <c r="CD33">
        <f t="shared" si="22"/>
        <v>0</v>
      </c>
      <c r="CE33">
        <f t="shared" si="23"/>
        <v>0</v>
      </c>
      <c r="CF33">
        <f t="shared" si="24"/>
        <v>0</v>
      </c>
      <c r="CG33">
        <f t="shared" si="25"/>
        <v>0</v>
      </c>
      <c r="CI33">
        <f t="shared" si="26"/>
        <v>170</v>
      </c>
      <c r="CJ33">
        <f t="shared" si="27"/>
        <v>102</v>
      </c>
      <c r="CK33">
        <f t="shared" si="28"/>
        <v>0</v>
      </c>
      <c r="CL33">
        <f t="shared" si="29"/>
        <v>0</v>
      </c>
      <c r="CN33" s="98">
        <f t="shared" si="30"/>
        <v>272</v>
      </c>
      <c r="CS33">
        <f t="shared" si="31"/>
        <v>0</v>
      </c>
      <c r="CT33">
        <f t="shared" si="32"/>
        <v>0</v>
      </c>
      <c r="CU33">
        <f t="shared" si="37"/>
        <v>102</v>
      </c>
      <c r="CW33">
        <f t="shared" si="33"/>
        <v>102</v>
      </c>
      <c r="CX33">
        <f t="shared" si="34"/>
        <v>0</v>
      </c>
      <c r="CZ33">
        <f t="shared" si="38"/>
        <v>102</v>
      </c>
    </row>
    <row r="34" spans="1:104">
      <c r="A34" s="109">
        <v>100086998</v>
      </c>
      <c r="B34">
        <f t="shared" si="0"/>
        <v>270</v>
      </c>
      <c r="C34">
        <f t="shared" si="1"/>
        <v>132</v>
      </c>
      <c r="D34" s="5" t="str">
        <f t="shared" si="2"/>
        <v>31</v>
      </c>
      <c r="E34" s="28" t="str">
        <f>IF(AND(ISNUMBER(G34),G34&gt;=U13Cutoff),"#"," ")</f>
        <v>#</v>
      </c>
      <c r="F34" s="8" t="s">
        <v>112</v>
      </c>
      <c r="G34" s="9">
        <v>1998</v>
      </c>
      <c r="H34" s="8" t="s">
        <v>69</v>
      </c>
      <c r="I34" s="89">
        <f t="shared" si="3"/>
        <v>270</v>
      </c>
      <c r="J34" s="101">
        <f t="shared" si="4"/>
        <v>132</v>
      </c>
      <c r="K34" s="91">
        <f t="shared" si="5"/>
        <v>138</v>
      </c>
      <c r="L34" s="91">
        <f t="shared" si="5"/>
        <v>66</v>
      </c>
      <c r="M34" s="91">
        <f t="shared" si="5"/>
        <v>66</v>
      </c>
      <c r="N34" s="92">
        <f t="shared" si="5"/>
        <v>0</v>
      </c>
      <c r="O34" s="93" t="str">
        <f t="shared" si="6"/>
        <v>Szumilo, Olivia</v>
      </c>
      <c r="P34" s="94">
        <f>IF(ISNA(VLOOKUP(A34,[2]WSY14!$E$1:$G$65536,2,FALSE)),"np",(VLOOKUP(A34,[2]WSY14!$E$1:$G$65536,2,FALSE)))</f>
        <v>21</v>
      </c>
      <c r="Q34" s="95">
        <f>IF(P34&gt;[2]WSY14!$F$1,0,(VLOOKUP(P34,'[6]Point Tables'!$A$4:$I$263,[2]WSY14!$F$2,FALSE)))</f>
        <v>66</v>
      </c>
      <c r="R34" s="96" t="str">
        <f>IF(ISNA(VLOOKUP($A34,[2]WSY14!$P$1:$R$65536,2,FALSE)),"np",(VLOOKUP($A34,[2]WSY14!$P$1:$R$65536,2,FALSE)))</f>
        <v>np</v>
      </c>
      <c r="S34" s="95">
        <f>IF(R34&gt;[2]WSY14!$Q$1,0,(VLOOKUP(R34,'[6]Point Tables'!$A$4:$I$263,[2]WSY14!$Q$2,FALSE)))</f>
        <v>0</v>
      </c>
      <c r="T34" s="96">
        <f>IF(ISNA(VLOOKUP($A34,[2]WSY14!$AA$1:$AC$65536,2,FALSE)),"np",(VLOOKUP($A34,[2]WSY14!$AA$1:$AC$65536,2,FALSE)))</f>
        <v>21</v>
      </c>
      <c r="U34" s="72">
        <f>IF(T34&gt;[2]WSY14!$AB$1,0,(VLOOKUP(T34,'[6]Point Tables'!$A$4:$I$263,[2]WSY14!$AB$2,FALSE)))</f>
        <v>66</v>
      </c>
      <c r="V34" s="97" t="str">
        <f t="shared" si="7"/>
        <v>Szumilo, Olivia</v>
      </c>
      <c r="W34" s="96">
        <f>IF(ISNA(VLOOKUP(A34,'[2]WS SJC'!$CS$1:$CT$65536,2,FALSE)),"np",(VLOOKUP(A34,'[2]WS SJC'!$CS$1:$CT$65536,2,FALSE)))</f>
        <v>62</v>
      </c>
      <c r="X34" s="95">
        <f>IF(W34&gt;'[2]WS SJC'!$CT$1,0,(VLOOKUP(W34,'[6]Point Tables'!$A$4:$I$263,'[2]WS SJC'!$CT$2,FALSE)))</f>
        <v>0</v>
      </c>
      <c r="Y34" s="96" t="str">
        <f>IF(ISNA(VLOOKUP(A34,'[2]WS SJC'!$DD$1:$DE$65536,2,FALSE)),"np",(VLOOKUP(A34,'[2]WS SJC'!$DD$1:$DE$65536,2,FALSE)))</f>
        <v>np</v>
      </c>
      <c r="Z34" s="95">
        <f>IF(Y34&gt;'[2]WS SJC'!$DE$1,0,(VLOOKUP(Y34,'[6]Point Tables'!$A$4:$I$263,'[2]WS SJC'!$DE$2,FALSE)))</f>
        <v>0</v>
      </c>
      <c r="AA34" s="96" t="str">
        <f>IF(ISNA(VLOOKUP($A34,'[2]WS SJC'!$DO$1:$DP$65536,2,FALSE)),"np",(VLOOKUP($A34,'[2]WS SJC'!$DO$1:$DP$65536,2,FALSE)))</f>
        <v>np</v>
      </c>
      <c r="AB34" s="95">
        <f>IF(AA34&gt;'[2]WS SJC'!$DP$1,0,(VLOOKUP(AA34,'[6]Point Tables'!$A$4:$I$263,'[2]WS SJC'!$DP$2,FALSE)))</f>
        <v>0</v>
      </c>
      <c r="AC34" s="96" t="str">
        <f>IF(ISNA(VLOOKUP($A34,'[2]WS SJC'!$DZ$1:$EA$65536,2,FALSE)),"np",(VLOOKUP($A34,'[2]WS SJC'!$DZ$1:$EA$65536,2,FALSE)))</f>
        <v>np</v>
      </c>
      <c r="AD34" s="72">
        <f>IF(AC34&gt;'[2]WS SJC'!$EA$1,0,(VLOOKUP(AC34,'[6]Point Tables'!$A$4:$I$263,'[2]WS SJC'!$EA$2,FALSE)))</f>
        <v>0</v>
      </c>
      <c r="AE34" s="97" t="str">
        <f t="shared" si="8"/>
        <v>Szumilo, Olivia</v>
      </c>
      <c r="AF34" s="96">
        <f>IF(ISNA(VLOOKUP($A34,[2]WSY14!$AL$1:$AN$65536,2,FALSE)),"np",(VLOOKUP($A34,[2]WSY14!$AL$1:$AN$65536,2,FALSE)))</f>
        <v>9</v>
      </c>
      <c r="AG34" s="95">
        <f>IF(AF34&gt;[2]WSY14!$AN$1,0,(VLOOKUP(AF34,'[6]Point Tables'!$A$4:$I$263,[2]WSY14!$AN$2,FALSE)))</f>
        <v>0</v>
      </c>
      <c r="AH34" s="96" t="str">
        <f>IF(ISNA(VLOOKUP($A34,[2]WSY14!$AW$1:$AY$65536,2,FALSE)),"np",(VLOOKUP($A34,[2]WSY14!$AW$1:$AY$65536,2,FALSE)))</f>
        <v>np</v>
      </c>
      <c r="AI34" s="95">
        <f>IF(AH34&gt;[2]WSY14!$AY$1,0,(VLOOKUP(AH34,'[6]Point Tables'!$A$4:$I$263,[2]WSY14!$AY$2,FALSE)))</f>
        <v>0</v>
      </c>
      <c r="AJ34" s="96">
        <f>IF(ISNA(VLOOKUP($A34,[2]WSY14!$BH$1:$BJ$65536,2,FALSE)),"np",(VLOOKUP($A34,[2]WSY14!$BH$1:$BJ$65536,2,FALSE)))</f>
        <v>7</v>
      </c>
      <c r="AK34" s="95">
        <f>IF(AJ34&gt;[2]WSY14!$BJ$1,0,(VLOOKUP(AJ34,'[6]Point Tables'!$A$4:$I$263,[2]WSY14!$BJ$2,FALSE)))</f>
        <v>138</v>
      </c>
      <c r="AL34" s="96">
        <f>IF(ISNA(VLOOKUP($A34,[2]WSY14!$BS$1:$BT$65536,2,FALSE)),"np",(VLOOKUP($A34,[2]WSY14!$BS$1:$BT$65536,2,FALSE)))</f>
        <v>15</v>
      </c>
      <c r="AM34" s="95">
        <f>IF(AL34&gt;[2]WSY14!$BU$1,0,(VLOOKUP(AL34,'[6]Point Tables'!$A$4:$I$263,[2]WSY14!$BU$2,FALSE)))</f>
        <v>0</v>
      </c>
      <c r="AN34" s="96" t="str">
        <f>IF(ISNA(VLOOKUP($A34,[2]WSY14!$CD$1:$CE$65536,2,FALSE)),"np",(VLOOKUP($A34,[2]WSY14!$CD$1:$CE$65536,2,FALSE)))</f>
        <v>np</v>
      </c>
      <c r="AO34" s="95">
        <f>IF(AN34&gt;[2]WSY14!$CF$1,0,(VLOOKUP(AN34,'[6]Point Tables'!$A$4:$I$263,[2]WSY14!$CF$2,FALSE)))</f>
        <v>0</v>
      </c>
      <c r="AP34" s="96">
        <f>IF(ISNA(VLOOKUP($A34,[2]WSY14!$CO$1:$CP$65536,2,FALSE)),"np",(VLOOKUP($A34,[2]WSY14!$CO$1:$CP$65536,2,FALSE)))</f>
        <v>12</v>
      </c>
      <c r="AQ34" s="95">
        <f>IF(AP34&gt;[2]WSY14!$CQ$1,0,(VLOOKUP(AP34,'[6]Point Tables'!$A$4:$I$263,[2]WSY14!$CQ$2,FALSE)))</f>
        <v>0</v>
      </c>
      <c r="AR34" s="96" t="str">
        <f>IF(ISNA(VLOOKUP($A34,[2]WSY14!$CZ$1:$DA$65536,2,FALSE)),"np",(VLOOKUP($A34,[2]WSY14!$CZ$1:$DA$65536,2,FALSE)))</f>
        <v>np</v>
      </c>
      <c r="AS34" s="95">
        <f>IF(AR34&gt;[2]WSY14!$DB$1,0,(VLOOKUP(AR34,'[6]Point Tables'!$A$4:$I$263,[2]WSY14!$DB$2,FALSE)))</f>
        <v>0</v>
      </c>
      <c r="AT34" s="96" t="str">
        <f>IF(ISNA(VLOOKUP($A34,[2]WSY14!$DK$1:$DL$65536,2,FALSE)),"np",(VLOOKUP($A34,[2]WSY14!$DK$1:$DL$65536,2,FALSE)))</f>
        <v>np</v>
      </c>
      <c r="AU34" s="72">
        <f>IF(AT34&gt;[2]WSY14!$DM$1,0,(VLOOKUP(AT34,'[6]Point Tables'!$A$4:$I$263,[2]WSY14!$DM$2,FALSE)))</f>
        <v>0</v>
      </c>
      <c r="AV34" s="96" t="str">
        <f>IF(ISNA(VLOOKUP($A34,[2]WSY14!$DV$1:$DW$65536,2,FALSE)),"np",(VLOOKUP($A34,[2]WSY14!$DV$1:$DW$65536,2,FALSE)))</f>
        <v>np</v>
      </c>
      <c r="AW34" s="72">
        <f>IF(AV34&gt;[2]WSY14!$DX$1,0,(VLOOKUP(AV34,'[10]Point Tables'!$A$4:$I$263,[2]WSY14!$DX$2,FALSE)))</f>
        <v>0</v>
      </c>
      <c r="BQ34">
        <f t="shared" si="9"/>
        <v>0</v>
      </c>
      <c r="BR34">
        <f t="shared" si="10"/>
        <v>0</v>
      </c>
      <c r="BS34">
        <f t="shared" si="11"/>
        <v>138</v>
      </c>
      <c r="BT34">
        <f t="shared" si="12"/>
        <v>0</v>
      </c>
      <c r="BU34">
        <f t="shared" si="13"/>
        <v>0</v>
      </c>
      <c r="BV34">
        <f t="shared" si="14"/>
        <v>0</v>
      </c>
      <c r="BW34">
        <f t="shared" si="15"/>
        <v>0</v>
      </c>
      <c r="BX34">
        <f t="shared" si="16"/>
        <v>0</v>
      </c>
      <c r="BY34">
        <f t="shared" si="17"/>
        <v>0</v>
      </c>
      <c r="BZ34">
        <f t="shared" si="18"/>
        <v>138</v>
      </c>
      <c r="CA34">
        <f t="shared" si="19"/>
        <v>66</v>
      </c>
      <c r="CB34">
        <f t="shared" si="20"/>
        <v>66</v>
      </c>
      <c r="CC34">
        <f t="shared" si="21"/>
        <v>0</v>
      </c>
      <c r="CD34">
        <f t="shared" si="22"/>
        <v>0</v>
      </c>
      <c r="CE34">
        <f t="shared" si="23"/>
        <v>0</v>
      </c>
      <c r="CF34">
        <f t="shared" si="24"/>
        <v>0</v>
      </c>
      <c r="CG34">
        <f t="shared" si="25"/>
        <v>0</v>
      </c>
      <c r="CI34">
        <f t="shared" si="26"/>
        <v>138</v>
      </c>
      <c r="CJ34">
        <f t="shared" si="27"/>
        <v>66</v>
      </c>
      <c r="CK34">
        <f t="shared" si="28"/>
        <v>66</v>
      </c>
      <c r="CL34">
        <f t="shared" si="29"/>
        <v>0</v>
      </c>
      <c r="CN34" s="98">
        <f t="shared" si="30"/>
        <v>270</v>
      </c>
      <c r="CS34">
        <f t="shared" si="31"/>
        <v>66</v>
      </c>
      <c r="CT34">
        <f t="shared" si="32"/>
        <v>66</v>
      </c>
      <c r="CU34">
        <f t="shared" si="37"/>
        <v>0</v>
      </c>
      <c r="CW34">
        <f t="shared" si="33"/>
        <v>66</v>
      </c>
      <c r="CX34">
        <f t="shared" si="34"/>
        <v>66</v>
      </c>
      <c r="CZ34">
        <f t="shared" si="38"/>
        <v>132</v>
      </c>
    </row>
    <row r="35" spans="1:104">
      <c r="A35" s="104">
        <v>100100762</v>
      </c>
      <c r="B35">
        <f t="shared" si="0"/>
        <v>266</v>
      </c>
      <c r="C35">
        <f t="shared" si="1"/>
        <v>159</v>
      </c>
      <c r="D35" s="5" t="str">
        <f t="shared" si="2"/>
        <v>32T</v>
      </c>
      <c r="E35" s="28"/>
      <c r="F35" t="s">
        <v>132</v>
      </c>
      <c r="G35" s="5">
        <v>1997</v>
      </c>
      <c r="H35" s="88" t="s">
        <v>44</v>
      </c>
      <c r="I35" s="89">
        <f t="shared" si="3"/>
        <v>266</v>
      </c>
      <c r="J35" s="101">
        <f t="shared" si="4"/>
        <v>159</v>
      </c>
      <c r="K35" s="91">
        <f t="shared" si="5"/>
        <v>107</v>
      </c>
      <c r="L35" s="91">
        <f t="shared" si="5"/>
        <v>103</v>
      </c>
      <c r="M35" s="91">
        <f t="shared" si="5"/>
        <v>56</v>
      </c>
      <c r="N35" s="92">
        <f t="shared" si="5"/>
        <v>0</v>
      </c>
      <c r="O35" s="93" t="str">
        <f t="shared" si="6"/>
        <v>Chu, Lillian</v>
      </c>
      <c r="P35" s="94">
        <f>IF(ISNA(VLOOKUP(A35,[2]WSY14!$E$1:$G$65536,2,FALSE)),"np",(VLOOKUP(A35,[2]WSY14!$E$1:$G$65536,2,FALSE)))</f>
        <v>13</v>
      </c>
      <c r="Q35" s="95">
        <f>IF(P35&gt;[2]WSY14!$F$1,0,(VLOOKUP(P35,'[6]Point Tables'!$A$4:$I$263,[2]WSY14!$F$2,FALSE)))</f>
        <v>103</v>
      </c>
      <c r="R35" s="96" t="str">
        <f>IF(ISNA(VLOOKUP($A35,[2]WSY14!$P$1:$R$65536,2,FALSE)),"np",(VLOOKUP($A35,[2]WSY14!$P$1:$R$65536,2,FALSE)))</f>
        <v>np</v>
      </c>
      <c r="S35" s="95">
        <f>IF(R35&gt;[2]WSY14!$Q$1,0,(VLOOKUP(R35,'[6]Point Tables'!$A$4:$I$263,[2]WSY14!$Q$2,FALSE)))</f>
        <v>0</v>
      </c>
      <c r="T35" s="96">
        <f>IF(ISNA(VLOOKUP($A35,[2]WSY14!$AA$1:$AC$65536,2,FALSE)),"np",(VLOOKUP($A35,[2]WSY14!$AA$1:$AC$65536,2,FALSE)))</f>
        <v>31</v>
      </c>
      <c r="U35" s="72">
        <f>IF(T35&gt;[2]WSY14!$AB$1,0,(VLOOKUP(T35,'[6]Point Tables'!$A$4:$I$263,[2]WSY14!$AB$2,FALSE)))</f>
        <v>56</v>
      </c>
      <c r="V35" s="97" t="str">
        <f t="shared" si="7"/>
        <v>Chu, Lillian</v>
      </c>
      <c r="W35" s="96">
        <f>IF(ISNA(VLOOKUP(A35,'[2]WS SJC'!$CS$1:$CT$65536,2,FALSE)),"np",(VLOOKUP(A35,'[2]WS SJC'!$CS$1:$CT$65536,2,FALSE)))</f>
        <v>42</v>
      </c>
      <c r="X35" s="95">
        <f>IF(W35&gt;'[2]WS SJC'!$CT$1,0,(VLOOKUP(W35,'[6]Point Tables'!$A$4:$I$263,'[2]WS SJC'!$CT$2,FALSE)))</f>
        <v>0</v>
      </c>
      <c r="Y35" s="96">
        <f>IF(ISNA(VLOOKUP(A35,'[2]WS SJC'!$DD$1:$DE$65536,2,FALSE)),"np",(VLOOKUP(A35,'[2]WS SJC'!$DD$1:$DE$65536,2,FALSE)))</f>
        <v>62</v>
      </c>
      <c r="Z35" s="95">
        <f>IF(Y35&gt;'[2]WS SJC'!$DE$1,0,(VLOOKUP(Y35,'[6]Point Tables'!$A$4:$I$263,'[2]WS SJC'!$DE$2,FALSE)))</f>
        <v>0</v>
      </c>
      <c r="AA35" s="96" t="str">
        <f>IF(ISNA(VLOOKUP($A35,'[2]WS SJC'!$DO$1:$DP$65536,2,FALSE)),"np",(VLOOKUP($A35,'[2]WS SJC'!$DO$1:$DP$65536,2,FALSE)))</f>
        <v>np</v>
      </c>
      <c r="AB35" s="95">
        <f>IF(AA35&gt;'[2]WS SJC'!$DP$1,0,(VLOOKUP(AA35,'[6]Point Tables'!$A$4:$I$263,'[2]WS SJC'!$DP$2,FALSE)))</f>
        <v>0</v>
      </c>
      <c r="AC35" s="96" t="str">
        <f>IF(ISNA(VLOOKUP($A35,'[2]WS SJC'!$DZ$1:$EA$65536,2,FALSE)),"np",(VLOOKUP($A35,'[2]WS SJC'!$DZ$1:$EA$65536,2,FALSE)))</f>
        <v>np</v>
      </c>
      <c r="AD35" s="72">
        <f>IF(AC35&gt;'[2]WS SJC'!$EA$1,0,(VLOOKUP(AC35,'[6]Point Tables'!$A$4:$I$263,'[2]WS SJC'!$EA$2,FALSE)))</f>
        <v>0</v>
      </c>
      <c r="AE35" s="97" t="str">
        <f t="shared" si="8"/>
        <v>Chu, Lillian</v>
      </c>
      <c r="AF35" s="96" t="str">
        <f>IF(ISNA(VLOOKUP($A35,[2]WSY14!$AL$1:$AN$65536,2,FALSE)),"np",(VLOOKUP($A35,[2]WSY14!$AL$1:$AN$65536,2,FALSE)))</f>
        <v>np</v>
      </c>
      <c r="AG35" s="95">
        <f>IF(AF35&gt;[2]WSY14!$AN$1,0,(VLOOKUP(AF35,'[6]Point Tables'!$A$4:$I$263,[2]WSY14!$AN$2,FALSE)))</f>
        <v>0</v>
      </c>
      <c r="AH35" s="96" t="str">
        <f>IF(ISNA(VLOOKUP($A35,[2]WSY14!$AW$1:$AY$65536,2,FALSE)),"np",(VLOOKUP($A35,[2]WSY14!$AW$1:$AY$65536,2,FALSE)))</f>
        <v>np</v>
      </c>
      <c r="AI35" s="95">
        <f>IF(AH35&gt;[2]WSY14!$AY$1,0,(VLOOKUP(AH35,'[6]Point Tables'!$A$4:$I$263,[2]WSY14!$AY$2,FALSE)))</f>
        <v>0</v>
      </c>
      <c r="AJ35" s="96" t="str">
        <f>IF(ISNA(VLOOKUP($A35,[2]WSY14!$BH$1:$BJ$65536,2,FALSE)),"np",(VLOOKUP($A35,[2]WSY14!$BH$1:$BJ$65536,2,FALSE)))</f>
        <v>np</v>
      </c>
      <c r="AK35" s="95">
        <f>IF(AJ35&gt;[2]WSY14!$BJ$1,0,(VLOOKUP(AJ35,'[6]Point Tables'!$A$4:$I$263,[2]WSY14!$BJ$2,FALSE)))</f>
        <v>0</v>
      </c>
      <c r="AL35" s="96" t="str">
        <f>IF(ISNA(VLOOKUP($A35,[2]WSY14!$BS$1:$BT$65536,2,FALSE)),"np",(VLOOKUP($A35,[2]WSY14!$BS$1:$BT$65536,2,FALSE)))</f>
        <v>np</v>
      </c>
      <c r="AM35" s="95">
        <f>IF(AL35&gt;[2]WSY14!$BU$1,0,(VLOOKUP(AL35,'[6]Point Tables'!$A$4:$I$263,[2]WSY14!$BU$2,FALSE)))</f>
        <v>0</v>
      </c>
      <c r="AN35" s="96" t="str">
        <f>IF(ISNA(VLOOKUP($A35,[2]WSY14!$CD$1:$CE$65536,2,FALSE)),"np",(VLOOKUP($A35,[2]WSY14!$CD$1:$CE$65536,2,FALSE)))</f>
        <v>np</v>
      </c>
      <c r="AO35" s="95">
        <f>IF(AN35&gt;[2]WSY14!$CF$1,0,(VLOOKUP(AN35,'[6]Point Tables'!$A$4:$I$263,[2]WSY14!$CF$2,FALSE)))</f>
        <v>0</v>
      </c>
      <c r="AP35" s="96" t="str">
        <f>IF(ISNA(VLOOKUP($A35,[2]WSY14!$CO$1:$CP$65536,2,FALSE)),"np",(VLOOKUP($A35,[2]WSY14!$CO$1:$CP$65536,2,FALSE)))</f>
        <v>np</v>
      </c>
      <c r="AQ35" s="95">
        <f>IF(AP35&gt;[2]WSY14!$CQ$1,0,(VLOOKUP(AP35,'[6]Point Tables'!$A$4:$I$263,[2]WSY14!$CQ$2,FALSE)))</f>
        <v>0</v>
      </c>
      <c r="AR35" s="96" t="str">
        <f>IF(ISNA(VLOOKUP($A35,[2]WSY14!$CZ$1:$DA$65536,2,FALSE)),"np",(VLOOKUP($A35,[2]WSY14!$CZ$1:$DA$65536,2,FALSE)))</f>
        <v>np</v>
      </c>
      <c r="AS35" s="95">
        <f>IF(AR35&gt;[2]WSY14!$DB$1,0,(VLOOKUP(AR35,'[6]Point Tables'!$A$4:$I$263,[2]WSY14!$DB$2,FALSE)))</f>
        <v>0</v>
      </c>
      <c r="AT35" s="96">
        <f>IF(ISNA(VLOOKUP($A35,[2]WSY14!$DK$1:$DL$65536,2,FALSE)),"np",(VLOOKUP($A35,[2]WSY14!$DK$1:$DL$65536,2,FALSE)))</f>
        <v>9</v>
      </c>
      <c r="AU35" s="72">
        <f>IF(AT35&gt;[2]WSY14!$DM$1,0,(VLOOKUP(AT35,'[6]Point Tables'!$A$4:$I$263,[2]WSY14!$DM$2,FALSE)))</f>
        <v>107</v>
      </c>
      <c r="AV35" s="96" t="str">
        <f>IF(ISNA(VLOOKUP($A35,[2]WSY14!$DV$1:$DW$65536,2,FALSE)),"np",(VLOOKUP($A35,[2]WSY14!$DV$1:$DW$65536,2,FALSE)))</f>
        <v>np</v>
      </c>
      <c r="AW35" s="72">
        <f>IF(AV35&gt;[2]WSY14!$DX$1,0,(VLOOKUP(AV35,'[10]Point Tables'!$A$4:$I$263,[2]WSY14!$DX$2,FALSE)))</f>
        <v>0</v>
      </c>
      <c r="BQ35">
        <f t="shared" si="9"/>
        <v>0</v>
      </c>
      <c r="BR35">
        <f t="shared" si="10"/>
        <v>0</v>
      </c>
      <c r="BS35">
        <f t="shared" si="11"/>
        <v>0</v>
      </c>
      <c r="BT35">
        <f t="shared" si="12"/>
        <v>0</v>
      </c>
      <c r="BU35">
        <f t="shared" si="13"/>
        <v>0</v>
      </c>
      <c r="BV35">
        <f t="shared" si="14"/>
        <v>0</v>
      </c>
      <c r="BW35">
        <f t="shared" si="15"/>
        <v>0</v>
      </c>
      <c r="BX35">
        <f t="shared" si="16"/>
        <v>107</v>
      </c>
      <c r="BY35">
        <f t="shared" si="17"/>
        <v>0</v>
      </c>
      <c r="BZ35">
        <f t="shared" si="18"/>
        <v>107</v>
      </c>
      <c r="CA35">
        <f t="shared" si="19"/>
        <v>56</v>
      </c>
      <c r="CB35">
        <f t="shared" si="20"/>
        <v>103</v>
      </c>
      <c r="CC35">
        <f t="shared" si="21"/>
        <v>0</v>
      </c>
      <c r="CD35">
        <f t="shared" si="22"/>
        <v>0</v>
      </c>
      <c r="CE35">
        <f t="shared" si="23"/>
        <v>0</v>
      </c>
      <c r="CF35">
        <f t="shared" si="24"/>
        <v>0</v>
      </c>
      <c r="CG35">
        <f t="shared" si="25"/>
        <v>0</v>
      </c>
      <c r="CI35">
        <f t="shared" si="26"/>
        <v>107</v>
      </c>
      <c r="CJ35">
        <f t="shared" si="27"/>
        <v>103</v>
      </c>
      <c r="CK35">
        <f t="shared" si="28"/>
        <v>56</v>
      </c>
      <c r="CL35">
        <f t="shared" si="29"/>
        <v>0</v>
      </c>
      <c r="CN35" s="98">
        <f t="shared" si="30"/>
        <v>266</v>
      </c>
      <c r="CS35">
        <f t="shared" si="31"/>
        <v>56</v>
      </c>
      <c r="CT35">
        <f t="shared" si="32"/>
        <v>103</v>
      </c>
      <c r="CU35">
        <f t="shared" si="37"/>
        <v>0</v>
      </c>
      <c r="CW35">
        <f t="shared" si="33"/>
        <v>103</v>
      </c>
      <c r="CX35">
        <f t="shared" si="34"/>
        <v>56</v>
      </c>
      <c r="CZ35">
        <f t="shared" si="38"/>
        <v>159</v>
      </c>
    </row>
    <row r="36" spans="1:104">
      <c r="A36" s="109">
        <v>100124010</v>
      </c>
      <c r="B36">
        <f t="shared" si="0"/>
        <v>266</v>
      </c>
      <c r="C36">
        <f t="shared" si="1"/>
        <v>129</v>
      </c>
      <c r="D36" s="5" t="str">
        <f t="shared" si="2"/>
        <v>32T</v>
      </c>
      <c r="E36" s="28" t="str">
        <f>IF(AND(ISNUMBER(G36),G36&gt;=U13Cutoff),"#"," ")</f>
        <v>#</v>
      </c>
      <c r="F36" s="8" t="s">
        <v>122</v>
      </c>
      <c r="G36" s="9">
        <v>1998</v>
      </c>
      <c r="H36" s="8" t="s">
        <v>31</v>
      </c>
      <c r="I36" s="89">
        <f t="shared" si="3"/>
        <v>266</v>
      </c>
      <c r="J36" s="101">
        <f t="shared" si="4"/>
        <v>129</v>
      </c>
      <c r="K36" s="91">
        <f t="shared" ref="K36:N72" si="40">CI36</f>
        <v>137</v>
      </c>
      <c r="L36" s="91">
        <f t="shared" si="40"/>
        <v>70</v>
      </c>
      <c r="M36" s="91">
        <f t="shared" si="40"/>
        <v>59</v>
      </c>
      <c r="N36" s="92">
        <f t="shared" si="40"/>
        <v>0</v>
      </c>
      <c r="O36" s="93" t="str">
        <f t="shared" si="6"/>
        <v>Hinds, Eva</v>
      </c>
      <c r="P36" s="94" t="str">
        <f>IF(ISNA(VLOOKUP(A36,[2]WSY14!$E$1:$G$65536,2,FALSE)),"np",(VLOOKUP(A36,[2]WSY14!$E$1:$G$65536,2,FALSE)))</f>
        <v>np</v>
      </c>
      <c r="Q36" s="95">
        <f>IF(P36&gt;[2]WSY14!$F$1,0,(VLOOKUP(P36,'[6]Point Tables'!$A$4:$I$263,[2]WSY14!$F$2,FALSE)))</f>
        <v>0</v>
      </c>
      <c r="R36" s="96">
        <f>IF(ISNA(VLOOKUP($A36,[2]WSY14!$P$1:$R$65536,2,FALSE)),"np",(VLOOKUP($A36,[2]WSY14!$P$1:$R$65536,2,FALSE)))</f>
        <v>17</v>
      </c>
      <c r="S36" s="95">
        <f>IF(R36&gt;[2]WSY14!$Q$1,0,(VLOOKUP(R36,'[6]Point Tables'!$A$4:$I$263,[2]WSY14!$Q$2,FALSE)))</f>
        <v>70</v>
      </c>
      <c r="T36" s="96">
        <f>IF(ISNA(VLOOKUP($A36,[2]WSY14!$AA$1:$AC$65536,2,FALSE)),"np",(VLOOKUP($A36,[2]WSY14!$AA$1:$AC$65536,2,FALSE)))</f>
        <v>28</v>
      </c>
      <c r="U36" s="72">
        <f>IF(T36&gt;[2]WSY14!$AB$1,0,(VLOOKUP(T36,'[6]Point Tables'!$A$4:$I$263,[2]WSY14!$AB$2,FALSE)))</f>
        <v>59</v>
      </c>
      <c r="V36" s="97" t="str">
        <f t="shared" si="7"/>
        <v>Hinds, Eva</v>
      </c>
      <c r="W36" s="96" t="str">
        <f>IF(ISNA(VLOOKUP(A36,'[2]WS SJC'!$CS$1:$CT$65536,2,FALSE)),"np",(VLOOKUP(A36,'[2]WS SJC'!$CS$1:$CT$65536,2,FALSE)))</f>
        <v>np</v>
      </c>
      <c r="X36" s="95">
        <f>IF(W36&gt;'[2]WS SJC'!$CT$1,0,(VLOOKUP(W36,'[6]Point Tables'!$A$4:$I$263,'[2]WS SJC'!$CT$2,FALSE)))</f>
        <v>0</v>
      </c>
      <c r="Y36" s="96" t="str">
        <f>IF(ISNA(VLOOKUP(A36,'[2]WS SJC'!$DD$1:$DE$65536,2,FALSE)),"np",(VLOOKUP(A36,'[2]WS SJC'!$DD$1:$DE$65536,2,FALSE)))</f>
        <v>np</v>
      </c>
      <c r="Z36" s="95">
        <f>IF(Y36&gt;'[2]WS SJC'!$DE$1,0,(VLOOKUP(Y36,'[6]Point Tables'!$A$4:$I$263,'[2]WS SJC'!$DE$2,FALSE)))</f>
        <v>0</v>
      </c>
      <c r="AA36" s="96" t="str">
        <f>IF(ISNA(VLOOKUP($A36,'[2]WS SJC'!$DO$1:$DP$65536,2,FALSE)),"np",(VLOOKUP($A36,'[2]WS SJC'!$DO$1:$DP$65536,2,FALSE)))</f>
        <v>np</v>
      </c>
      <c r="AB36" s="95">
        <f>IF(AA36&gt;'[2]WS SJC'!$DP$1,0,(VLOOKUP(AA36,'[6]Point Tables'!$A$4:$I$263,'[2]WS SJC'!$DP$2,FALSE)))</f>
        <v>0</v>
      </c>
      <c r="AC36" s="96" t="str">
        <f>IF(ISNA(VLOOKUP($A36,'[2]WS SJC'!$DZ$1:$EA$65536,2,FALSE)),"np",(VLOOKUP($A36,'[2]WS SJC'!$DZ$1:$EA$65536,2,FALSE)))</f>
        <v>np</v>
      </c>
      <c r="AD36" s="72">
        <f>IF(AC36&gt;'[2]WS SJC'!$EA$1,0,(VLOOKUP(AC36,'[6]Point Tables'!$A$4:$I$263,'[2]WS SJC'!$EA$2,FALSE)))</f>
        <v>0</v>
      </c>
      <c r="AE36" s="97" t="str">
        <f t="shared" si="8"/>
        <v>Hinds, Eva</v>
      </c>
      <c r="AF36" s="96" t="str">
        <f>IF(ISNA(VLOOKUP($A36,[2]WSY14!$AL$1:$AN$65536,2,FALSE)),"np",(VLOOKUP($A36,[2]WSY14!$AL$1:$AN$65536,2,FALSE)))</f>
        <v>np</v>
      </c>
      <c r="AG36" s="95">
        <f>IF(AF36&gt;[2]WSY14!$AN$1,0,(VLOOKUP(AF36,'[6]Point Tables'!$A$4:$I$263,[2]WSY14!$AN$2,FALSE)))</f>
        <v>0</v>
      </c>
      <c r="AH36" s="96">
        <f>IF(ISNA(VLOOKUP($A36,[2]WSY14!$AW$1:$AY$65536,2,FALSE)),"np",(VLOOKUP($A36,[2]WSY14!$AW$1:$AY$65536,2,FALSE)))</f>
        <v>8</v>
      </c>
      <c r="AI36" s="95">
        <f>IF(AH36&gt;[2]WSY14!$AY$1,0,(VLOOKUP(AH36,'[6]Point Tables'!$A$4:$I$263,[2]WSY14!$AY$2,FALSE)))</f>
        <v>137</v>
      </c>
      <c r="AJ36" s="96" t="str">
        <f>IF(ISNA(VLOOKUP($A36,[2]WSY14!$BH$1:$BJ$65536,2,FALSE)),"np",(VLOOKUP($A36,[2]WSY14!$BH$1:$BJ$65536,2,FALSE)))</f>
        <v>np</v>
      </c>
      <c r="AK36" s="95">
        <f>IF(AJ36&gt;[2]WSY14!$BJ$1,0,(VLOOKUP(AJ36,'[6]Point Tables'!$A$4:$I$263,[2]WSY14!$BJ$2,FALSE)))</f>
        <v>0</v>
      </c>
      <c r="AL36" s="96" t="str">
        <f>IF(ISNA(VLOOKUP($A36,[2]WSY14!$BS$1:$BT$65536,2,FALSE)),"np",(VLOOKUP($A36,[2]WSY14!$BS$1:$BT$65536,2,FALSE)))</f>
        <v>np</v>
      </c>
      <c r="AM36" s="95">
        <f>IF(AL36&gt;[2]WSY14!$BU$1,0,(VLOOKUP(AL36,'[6]Point Tables'!$A$4:$I$263,[2]WSY14!$BU$2,FALSE)))</f>
        <v>0</v>
      </c>
      <c r="AN36" s="96" t="str">
        <f>IF(ISNA(VLOOKUP($A36,[2]WSY14!$CD$1:$CE$65536,2,FALSE)),"np",(VLOOKUP($A36,[2]WSY14!$CD$1:$CE$65536,2,FALSE)))</f>
        <v>np</v>
      </c>
      <c r="AO36" s="95">
        <f>IF(AN36&gt;[2]WSY14!$CF$1,0,(VLOOKUP(AN36,'[6]Point Tables'!$A$4:$I$263,[2]WSY14!$CF$2,FALSE)))</f>
        <v>0</v>
      </c>
      <c r="AP36" s="96" t="str">
        <f>IF(ISNA(VLOOKUP($A36,[2]WSY14!$CO$1:$CP$65536,2,FALSE)),"np",(VLOOKUP($A36,[2]WSY14!$CO$1:$CP$65536,2,FALSE)))</f>
        <v>np</v>
      </c>
      <c r="AQ36" s="95">
        <f>IF(AP36&gt;[2]WSY14!$CQ$1,0,(VLOOKUP(AP36,'[6]Point Tables'!$A$4:$I$263,[2]WSY14!$CQ$2,FALSE)))</f>
        <v>0</v>
      </c>
      <c r="AR36" s="96" t="str">
        <f>IF(ISNA(VLOOKUP($A36,[2]WSY14!$CZ$1:$DA$65536,2,FALSE)),"np",(VLOOKUP($A36,[2]WSY14!$CZ$1:$DA$65536,2,FALSE)))</f>
        <v>np</v>
      </c>
      <c r="AS36" s="95">
        <f>IF(AR36&gt;[2]WSY14!$DB$1,0,(VLOOKUP(AR36,'[6]Point Tables'!$A$4:$I$263,[2]WSY14!$DB$2,FALSE)))</f>
        <v>0</v>
      </c>
      <c r="AT36" s="96">
        <f>IF(ISNA(VLOOKUP($A36,[2]WSY14!$DK$1:$DL$65536,2,FALSE)),"np",(VLOOKUP($A36,[2]WSY14!$DK$1:$DL$65536,2,FALSE)))</f>
        <v>24</v>
      </c>
      <c r="AU36" s="72">
        <f>IF(AT36&gt;[2]WSY14!$DM$1,0,(VLOOKUP(AT36,'[6]Point Tables'!$A$4:$I$263,[2]WSY14!$DM$2,FALSE)))</f>
        <v>0</v>
      </c>
      <c r="AV36" s="96" t="str">
        <f>IF(ISNA(VLOOKUP($A36,[2]WSY14!$DV$1:$DW$65536,2,FALSE)),"np",(VLOOKUP($A36,[2]WSY14!$DV$1:$DW$65536,2,FALSE)))</f>
        <v>np</v>
      </c>
      <c r="AW36" s="72">
        <f>IF(AV36&gt;[2]WSY14!$DX$1,0,(VLOOKUP(AV36,'[10]Point Tables'!$A$4:$I$263,[2]WSY14!$DX$2,FALSE)))</f>
        <v>0</v>
      </c>
      <c r="BQ36">
        <f t="shared" si="9"/>
        <v>0</v>
      </c>
      <c r="BR36">
        <f t="shared" si="10"/>
        <v>137</v>
      </c>
      <c r="BS36">
        <f t="shared" si="11"/>
        <v>0</v>
      </c>
      <c r="BT36">
        <f t="shared" si="12"/>
        <v>0</v>
      </c>
      <c r="BU36">
        <f t="shared" si="13"/>
        <v>0</v>
      </c>
      <c r="BV36">
        <f t="shared" si="14"/>
        <v>0</v>
      </c>
      <c r="BW36">
        <f t="shared" si="15"/>
        <v>0</v>
      </c>
      <c r="BX36">
        <f t="shared" si="16"/>
        <v>0</v>
      </c>
      <c r="BY36">
        <f t="shared" si="17"/>
        <v>0</v>
      </c>
      <c r="BZ36">
        <f t="shared" si="18"/>
        <v>137</v>
      </c>
      <c r="CA36">
        <f t="shared" si="19"/>
        <v>59</v>
      </c>
      <c r="CB36">
        <f t="shared" si="20"/>
        <v>0</v>
      </c>
      <c r="CC36">
        <f t="shared" si="21"/>
        <v>70</v>
      </c>
      <c r="CD36">
        <f t="shared" si="22"/>
        <v>0</v>
      </c>
      <c r="CE36">
        <f t="shared" si="23"/>
        <v>0</v>
      </c>
      <c r="CF36">
        <f t="shared" si="24"/>
        <v>0</v>
      </c>
      <c r="CG36">
        <f t="shared" si="25"/>
        <v>0</v>
      </c>
      <c r="CI36">
        <f t="shared" si="26"/>
        <v>137</v>
      </c>
      <c r="CJ36">
        <f t="shared" si="27"/>
        <v>70</v>
      </c>
      <c r="CK36">
        <f t="shared" si="28"/>
        <v>59</v>
      </c>
      <c r="CL36">
        <f t="shared" si="29"/>
        <v>0</v>
      </c>
      <c r="CN36" s="98">
        <f t="shared" si="30"/>
        <v>266</v>
      </c>
      <c r="CS36">
        <f t="shared" si="31"/>
        <v>59</v>
      </c>
      <c r="CT36">
        <f t="shared" si="32"/>
        <v>0</v>
      </c>
      <c r="CU36">
        <f t="shared" si="37"/>
        <v>70</v>
      </c>
      <c r="CW36">
        <f t="shared" si="33"/>
        <v>70</v>
      </c>
      <c r="CX36">
        <f t="shared" si="34"/>
        <v>59</v>
      </c>
      <c r="CZ36">
        <f t="shared" si="38"/>
        <v>129</v>
      </c>
    </row>
    <row r="37" spans="1:104">
      <c r="A37" s="109">
        <v>100084397</v>
      </c>
      <c r="B37">
        <f t="shared" si="0"/>
        <v>240</v>
      </c>
      <c r="C37">
        <f t="shared" si="1"/>
        <v>70</v>
      </c>
      <c r="D37" s="5" t="str">
        <f t="shared" si="2"/>
        <v>34</v>
      </c>
      <c r="E37" s="28"/>
      <c r="F37" s="8" t="s">
        <v>84</v>
      </c>
      <c r="G37" s="9">
        <v>1997</v>
      </c>
      <c r="H37" s="8" t="s">
        <v>900</v>
      </c>
      <c r="I37" s="89">
        <f t="shared" si="3"/>
        <v>240</v>
      </c>
      <c r="J37" s="101">
        <f t="shared" si="4"/>
        <v>70</v>
      </c>
      <c r="K37" s="91">
        <f t="shared" si="40"/>
        <v>170</v>
      </c>
      <c r="L37" s="91">
        <f t="shared" si="40"/>
        <v>70</v>
      </c>
      <c r="M37" s="91">
        <f t="shared" si="40"/>
        <v>0</v>
      </c>
      <c r="N37" s="92">
        <f t="shared" si="40"/>
        <v>0</v>
      </c>
      <c r="O37" s="93" t="str">
        <f t="shared" si="6"/>
        <v>Free, Maria</v>
      </c>
      <c r="P37" s="94">
        <f>IF(ISNA(VLOOKUP(A37,[2]WSY14!$E$1:$G$65536,2,FALSE)),"np",(VLOOKUP(A37,[2]WSY14!$E$1:$G$65536,2,FALSE)))</f>
        <v>17</v>
      </c>
      <c r="Q37" s="95">
        <f>IF(P37&gt;[2]WSY14!$F$1,0,(VLOOKUP(P37,'[6]Point Tables'!$A$4:$I$263,[2]WSY14!$F$2,FALSE)))</f>
        <v>70</v>
      </c>
      <c r="R37" s="96" t="str">
        <f>IF(ISNA(VLOOKUP($A37,[2]WSY14!$P$1:$R$65536,2,FALSE)),"np",(VLOOKUP($A37,[2]WSY14!$P$1:$R$65536,2,FALSE)))</f>
        <v>np</v>
      </c>
      <c r="S37" s="95">
        <f>IF(R37&gt;[2]WSY14!$Q$1,0,(VLOOKUP(R37,'[6]Point Tables'!$A$4:$I$263,[2]WSY14!$Q$2,FALSE)))</f>
        <v>0</v>
      </c>
      <c r="T37" s="96">
        <f>IF(ISNA(VLOOKUP($A37,[2]WSY14!$AA$1:$AC$65536,2,FALSE)),"np",(VLOOKUP($A37,[2]WSY14!$AA$1:$AC$65536,2,FALSE)))</f>
        <v>65</v>
      </c>
      <c r="U37" s="72">
        <f>IF(T37&gt;[2]WSY14!$AB$1,0,(VLOOKUP(T37,'[6]Point Tables'!$A$4:$I$263,[2]WSY14!$AB$2,FALSE)))</f>
        <v>0</v>
      </c>
      <c r="V37" s="97" t="str">
        <f t="shared" si="7"/>
        <v>Free, Maria</v>
      </c>
      <c r="W37" s="96">
        <f>IF(ISNA(VLOOKUP(A37,'[2]WS SJC'!$CS$1:$CT$65536,2,FALSE)),"np",(VLOOKUP(A37,'[2]WS SJC'!$CS$1:$CT$65536,2,FALSE)))</f>
        <v>50.5</v>
      </c>
      <c r="X37" s="95">
        <f>IF(W37&gt;'[2]WS SJC'!$CT$1,0,(VLOOKUP(W37,'[6]Point Tables'!$A$4:$I$263,'[2]WS SJC'!$CT$2,FALSE)))</f>
        <v>0</v>
      </c>
      <c r="Y37" s="96">
        <f>IF(ISNA(VLOOKUP(A37,'[2]WS SJC'!$DD$1:$DE$65536,2,FALSE)),"np",(VLOOKUP(A37,'[2]WS SJC'!$DD$1:$DE$65536,2,FALSE)))</f>
        <v>61</v>
      </c>
      <c r="Z37" s="95">
        <f>IF(Y37&gt;'[2]WS SJC'!$DE$1,0,(VLOOKUP(Y37,'[6]Point Tables'!$A$4:$I$263,'[2]WS SJC'!$DE$2,FALSE)))</f>
        <v>0</v>
      </c>
      <c r="AA37" s="96">
        <f>IF(ISNA(VLOOKUP($A37,'[2]WS SJC'!$DO$1:$DP$65536,2,FALSE)),"np",(VLOOKUP($A37,'[2]WS SJC'!$DO$1:$DP$65536,2,FALSE)))</f>
        <v>52.5</v>
      </c>
      <c r="AB37" s="95">
        <f>IF(AA37&gt;'[2]WS SJC'!$DP$1,0,(VLOOKUP(AA37,'[6]Point Tables'!$A$4:$I$263,'[2]WS SJC'!$DP$2,FALSE)))</f>
        <v>0</v>
      </c>
      <c r="AC37" s="96">
        <f>IF(ISNA(VLOOKUP($A37,'[2]WS SJC'!$DZ$1:$EA$65536,2,FALSE)),"np",(VLOOKUP($A37,'[2]WS SJC'!$DZ$1:$EA$65536,2,FALSE)))</f>
        <v>74</v>
      </c>
      <c r="AD37" s="72">
        <f>IF(AC37&gt;'[2]WS SJC'!$EA$1,0,(VLOOKUP(AC37,'[6]Point Tables'!$A$4:$I$263,'[2]WS SJC'!$EA$2,FALSE)))</f>
        <v>0</v>
      </c>
      <c r="AE37" s="97" t="str">
        <f t="shared" si="8"/>
        <v>Free, Maria</v>
      </c>
      <c r="AF37" s="96">
        <f>IF(ISNA(VLOOKUP($A37,[2]WSY14!$AL$1:$AN$65536,2,FALSE)),"np",(VLOOKUP($A37,[2]WSY14!$AL$1:$AN$65536,2,FALSE)))</f>
        <v>3</v>
      </c>
      <c r="AG37" s="95">
        <f>IF(AF37&gt;[2]WSY14!$AN$1,0,(VLOOKUP(AF37,'[6]Point Tables'!$A$4:$I$263,[2]WSY14!$AN$2,FALSE)))</f>
        <v>170</v>
      </c>
      <c r="AH37" s="96" t="str">
        <f>IF(ISNA(VLOOKUP($A37,[2]WSY14!$AW$1:$AY$65536,2,FALSE)),"np",(VLOOKUP($A37,[2]WSY14!$AW$1:$AY$65536,2,FALSE)))</f>
        <v>np</v>
      </c>
      <c r="AI37" s="95">
        <f>IF(AH37&gt;[2]WSY14!$AY$1,0,(VLOOKUP(AH37,'[6]Point Tables'!$A$4:$I$263,[2]WSY14!$AY$2,FALSE)))</f>
        <v>0</v>
      </c>
      <c r="AJ37" s="96" t="str">
        <f>IF(ISNA(VLOOKUP($A37,[2]WSY14!$BH$1:$BJ$65536,2,FALSE)),"np",(VLOOKUP($A37,[2]WSY14!$BH$1:$BJ$65536,2,FALSE)))</f>
        <v>np</v>
      </c>
      <c r="AK37" s="95">
        <f>IF(AJ37&gt;[2]WSY14!$BJ$1,0,(VLOOKUP(AJ37,'[6]Point Tables'!$A$4:$I$263,[2]WSY14!$BJ$2,FALSE)))</f>
        <v>0</v>
      </c>
      <c r="AL37" s="96" t="str">
        <f>IF(ISNA(VLOOKUP($A37,[2]WSY14!$BS$1:$BT$65536,2,FALSE)),"np",(VLOOKUP($A37,[2]WSY14!$BS$1:$BT$65536,2,FALSE)))</f>
        <v>np</v>
      </c>
      <c r="AM37" s="95">
        <f>IF(AL37&gt;[2]WSY14!$BU$1,0,(VLOOKUP(AL37,'[6]Point Tables'!$A$4:$I$263,[2]WSY14!$BU$2,FALSE)))</f>
        <v>0</v>
      </c>
      <c r="AN37" s="96" t="str">
        <f>IF(ISNA(VLOOKUP($A37,[2]WSY14!$CD$1:$CE$65536,2,FALSE)),"np",(VLOOKUP($A37,[2]WSY14!$CD$1:$CE$65536,2,FALSE)))</f>
        <v>np</v>
      </c>
      <c r="AO37" s="95">
        <f>IF(AN37&gt;[2]WSY14!$CF$1,0,(VLOOKUP(AN37,'[6]Point Tables'!$A$4:$I$263,[2]WSY14!$CF$2,FALSE)))</f>
        <v>0</v>
      </c>
      <c r="AP37" s="96" t="str">
        <f>IF(ISNA(VLOOKUP($A37,[2]WSY14!$CO$1:$CP$65536,2,FALSE)),"np",(VLOOKUP($A37,[2]WSY14!$CO$1:$CP$65536,2,FALSE)))</f>
        <v>np</v>
      </c>
      <c r="AQ37" s="95">
        <f>IF(AP37&gt;[2]WSY14!$CQ$1,0,(VLOOKUP(AP37,'[6]Point Tables'!$A$4:$I$263,[2]WSY14!$CQ$2,FALSE)))</f>
        <v>0</v>
      </c>
      <c r="AR37" s="96" t="str">
        <f>IF(ISNA(VLOOKUP($A37,[2]WSY14!$CZ$1:$DA$65536,2,FALSE)),"np",(VLOOKUP($A37,[2]WSY14!$CZ$1:$DA$65536,2,FALSE)))</f>
        <v>np</v>
      </c>
      <c r="AS37" s="95">
        <f>IF(AR37&gt;[2]WSY14!$DB$1,0,(VLOOKUP(AR37,'[6]Point Tables'!$A$4:$I$263,[2]WSY14!$DB$2,FALSE)))</f>
        <v>0</v>
      </c>
      <c r="AT37" s="96" t="str">
        <f>IF(ISNA(VLOOKUP($A37,[2]WSY14!$DK$1:$DL$65536,2,FALSE)),"np",(VLOOKUP($A37,[2]WSY14!$DK$1:$DL$65536,2,FALSE)))</f>
        <v>np</v>
      </c>
      <c r="AU37" s="72">
        <f>IF(AT37&gt;[2]WSY14!$DM$1,0,(VLOOKUP(AT37,'[6]Point Tables'!$A$4:$I$263,[2]WSY14!$DM$2,FALSE)))</f>
        <v>0</v>
      </c>
      <c r="AV37" s="96" t="str">
        <f>IF(ISNA(VLOOKUP($A37,[2]WSY14!$DV$1:$DW$65536,2,FALSE)),"np",(VLOOKUP($A37,[2]WSY14!$DV$1:$DW$65536,2,FALSE)))</f>
        <v>np</v>
      </c>
      <c r="AW37" s="72">
        <f>IF(AV37&gt;[2]WSY14!$DX$1,0,(VLOOKUP(AV37,'[10]Point Tables'!$A$4:$I$263,[2]WSY14!$DX$2,FALSE)))</f>
        <v>0</v>
      </c>
      <c r="BQ37">
        <f t="shared" si="9"/>
        <v>170</v>
      </c>
      <c r="BR37">
        <f t="shared" si="10"/>
        <v>0</v>
      </c>
      <c r="BS37">
        <f t="shared" si="11"/>
        <v>0</v>
      </c>
      <c r="BT37">
        <f t="shared" si="12"/>
        <v>0</v>
      </c>
      <c r="BU37">
        <f t="shared" si="13"/>
        <v>0</v>
      </c>
      <c r="BV37">
        <f t="shared" si="14"/>
        <v>0</v>
      </c>
      <c r="BW37">
        <f t="shared" si="15"/>
        <v>0</v>
      </c>
      <c r="BX37">
        <f t="shared" si="16"/>
        <v>0</v>
      </c>
      <c r="BY37">
        <f t="shared" si="17"/>
        <v>0</v>
      </c>
      <c r="BZ37">
        <f t="shared" si="18"/>
        <v>170</v>
      </c>
      <c r="CA37">
        <f t="shared" si="19"/>
        <v>0</v>
      </c>
      <c r="CB37">
        <f t="shared" si="20"/>
        <v>70</v>
      </c>
      <c r="CC37">
        <f t="shared" si="21"/>
        <v>0</v>
      </c>
      <c r="CD37">
        <f t="shared" si="22"/>
        <v>0</v>
      </c>
      <c r="CE37">
        <f t="shared" si="23"/>
        <v>0</v>
      </c>
      <c r="CF37">
        <f t="shared" si="24"/>
        <v>0</v>
      </c>
      <c r="CG37">
        <f t="shared" si="25"/>
        <v>0</v>
      </c>
      <c r="CI37">
        <f t="shared" si="26"/>
        <v>170</v>
      </c>
      <c r="CJ37">
        <f t="shared" si="27"/>
        <v>70</v>
      </c>
      <c r="CK37">
        <f t="shared" si="28"/>
        <v>0</v>
      </c>
      <c r="CL37">
        <f t="shared" si="29"/>
        <v>0</v>
      </c>
      <c r="CN37" s="98">
        <f t="shared" si="30"/>
        <v>240</v>
      </c>
      <c r="CS37">
        <f t="shared" si="31"/>
        <v>0</v>
      </c>
      <c r="CT37">
        <f t="shared" si="32"/>
        <v>70</v>
      </c>
      <c r="CU37">
        <f t="shared" si="37"/>
        <v>0</v>
      </c>
      <c r="CW37">
        <f t="shared" si="33"/>
        <v>70</v>
      </c>
      <c r="CX37">
        <f t="shared" si="34"/>
        <v>0</v>
      </c>
      <c r="CZ37">
        <f t="shared" si="38"/>
        <v>70</v>
      </c>
    </row>
    <row r="38" spans="1:104">
      <c r="A38" s="1">
        <v>100126240</v>
      </c>
      <c r="B38">
        <f t="shared" si="0"/>
        <v>231</v>
      </c>
      <c r="C38">
        <f t="shared" si="1"/>
        <v>125</v>
      </c>
      <c r="D38" s="5" t="str">
        <f t="shared" si="2"/>
        <v>35</v>
      </c>
      <c r="E38" s="28" t="s">
        <v>100</v>
      </c>
      <c r="F38" s="6" t="s">
        <v>227</v>
      </c>
      <c r="G38" s="102">
        <v>1997</v>
      </c>
      <c r="H38" s="6" t="s">
        <v>142</v>
      </c>
      <c r="I38" s="89">
        <f t="shared" si="3"/>
        <v>231</v>
      </c>
      <c r="J38" s="101">
        <f t="shared" si="4"/>
        <v>125</v>
      </c>
      <c r="K38" s="91">
        <f t="shared" si="40"/>
        <v>106</v>
      </c>
      <c r="L38" s="91">
        <f t="shared" si="40"/>
        <v>65</v>
      </c>
      <c r="M38" s="91">
        <f t="shared" si="40"/>
        <v>60</v>
      </c>
      <c r="N38" s="92">
        <f t="shared" si="40"/>
        <v>0</v>
      </c>
      <c r="O38" s="93" t="str">
        <f t="shared" si="6"/>
        <v>Weber-Levine, Carly M</v>
      </c>
      <c r="P38" s="94">
        <f>IF(ISNA(VLOOKUP(A38,[2]WSY14!$E$1:$G$65536,2,FALSE)),"np",(VLOOKUP(A38,[2]WSY14!$E$1:$G$65536,2,FALSE)))</f>
        <v>22</v>
      </c>
      <c r="Q38" s="95">
        <f>IF(P38&gt;[2]WSY14!$F$1,0,(VLOOKUP(P38,'[6]Point Tables'!$A$4:$I$263,[2]WSY14!$F$2,FALSE)))</f>
        <v>65</v>
      </c>
      <c r="R38" s="96">
        <f>IF(ISNA(VLOOKUP($A38,[2]WSY14!$P$1:$R$65536,2,FALSE)),"np",(VLOOKUP($A38,[2]WSY14!$P$1:$R$65536,2,FALSE)))</f>
        <v>27</v>
      </c>
      <c r="S38" s="95">
        <f>IF(R38&gt;[2]WSY14!$Q$1,0,(VLOOKUP(R38,'[6]Point Tables'!$A$4:$I$263,[2]WSY14!$Q$2,FALSE)))</f>
        <v>60</v>
      </c>
      <c r="T38" s="96">
        <f>IF(ISNA(VLOOKUP($A38,[2]WSY14!$AA$1:$AC$65536,2,FALSE)),"np",(VLOOKUP($A38,[2]WSY14!$AA$1:$AC$65536,2,FALSE)))</f>
        <v>35</v>
      </c>
      <c r="U38" s="72">
        <f>IF(T38&gt;[2]WSY14!$AB$1,0,(VLOOKUP(T38,'[6]Point Tables'!$A$4:$I$263,[2]WSY14!$AB$2,FALSE)))</f>
        <v>0</v>
      </c>
      <c r="V38" s="97" t="str">
        <f t="shared" si="7"/>
        <v>Weber-Levine, Carly M</v>
      </c>
      <c r="W38" s="96">
        <f>IF(ISNA(VLOOKUP(A38,'[2]WS SJC'!$CS$1:$CT$65536,2,FALSE)),"np",(VLOOKUP(A38,'[2]WS SJC'!$CS$1:$CT$65536,2,FALSE)))</f>
        <v>74</v>
      </c>
      <c r="X38" s="95">
        <f>IF(W38&gt;'[2]WS SJC'!$CT$1,0,(VLOOKUP(W38,'[6]Point Tables'!$A$4:$I$263,'[2]WS SJC'!$CT$2,FALSE)))</f>
        <v>0</v>
      </c>
      <c r="Y38" s="96" t="str">
        <f>IF(ISNA(VLOOKUP(A38,'[2]WS SJC'!$DD$1:$DE$65536,2,FALSE)),"np",(VLOOKUP(A38,'[2]WS SJC'!$DD$1:$DE$65536,2,FALSE)))</f>
        <v>np</v>
      </c>
      <c r="Z38" s="95">
        <f>IF(Y38&gt;'[2]WS SJC'!$DE$1,0,(VLOOKUP(Y38,'[6]Point Tables'!$A$4:$I$263,'[2]WS SJC'!$DE$2,FALSE)))</f>
        <v>0</v>
      </c>
      <c r="AA38" s="96" t="str">
        <f>IF(ISNA(VLOOKUP($A38,'[2]WS SJC'!$DO$1:$DP$65536,2,FALSE)),"np",(VLOOKUP($A38,'[2]WS SJC'!$DO$1:$DP$65536,2,FALSE)))</f>
        <v>np</v>
      </c>
      <c r="AB38" s="95">
        <f>IF(AA38&gt;'[2]WS SJC'!$DP$1,0,(VLOOKUP(AA38,'[6]Point Tables'!$A$4:$I$263,'[2]WS SJC'!$DP$2,FALSE)))</f>
        <v>0</v>
      </c>
      <c r="AC38" s="96">
        <f>IF(ISNA(VLOOKUP($A38,'[2]WS SJC'!$DZ$1:$EA$65536,2,FALSE)),"np",(VLOOKUP($A38,'[2]WS SJC'!$DZ$1:$EA$65536,2,FALSE)))</f>
        <v>73</v>
      </c>
      <c r="AD38" s="72">
        <f>IF(AC38&gt;'[2]WS SJC'!$EA$1,0,(VLOOKUP(AC38,'[6]Point Tables'!$A$4:$I$263,'[2]WS SJC'!$EA$2,FALSE)))</f>
        <v>0</v>
      </c>
      <c r="AE38" s="97" t="str">
        <f t="shared" si="8"/>
        <v>Weber-Levine, Carly M</v>
      </c>
      <c r="AF38" s="96" t="str">
        <f>IF(ISNA(VLOOKUP($A38,[2]WSY14!$AL$1:$AN$65536,2,FALSE)),"np",(VLOOKUP($A38,[2]WSY14!$AL$1:$AN$65536,2,FALSE)))</f>
        <v>np</v>
      </c>
      <c r="AG38" s="95">
        <f>IF(AF38&gt;[2]WSY14!$AN$1,0,(VLOOKUP(AF38,'[6]Point Tables'!$A$4:$I$263,[2]WSY14!$AN$2,FALSE)))</f>
        <v>0</v>
      </c>
      <c r="AH38" s="96" t="str">
        <f>IF(ISNA(VLOOKUP($A38,[2]WSY14!$AW$1:$AY$65536,2,FALSE)),"np",(VLOOKUP($A38,[2]WSY14!$AW$1:$AY$65536,2,FALSE)))</f>
        <v>np</v>
      </c>
      <c r="AI38" s="95">
        <f>IF(AH38&gt;[2]WSY14!$AY$1,0,(VLOOKUP(AH38,'[6]Point Tables'!$A$4:$I$263,[2]WSY14!$AY$2,FALSE)))</f>
        <v>0</v>
      </c>
      <c r="AJ38" s="96" t="str">
        <f>IF(ISNA(VLOOKUP($A38,[2]WSY14!$BH$1:$BJ$65536,2,FALSE)),"np",(VLOOKUP($A38,[2]WSY14!$BH$1:$BJ$65536,2,FALSE)))</f>
        <v>np</v>
      </c>
      <c r="AK38" s="95">
        <f>IF(AJ38&gt;[2]WSY14!$BJ$1,0,(VLOOKUP(AJ38,'[6]Point Tables'!$A$4:$I$263,[2]WSY14!$BJ$2,FALSE)))</f>
        <v>0</v>
      </c>
      <c r="AL38" s="96" t="str">
        <f>IF(ISNA(VLOOKUP($A38,[2]WSY14!$BS$1:$BT$65536,2,FALSE)),"np",(VLOOKUP($A38,[2]WSY14!$BS$1:$BT$65536,2,FALSE)))</f>
        <v>np</v>
      </c>
      <c r="AM38" s="95">
        <f>IF(AL38&gt;[2]WSY14!$BU$1,0,(VLOOKUP(AL38,'[6]Point Tables'!$A$4:$I$263,[2]WSY14!$BU$2,FALSE)))</f>
        <v>0</v>
      </c>
      <c r="AN38" s="96" t="str">
        <f>IF(ISNA(VLOOKUP($A38,[2]WSY14!$CD$1:$CE$65536,2,FALSE)),"np",(VLOOKUP($A38,[2]WSY14!$CD$1:$CE$65536,2,FALSE)))</f>
        <v>np</v>
      </c>
      <c r="AO38" s="95">
        <f>IF(AN38&gt;[2]WSY14!$CF$1,0,(VLOOKUP(AN38,'[6]Point Tables'!$A$4:$I$263,[2]WSY14!$CF$2,FALSE)))</f>
        <v>0</v>
      </c>
      <c r="AP38" s="96">
        <f>IF(ISNA(VLOOKUP($A38,[2]WSY14!$CO$1:$CP$65536,2,FALSE)),"np",(VLOOKUP($A38,[2]WSY14!$CO$1:$CP$65536,2,FALSE)))</f>
        <v>10</v>
      </c>
      <c r="AQ38" s="95">
        <f>IF(AP38&gt;[2]WSY14!$CQ$1,0,(VLOOKUP(AP38,'[6]Point Tables'!$A$4:$I$263,[2]WSY14!$CQ$2,FALSE)))</f>
        <v>106</v>
      </c>
      <c r="AR38" s="96">
        <f>IF(ISNA(VLOOKUP($A38,[2]WSY14!$CZ$1:$DA$65536,2,FALSE)),"np",(VLOOKUP($A38,[2]WSY14!$CZ$1:$DA$65536,2,FALSE)))</f>
        <v>10</v>
      </c>
      <c r="AS38" s="95">
        <f>IF(AR38&gt;[2]WSY14!$DB$1,0,(VLOOKUP(AR38,'[6]Point Tables'!$A$4:$I$263,[2]WSY14!$DB$2,FALSE)))</f>
        <v>106</v>
      </c>
      <c r="AT38" s="96" t="str">
        <f>IF(ISNA(VLOOKUP($A38,[2]WSY14!$DK$1:$DL$65536,2,FALSE)),"np",(VLOOKUP($A38,[2]WSY14!$DK$1:$DL$65536,2,FALSE)))</f>
        <v>np</v>
      </c>
      <c r="AU38" s="72">
        <f>IF(AT38&gt;[2]WSY14!$DM$1,0,(VLOOKUP(AT38,'[6]Point Tables'!$A$4:$I$263,[2]WSY14!$DM$2,FALSE)))</f>
        <v>0</v>
      </c>
      <c r="AV38" s="96" t="str">
        <f>IF(ISNA(VLOOKUP($A38,[2]WSY14!$DV$1:$DW$65536,2,FALSE)),"np",(VLOOKUP($A38,[2]WSY14!$DV$1:$DW$65536,2,FALSE)))</f>
        <v>np</v>
      </c>
      <c r="AW38" s="72">
        <f>IF(AV38&gt;[2]WSY14!$DX$1,0,(VLOOKUP(AV38,'[10]Point Tables'!$A$4:$I$263,[2]WSY14!$DX$2,FALSE)))</f>
        <v>0</v>
      </c>
      <c r="BQ38">
        <f t="shared" si="9"/>
        <v>0</v>
      </c>
      <c r="BR38">
        <f t="shared" si="10"/>
        <v>0</v>
      </c>
      <c r="BS38">
        <f t="shared" si="11"/>
        <v>0</v>
      </c>
      <c r="BT38">
        <f t="shared" si="12"/>
        <v>0</v>
      </c>
      <c r="BU38">
        <f t="shared" si="13"/>
        <v>0</v>
      </c>
      <c r="BV38">
        <f t="shared" si="14"/>
        <v>106</v>
      </c>
      <c r="BW38">
        <f t="shared" si="15"/>
        <v>106</v>
      </c>
      <c r="BX38">
        <f t="shared" si="16"/>
        <v>0</v>
      </c>
      <c r="BY38">
        <f t="shared" si="17"/>
        <v>0</v>
      </c>
      <c r="BZ38">
        <f t="shared" si="18"/>
        <v>106</v>
      </c>
      <c r="CA38">
        <f t="shared" si="19"/>
        <v>0</v>
      </c>
      <c r="CB38">
        <f t="shared" si="20"/>
        <v>65</v>
      </c>
      <c r="CC38">
        <f t="shared" si="21"/>
        <v>60</v>
      </c>
      <c r="CD38">
        <f t="shared" si="22"/>
        <v>0</v>
      </c>
      <c r="CE38">
        <f t="shared" si="23"/>
        <v>0</v>
      </c>
      <c r="CF38">
        <f t="shared" si="24"/>
        <v>0</v>
      </c>
      <c r="CG38">
        <f t="shared" si="25"/>
        <v>0</v>
      </c>
      <c r="CI38">
        <f t="shared" si="26"/>
        <v>106</v>
      </c>
      <c r="CJ38">
        <f t="shared" si="27"/>
        <v>65</v>
      </c>
      <c r="CK38">
        <f t="shared" si="28"/>
        <v>60</v>
      </c>
      <c r="CL38">
        <f t="shared" si="29"/>
        <v>0</v>
      </c>
      <c r="CN38" s="98">
        <f t="shared" si="30"/>
        <v>231</v>
      </c>
      <c r="CS38">
        <f t="shared" si="31"/>
        <v>0</v>
      </c>
      <c r="CT38">
        <f t="shared" si="32"/>
        <v>65</v>
      </c>
      <c r="CU38">
        <f t="shared" si="37"/>
        <v>60</v>
      </c>
      <c r="CW38">
        <f t="shared" si="33"/>
        <v>65</v>
      </c>
      <c r="CX38">
        <f t="shared" si="34"/>
        <v>60</v>
      </c>
      <c r="CZ38">
        <f t="shared" si="38"/>
        <v>125</v>
      </c>
    </row>
    <row r="39" spans="1:104">
      <c r="A39" s="109">
        <v>100116976</v>
      </c>
      <c r="B39">
        <f t="shared" si="0"/>
        <v>228</v>
      </c>
      <c r="C39">
        <f t="shared" si="1"/>
        <v>58</v>
      </c>
      <c r="D39" s="5" t="str">
        <f t="shared" si="2"/>
        <v>36</v>
      </c>
      <c r="E39" s="28" t="str">
        <f>IF(AND(ISNUMBER(G39),G39&gt;=U13Cutoff),"#"," ")</f>
        <v>#</v>
      </c>
      <c r="F39" s="8" t="s">
        <v>87</v>
      </c>
      <c r="G39" s="9">
        <v>1998</v>
      </c>
      <c r="H39" s="6" t="s">
        <v>895</v>
      </c>
      <c r="I39" s="89">
        <f t="shared" si="3"/>
        <v>228</v>
      </c>
      <c r="J39" s="101">
        <f t="shared" si="4"/>
        <v>58</v>
      </c>
      <c r="K39" s="91">
        <f t="shared" si="40"/>
        <v>170</v>
      </c>
      <c r="L39" s="91">
        <f t="shared" si="40"/>
        <v>58</v>
      </c>
      <c r="M39" s="91">
        <f t="shared" si="40"/>
        <v>0</v>
      </c>
      <c r="N39" s="92">
        <f t="shared" si="40"/>
        <v>0</v>
      </c>
      <c r="O39" s="93" t="str">
        <f t="shared" si="6"/>
        <v>Papp, Sara</v>
      </c>
      <c r="P39" s="94" t="str">
        <f>IF(ISNA(VLOOKUP(A39,[2]WSY14!$E$1:$G$65536,2,FALSE)),"np",(VLOOKUP(A39,[2]WSY14!$E$1:$G$65536,2,FALSE)))</f>
        <v>np</v>
      </c>
      <c r="Q39" s="95">
        <f>IF(P39&gt;[2]WSY14!$F$1,0,(VLOOKUP(P39,'[6]Point Tables'!$A$4:$I$263,[2]WSY14!$F$2,FALSE)))</f>
        <v>0</v>
      </c>
      <c r="R39" s="96" t="str">
        <f>IF(ISNA(VLOOKUP($A39,[2]WSY14!$P$1:$R$65536,2,FALSE)),"np",(VLOOKUP($A39,[2]WSY14!$P$1:$R$65536,2,FALSE)))</f>
        <v>np</v>
      </c>
      <c r="S39" s="95">
        <f>IF(R39&gt;[2]WSY14!$Q$1,0,(VLOOKUP(R39,'[6]Point Tables'!$A$4:$I$263,[2]WSY14!$Q$2,FALSE)))</f>
        <v>0</v>
      </c>
      <c r="T39" s="96">
        <f>IF(ISNA(VLOOKUP($A39,[2]WSY14!$AA$1:$AC$65536,2,FALSE)),"np",(VLOOKUP($A39,[2]WSY14!$AA$1:$AC$65536,2,FALSE)))</f>
        <v>29</v>
      </c>
      <c r="U39" s="72">
        <f>IF(T39&gt;[2]WSY14!$AB$1,0,(VLOOKUP(T39,'[6]Point Tables'!$A$4:$I$263,[2]WSY14!$AB$2,FALSE)))</f>
        <v>58</v>
      </c>
      <c r="V39" s="97" t="str">
        <f t="shared" si="7"/>
        <v>Papp, Sara</v>
      </c>
      <c r="W39" s="96" t="str">
        <f>IF(ISNA(VLOOKUP(A39,'[2]WS SJC'!$CS$1:$CT$65536,2,FALSE)),"np",(VLOOKUP(A39,'[2]WS SJC'!$CS$1:$CT$65536,2,FALSE)))</f>
        <v>np</v>
      </c>
      <c r="X39" s="95">
        <f>IF(W39&gt;'[2]WS SJC'!$CT$1,0,(VLOOKUP(W39,'[6]Point Tables'!$A$4:$I$263,'[2]WS SJC'!$CT$2,FALSE)))</f>
        <v>0</v>
      </c>
      <c r="Y39" s="96" t="str">
        <f>IF(ISNA(VLOOKUP(A39,'[2]WS SJC'!$DD$1:$DE$65536,2,FALSE)),"np",(VLOOKUP(A39,'[2]WS SJC'!$DD$1:$DE$65536,2,FALSE)))</f>
        <v>np</v>
      </c>
      <c r="Z39" s="95">
        <f>IF(Y39&gt;'[2]WS SJC'!$DE$1,0,(VLOOKUP(Y39,'[6]Point Tables'!$A$4:$I$263,'[2]WS SJC'!$DE$2,FALSE)))</f>
        <v>0</v>
      </c>
      <c r="AA39" s="96" t="str">
        <f>IF(ISNA(VLOOKUP($A39,'[2]WS SJC'!$DO$1:$DP$65536,2,FALSE)),"np",(VLOOKUP($A39,'[2]WS SJC'!$DO$1:$DP$65536,2,FALSE)))</f>
        <v>np</v>
      </c>
      <c r="AB39" s="95">
        <f>IF(AA39&gt;'[2]WS SJC'!$DP$1,0,(VLOOKUP(AA39,'[6]Point Tables'!$A$4:$I$263,'[2]WS SJC'!$DP$2,FALSE)))</f>
        <v>0</v>
      </c>
      <c r="AC39" s="96" t="str">
        <f>IF(ISNA(VLOOKUP($A39,'[2]WS SJC'!$DZ$1:$EA$65536,2,FALSE)),"np",(VLOOKUP($A39,'[2]WS SJC'!$DZ$1:$EA$65536,2,FALSE)))</f>
        <v>np</v>
      </c>
      <c r="AD39" s="72">
        <f>IF(AC39&gt;'[2]WS SJC'!$EA$1,0,(VLOOKUP(AC39,'[6]Point Tables'!$A$4:$I$263,'[2]WS SJC'!$EA$2,FALSE)))</f>
        <v>0</v>
      </c>
      <c r="AE39" s="97" t="str">
        <f t="shared" si="8"/>
        <v>Papp, Sara</v>
      </c>
      <c r="AF39" s="96" t="str">
        <f>IF(ISNA(VLOOKUP($A39,[2]WSY14!$AL$1:$AN$65536,2,FALSE)),"np",(VLOOKUP($A39,[2]WSY14!$AL$1:$AN$65536,2,FALSE)))</f>
        <v>np</v>
      </c>
      <c r="AG39" s="95">
        <f>IF(AF39&gt;[2]WSY14!$AN$1,0,(VLOOKUP(AF39,'[6]Point Tables'!$A$4:$I$263,[2]WSY14!$AN$2,FALSE)))</f>
        <v>0</v>
      </c>
      <c r="AH39" s="96" t="str">
        <f>IF(ISNA(VLOOKUP($A39,[2]WSY14!$AW$1:$AY$65536,2,FALSE)),"np",(VLOOKUP($A39,[2]WSY14!$AW$1:$AY$65536,2,FALSE)))</f>
        <v>np</v>
      </c>
      <c r="AI39" s="95">
        <f>IF(AH39&gt;[2]WSY14!$AY$1,0,(VLOOKUP(AH39,'[6]Point Tables'!$A$4:$I$263,[2]WSY14!$AY$2,FALSE)))</f>
        <v>0</v>
      </c>
      <c r="AJ39" s="96">
        <f>IF(ISNA(VLOOKUP($A39,[2]WSY14!$BH$1:$BJ$65536,2,FALSE)),"np",(VLOOKUP($A39,[2]WSY14!$BH$1:$BJ$65536,2,FALSE)))</f>
        <v>11</v>
      </c>
      <c r="AK39" s="95">
        <f>IF(AJ39&gt;[2]WSY14!$BJ$1,0,(VLOOKUP(AJ39,'[6]Point Tables'!$A$4:$I$263,[2]WSY14!$BJ$2,FALSE)))</f>
        <v>105</v>
      </c>
      <c r="AL39" s="96">
        <f>IF(ISNA(VLOOKUP($A39,[2]WSY14!$BS$1:$BT$65536,2,FALSE)),"np",(VLOOKUP($A39,[2]WSY14!$BS$1:$BT$65536,2,FALSE)))</f>
        <v>3</v>
      </c>
      <c r="AM39" s="95">
        <f>IF(AL39&gt;[2]WSY14!$BU$1,0,(VLOOKUP(AL39,'[6]Point Tables'!$A$4:$I$263,[2]WSY14!$BU$2,FALSE)))</f>
        <v>170</v>
      </c>
      <c r="AN39" s="96" t="str">
        <f>IF(ISNA(VLOOKUP($A39,[2]WSY14!$CD$1:$CE$65536,2,FALSE)),"np",(VLOOKUP($A39,[2]WSY14!$CD$1:$CE$65536,2,FALSE)))</f>
        <v>np</v>
      </c>
      <c r="AO39" s="95">
        <f>IF(AN39&gt;[2]WSY14!$CF$1,0,(VLOOKUP(AN39,'[6]Point Tables'!$A$4:$I$263,[2]WSY14!$CF$2,FALSE)))</f>
        <v>0</v>
      </c>
      <c r="AP39" s="96" t="str">
        <f>IF(ISNA(VLOOKUP($A39,[2]WSY14!$CO$1:$CP$65536,2,FALSE)),"np",(VLOOKUP($A39,[2]WSY14!$CO$1:$CP$65536,2,FALSE)))</f>
        <v>np</v>
      </c>
      <c r="AQ39" s="95">
        <f>IF(AP39&gt;[2]WSY14!$CQ$1,0,(VLOOKUP(AP39,'[6]Point Tables'!$A$4:$I$263,[2]WSY14!$CQ$2,FALSE)))</f>
        <v>0</v>
      </c>
      <c r="AR39" s="96" t="str">
        <f>IF(ISNA(VLOOKUP($A39,[2]WSY14!$CZ$1:$DA$65536,2,FALSE)),"np",(VLOOKUP($A39,[2]WSY14!$CZ$1:$DA$65536,2,FALSE)))</f>
        <v>np</v>
      </c>
      <c r="AS39" s="95">
        <f>IF(AR39&gt;[2]WSY14!$DB$1,0,(VLOOKUP(AR39,'[6]Point Tables'!$A$4:$I$263,[2]WSY14!$DB$2,FALSE)))</f>
        <v>0</v>
      </c>
      <c r="AT39" s="96" t="str">
        <f>IF(ISNA(VLOOKUP($A39,[2]WSY14!$DK$1:$DL$65536,2,FALSE)),"np",(VLOOKUP($A39,[2]WSY14!$DK$1:$DL$65536,2,FALSE)))</f>
        <v>np</v>
      </c>
      <c r="AU39" s="72">
        <f>IF(AT39&gt;[2]WSY14!$DM$1,0,(VLOOKUP(AT39,'[6]Point Tables'!$A$4:$I$263,[2]WSY14!$DM$2,FALSE)))</f>
        <v>0</v>
      </c>
      <c r="AV39" s="96" t="str">
        <f>IF(ISNA(VLOOKUP($A39,[2]WSY14!$DV$1:$DW$65536,2,FALSE)),"np",(VLOOKUP($A39,[2]WSY14!$DV$1:$DW$65536,2,FALSE)))</f>
        <v>np</v>
      </c>
      <c r="AW39" s="72">
        <f>IF(AV39&gt;[2]WSY14!$DX$1,0,(VLOOKUP(AV39,'[10]Point Tables'!$A$4:$I$263,[2]WSY14!$DX$2,FALSE)))</f>
        <v>0</v>
      </c>
      <c r="BQ39">
        <f t="shared" si="9"/>
        <v>0</v>
      </c>
      <c r="BR39">
        <f t="shared" si="10"/>
        <v>0</v>
      </c>
      <c r="BS39">
        <f t="shared" si="11"/>
        <v>105</v>
      </c>
      <c r="BT39">
        <f t="shared" si="12"/>
        <v>170</v>
      </c>
      <c r="BU39">
        <f t="shared" si="13"/>
        <v>0</v>
      </c>
      <c r="BV39">
        <f t="shared" si="14"/>
        <v>0</v>
      </c>
      <c r="BW39">
        <f t="shared" si="15"/>
        <v>0</v>
      </c>
      <c r="BX39">
        <f t="shared" si="16"/>
        <v>0</v>
      </c>
      <c r="BY39">
        <f t="shared" si="17"/>
        <v>0</v>
      </c>
      <c r="BZ39">
        <f t="shared" si="18"/>
        <v>170</v>
      </c>
      <c r="CA39">
        <f t="shared" si="19"/>
        <v>58</v>
      </c>
      <c r="CB39">
        <f t="shared" si="20"/>
        <v>0</v>
      </c>
      <c r="CC39">
        <f t="shared" si="21"/>
        <v>0</v>
      </c>
      <c r="CD39">
        <f t="shared" si="22"/>
        <v>0</v>
      </c>
      <c r="CE39">
        <f t="shared" si="23"/>
        <v>0</v>
      </c>
      <c r="CF39">
        <f t="shared" si="24"/>
        <v>0</v>
      </c>
      <c r="CG39">
        <f t="shared" si="25"/>
        <v>0</v>
      </c>
      <c r="CI39">
        <f t="shared" si="26"/>
        <v>170</v>
      </c>
      <c r="CJ39">
        <f t="shared" si="27"/>
        <v>58</v>
      </c>
      <c r="CK39">
        <f t="shared" si="28"/>
        <v>0</v>
      </c>
      <c r="CL39">
        <f t="shared" si="29"/>
        <v>0</v>
      </c>
      <c r="CN39" s="98">
        <f t="shared" si="30"/>
        <v>228</v>
      </c>
      <c r="CS39">
        <f t="shared" si="31"/>
        <v>58</v>
      </c>
      <c r="CT39">
        <f t="shared" si="32"/>
        <v>0</v>
      </c>
      <c r="CU39">
        <f t="shared" si="37"/>
        <v>0</v>
      </c>
      <c r="CW39">
        <f t="shared" si="33"/>
        <v>58</v>
      </c>
      <c r="CX39">
        <f t="shared" si="34"/>
        <v>0</v>
      </c>
      <c r="CZ39">
        <f t="shared" si="38"/>
        <v>58</v>
      </c>
    </row>
    <row r="40" spans="1:104">
      <c r="A40" s="15">
        <v>100090321</v>
      </c>
      <c r="B40">
        <f t="shared" si="0"/>
        <v>205</v>
      </c>
      <c r="C40">
        <f t="shared" si="1"/>
        <v>68</v>
      </c>
      <c r="D40" s="5" t="str">
        <f t="shared" si="2"/>
        <v>37</v>
      </c>
      <c r="E40" s="28"/>
      <c r="F40" s="6" t="s">
        <v>207</v>
      </c>
      <c r="G40" s="102">
        <v>1997</v>
      </c>
      <c r="H40" s="6" t="s">
        <v>892</v>
      </c>
      <c r="I40" s="89">
        <f t="shared" si="3"/>
        <v>205</v>
      </c>
      <c r="J40" s="101">
        <f t="shared" si="4"/>
        <v>68</v>
      </c>
      <c r="K40" s="91">
        <f t="shared" si="40"/>
        <v>137</v>
      </c>
      <c r="L40" s="91">
        <f t="shared" si="40"/>
        <v>68</v>
      </c>
      <c r="M40" s="91">
        <f t="shared" si="40"/>
        <v>0</v>
      </c>
      <c r="N40" s="92">
        <f t="shared" si="40"/>
        <v>0</v>
      </c>
      <c r="O40" s="93" t="str">
        <f t="shared" si="6"/>
        <v xml:space="preserve">Kwan, Carissa </v>
      </c>
      <c r="P40" s="94" t="str">
        <f>IF(ISNA(VLOOKUP(A40,[2]WSY14!$E$1:$G$65536,2,FALSE)),"np",(VLOOKUP(A40,[2]WSY14!$E$1:$G$65536,2,FALSE)))</f>
        <v>np</v>
      </c>
      <c r="Q40" s="95">
        <f>IF(P40&gt;[2]WSY14!$F$1,0,(VLOOKUP(P40,'[6]Point Tables'!$A$4:$I$263,[2]WSY14!$F$2,FALSE)))</f>
        <v>0</v>
      </c>
      <c r="R40" s="96">
        <f>IF(ISNA(VLOOKUP($A40,[2]WSY14!$P$1:$R$65536,2,FALSE)),"np",(VLOOKUP($A40,[2]WSY14!$P$1:$R$65536,2,FALSE)))</f>
        <v>19</v>
      </c>
      <c r="S40" s="95">
        <f>IF(R40&gt;[2]WSY14!$Q$1,0,(VLOOKUP(R40,'[6]Point Tables'!$A$4:$I$263,[2]WSY14!$Q$2,FALSE)))</f>
        <v>68</v>
      </c>
      <c r="T40" s="96">
        <f>IF(ISNA(VLOOKUP($A40,[2]WSY14!$AA$1:$AC$65536,2,FALSE)),"np",(VLOOKUP($A40,[2]WSY14!$AA$1:$AC$65536,2,FALSE)))</f>
        <v>54</v>
      </c>
      <c r="U40" s="72">
        <f>IF(T40&gt;[2]WSY14!$AB$1,0,(VLOOKUP(T40,'[6]Point Tables'!$A$4:$I$263,[2]WSY14!$AB$2,FALSE)))</f>
        <v>0</v>
      </c>
      <c r="V40" s="97" t="str">
        <f t="shared" si="7"/>
        <v xml:space="preserve">Kwan, Carissa </v>
      </c>
      <c r="W40" s="96" t="str">
        <f>IF(ISNA(VLOOKUP(A40,'[2]WS SJC'!$CS$1:$CT$65536,2,FALSE)),"np",(VLOOKUP(A40,'[2]WS SJC'!$CS$1:$CT$65536,2,FALSE)))</f>
        <v>np</v>
      </c>
      <c r="X40" s="95">
        <f>IF(W40&gt;'[2]WS SJC'!$CT$1,0,(VLOOKUP(W40,'[6]Point Tables'!$A$4:$I$263,'[2]WS SJC'!$CT$2,FALSE)))</f>
        <v>0</v>
      </c>
      <c r="Y40" s="96" t="str">
        <f>IF(ISNA(VLOOKUP(A40,'[2]WS SJC'!$DD$1:$DE$65536,2,FALSE)),"np",(VLOOKUP(A40,'[2]WS SJC'!$DD$1:$DE$65536,2,FALSE)))</f>
        <v>np</v>
      </c>
      <c r="Z40" s="95">
        <f>IF(Y40&gt;'[2]WS SJC'!$DE$1,0,(VLOOKUP(Y40,'[6]Point Tables'!$A$4:$I$263,'[2]WS SJC'!$DE$2,FALSE)))</f>
        <v>0</v>
      </c>
      <c r="AA40" s="96" t="str">
        <f>IF(ISNA(VLOOKUP($A40,'[2]WS SJC'!$DO$1:$DP$65536,2,FALSE)),"np",(VLOOKUP($A40,'[2]WS SJC'!$DO$1:$DP$65536,2,FALSE)))</f>
        <v>np</v>
      </c>
      <c r="AB40" s="95">
        <f>IF(AA40&gt;'[2]WS SJC'!$DP$1,0,(VLOOKUP(AA40,'[6]Point Tables'!$A$4:$I$263,'[2]WS SJC'!$DP$2,FALSE)))</f>
        <v>0</v>
      </c>
      <c r="AC40" s="96" t="str">
        <f>IF(ISNA(VLOOKUP($A40,'[2]WS SJC'!$DZ$1:$EA$65536,2,FALSE)),"np",(VLOOKUP($A40,'[2]WS SJC'!$DZ$1:$EA$65536,2,FALSE)))</f>
        <v>np</v>
      </c>
      <c r="AD40" s="72">
        <f>IF(AC40&gt;'[2]WS SJC'!$EA$1,0,(VLOOKUP(AC40,'[6]Point Tables'!$A$4:$I$263,'[2]WS SJC'!$EA$2,FALSE)))</f>
        <v>0</v>
      </c>
      <c r="AE40" s="97" t="str">
        <f t="shared" si="8"/>
        <v xml:space="preserve">Kwan, Carissa </v>
      </c>
      <c r="AF40" s="96" t="str">
        <f>IF(ISNA(VLOOKUP($A40,[2]WSY14!$AL$1:$AN$65536,2,FALSE)),"np",(VLOOKUP($A40,[2]WSY14!$AL$1:$AN$65536,2,FALSE)))</f>
        <v>np</v>
      </c>
      <c r="AG40" s="95">
        <f>IF(AF40&gt;[2]WSY14!$AN$1,0,(VLOOKUP(AF40,'[6]Point Tables'!$A$4:$I$263,[2]WSY14!$AN$2,FALSE)))</f>
        <v>0</v>
      </c>
      <c r="AH40" s="96" t="str">
        <f>IF(ISNA(VLOOKUP($A40,[2]WSY14!$AW$1:$AY$65536,2,FALSE)),"np",(VLOOKUP($A40,[2]WSY14!$AW$1:$AY$65536,2,FALSE)))</f>
        <v>np</v>
      </c>
      <c r="AI40" s="95">
        <f>IF(AH40&gt;[2]WSY14!$AY$1,0,(VLOOKUP(AH40,'[6]Point Tables'!$A$4:$I$263,[2]WSY14!$AY$2,FALSE)))</f>
        <v>0</v>
      </c>
      <c r="AJ40" s="96" t="str">
        <f>IF(ISNA(VLOOKUP($A40,[2]WSY14!$BH$1:$BJ$65536,2,FALSE)),"np",(VLOOKUP($A40,[2]WSY14!$BH$1:$BJ$65536,2,FALSE)))</f>
        <v>np</v>
      </c>
      <c r="AK40" s="95">
        <f>IF(AJ40&gt;[2]WSY14!$BJ$1,0,(VLOOKUP(AJ40,'[6]Point Tables'!$A$4:$I$263,[2]WSY14!$BJ$2,FALSE)))</f>
        <v>0</v>
      </c>
      <c r="AL40" s="96" t="str">
        <f>IF(ISNA(VLOOKUP($A40,[2]WSY14!$BS$1:$BT$65536,2,FALSE)),"np",(VLOOKUP($A40,[2]WSY14!$BS$1:$BT$65536,2,FALSE)))</f>
        <v>np</v>
      </c>
      <c r="AM40" s="95">
        <f>IF(AL40&gt;[2]WSY14!$BU$1,0,(VLOOKUP(AL40,'[6]Point Tables'!$A$4:$I$263,[2]WSY14!$BU$2,FALSE)))</f>
        <v>0</v>
      </c>
      <c r="AN40" s="96" t="str">
        <f>IF(ISNA(VLOOKUP($A40,[2]WSY14!$CD$1:$CE$65536,2,FALSE)),"np",(VLOOKUP($A40,[2]WSY14!$CD$1:$CE$65536,2,FALSE)))</f>
        <v>np</v>
      </c>
      <c r="AO40" s="95">
        <f>IF(AN40&gt;[2]WSY14!$CF$1,0,(VLOOKUP(AN40,'[6]Point Tables'!$A$4:$I$263,[2]WSY14!$CF$2,FALSE)))</f>
        <v>0</v>
      </c>
      <c r="AP40" s="96" t="str">
        <f>IF(ISNA(VLOOKUP($A40,[2]WSY14!$CO$1:$CP$65536,2,FALSE)),"np",(VLOOKUP($A40,[2]WSY14!$CO$1:$CP$65536,2,FALSE)))</f>
        <v>np</v>
      </c>
      <c r="AQ40" s="95">
        <f>IF(AP40&gt;[2]WSY14!$CQ$1,0,(VLOOKUP(AP40,'[6]Point Tables'!$A$4:$I$263,[2]WSY14!$CQ$2,FALSE)))</f>
        <v>0</v>
      </c>
      <c r="AR40" s="96" t="str">
        <f>IF(ISNA(VLOOKUP($A40,[2]WSY14!$CZ$1:$DA$65536,2,FALSE)),"np",(VLOOKUP($A40,[2]WSY14!$CZ$1:$DA$65536,2,FALSE)))</f>
        <v>np</v>
      </c>
      <c r="AS40" s="95">
        <f>IF(AR40&gt;[2]WSY14!$DB$1,0,(VLOOKUP(AR40,'[6]Point Tables'!$A$4:$I$263,[2]WSY14!$DB$2,FALSE)))</f>
        <v>0</v>
      </c>
      <c r="AT40" s="96">
        <f>IF(ISNA(VLOOKUP($A40,[2]WSY14!$DK$1:$DL$65536,2,FALSE)),"np",(VLOOKUP($A40,[2]WSY14!$DK$1:$DL$65536,2,FALSE)))</f>
        <v>8</v>
      </c>
      <c r="AU40" s="72">
        <f>IF(AT40&gt;[2]WSY14!$DM$1,0,(VLOOKUP(AT40,'[6]Point Tables'!$A$4:$I$263,[2]WSY14!$DM$2,FALSE)))</f>
        <v>137</v>
      </c>
      <c r="AV40" s="96" t="str">
        <f>IF(ISNA(VLOOKUP($A40,[2]WSY14!$DV$1:$DW$65536,2,FALSE)),"np",(VLOOKUP($A40,[2]WSY14!$DV$1:$DW$65536,2,FALSE)))</f>
        <v>np</v>
      </c>
      <c r="AW40" s="72">
        <f>IF(AV40&gt;[2]WSY14!$DX$1,0,(VLOOKUP(AV40,'[10]Point Tables'!$A$4:$I$263,[2]WSY14!$DX$2,FALSE)))</f>
        <v>0</v>
      </c>
      <c r="BQ40">
        <f t="shared" si="9"/>
        <v>0</v>
      </c>
      <c r="BR40">
        <f t="shared" si="10"/>
        <v>0</v>
      </c>
      <c r="BS40">
        <f t="shared" si="11"/>
        <v>0</v>
      </c>
      <c r="BT40">
        <f t="shared" si="12"/>
        <v>0</v>
      </c>
      <c r="BU40">
        <f t="shared" si="13"/>
        <v>0</v>
      </c>
      <c r="BV40">
        <f t="shared" si="14"/>
        <v>0</v>
      </c>
      <c r="BW40">
        <f t="shared" si="15"/>
        <v>0</v>
      </c>
      <c r="BX40">
        <f t="shared" si="16"/>
        <v>137</v>
      </c>
      <c r="BY40">
        <f t="shared" si="17"/>
        <v>0</v>
      </c>
      <c r="BZ40">
        <f t="shared" si="18"/>
        <v>137</v>
      </c>
      <c r="CA40">
        <f t="shared" si="19"/>
        <v>0</v>
      </c>
      <c r="CB40">
        <f t="shared" si="20"/>
        <v>0</v>
      </c>
      <c r="CC40">
        <f t="shared" si="21"/>
        <v>68</v>
      </c>
      <c r="CD40">
        <f t="shared" si="22"/>
        <v>0</v>
      </c>
      <c r="CE40">
        <f t="shared" si="23"/>
        <v>0</v>
      </c>
      <c r="CF40">
        <f t="shared" si="24"/>
        <v>0</v>
      </c>
      <c r="CG40">
        <f t="shared" si="25"/>
        <v>0</v>
      </c>
      <c r="CI40">
        <f t="shared" si="26"/>
        <v>137</v>
      </c>
      <c r="CJ40">
        <f t="shared" si="27"/>
        <v>68</v>
      </c>
      <c r="CK40">
        <f t="shared" si="28"/>
        <v>0</v>
      </c>
      <c r="CL40">
        <f t="shared" si="29"/>
        <v>0</v>
      </c>
      <c r="CN40" s="98">
        <f t="shared" si="30"/>
        <v>205</v>
      </c>
      <c r="CS40">
        <f t="shared" si="31"/>
        <v>0</v>
      </c>
      <c r="CT40">
        <f t="shared" si="32"/>
        <v>0</v>
      </c>
      <c r="CU40">
        <f t="shared" si="37"/>
        <v>68</v>
      </c>
      <c r="CW40">
        <f t="shared" si="33"/>
        <v>68</v>
      </c>
      <c r="CX40">
        <f t="shared" si="34"/>
        <v>0</v>
      </c>
      <c r="CZ40">
        <f t="shared" si="38"/>
        <v>68</v>
      </c>
    </row>
    <row r="41" spans="1:104">
      <c r="A41" s="109">
        <v>100102916</v>
      </c>
      <c r="B41">
        <f t="shared" si="0"/>
        <v>200</v>
      </c>
      <c r="C41">
        <f t="shared" si="1"/>
        <v>0</v>
      </c>
      <c r="D41" s="5" t="str">
        <f t="shared" si="2"/>
        <v>38</v>
      </c>
      <c r="E41" s="28"/>
      <c r="F41" s="8" t="s">
        <v>32</v>
      </c>
      <c r="G41" s="9">
        <v>1997</v>
      </c>
      <c r="H41" s="8" t="s">
        <v>28</v>
      </c>
      <c r="I41" s="89">
        <f t="shared" si="3"/>
        <v>200</v>
      </c>
      <c r="J41" s="101">
        <f t="shared" si="4"/>
        <v>0</v>
      </c>
      <c r="K41" s="91">
        <f t="shared" si="40"/>
        <v>200</v>
      </c>
      <c r="L41" s="91">
        <f t="shared" si="40"/>
        <v>0</v>
      </c>
      <c r="M41" s="91">
        <f t="shared" si="40"/>
        <v>0</v>
      </c>
      <c r="N41" s="92">
        <f t="shared" si="40"/>
        <v>0</v>
      </c>
      <c r="O41" s="93" t="str">
        <f t="shared" si="6"/>
        <v>Kessler, Mary</v>
      </c>
      <c r="P41" s="94" t="str">
        <f>IF(ISNA(VLOOKUP(A41,[2]WSY14!$E$1:$G$65536,2,FALSE)),"np",(VLOOKUP(A41,[2]WSY14!$E$1:$G$65536,2,FALSE)))</f>
        <v>np</v>
      </c>
      <c r="Q41" s="95">
        <f>IF(P41&gt;[2]WSY14!$F$1,0,(VLOOKUP(P41,'[6]Point Tables'!$A$4:$I$263,[2]WSY14!$F$2,FALSE)))</f>
        <v>0</v>
      </c>
      <c r="R41" s="96" t="str">
        <f>IF(ISNA(VLOOKUP($A41,[2]WSY14!$P$1:$R$65536,2,FALSE)),"np",(VLOOKUP($A41,[2]WSY14!$P$1:$R$65536,2,FALSE)))</f>
        <v>np</v>
      </c>
      <c r="S41" s="95">
        <f>IF(R41&gt;[2]WSY14!$Q$1,0,(VLOOKUP(R41,'[6]Point Tables'!$A$4:$I$263,[2]WSY14!$Q$2,FALSE)))</f>
        <v>0</v>
      </c>
      <c r="T41" s="96" t="str">
        <f>IF(ISNA(VLOOKUP($A41,[2]WSY14!$AA$1:$AC$65536,2,FALSE)),"np",(VLOOKUP($A41,[2]WSY14!$AA$1:$AC$65536,2,FALSE)))</f>
        <v>np</v>
      </c>
      <c r="U41" s="72">
        <f>IF(T41&gt;[2]WSY14!$AB$1,0,(VLOOKUP(T41,'[6]Point Tables'!$A$4:$I$263,[2]WSY14!$AB$2,FALSE)))</f>
        <v>0</v>
      </c>
      <c r="V41" s="97" t="str">
        <f t="shared" si="7"/>
        <v>Kessler, Mary</v>
      </c>
      <c r="W41" s="96" t="str">
        <f>IF(ISNA(VLOOKUP(A41,'[2]WS SJC'!$CS$1:$CT$65536,2,FALSE)),"np",(VLOOKUP(A41,'[2]WS SJC'!$CS$1:$CT$65536,2,FALSE)))</f>
        <v>np</v>
      </c>
      <c r="X41" s="95">
        <f>IF(W41&gt;'[2]WS SJC'!$CT$1,0,(VLOOKUP(W41,'[6]Point Tables'!$A$4:$I$263,'[2]WS SJC'!$CT$2,FALSE)))</f>
        <v>0</v>
      </c>
      <c r="Y41" s="96" t="str">
        <f>IF(ISNA(VLOOKUP(A41,'[2]WS SJC'!$DD$1:$DE$65536,2,FALSE)),"np",(VLOOKUP(A41,'[2]WS SJC'!$DD$1:$DE$65536,2,FALSE)))</f>
        <v>np</v>
      </c>
      <c r="Z41" s="95">
        <f>IF(Y41&gt;'[2]WS SJC'!$DE$1,0,(VLOOKUP(Y41,'[6]Point Tables'!$A$4:$I$263,'[2]WS SJC'!$DE$2,FALSE)))</f>
        <v>0</v>
      </c>
      <c r="AA41" s="96" t="str">
        <f>IF(ISNA(VLOOKUP($A41,'[2]WS SJC'!$DO$1:$DP$65536,2,FALSE)),"np",(VLOOKUP($A41,'[2]WS SJC'!$DO$1:$DP$65536,2,FALSE)))</f>
        <v>np</v>
      </c>
      <c r="AB41" s="95">
        <f>IF(AA41&gt;'[2]WS SJC'!$DP$1,0,(VLOOKUP(AA41,'[6]Point Tables'!$A$4:$I$263,'[2]WS SJC'!$DP$2,FALSE)))</f>
        <v>0</v>
      </c>
      <c r="AC41" s="96" t="str">
        <f>IF(ISNA(VLOOKUP($A41,'[2]WS SJC'!$DZ$1:$EA$65536,2,FALSE)),"np",(VLOOKUP($A41,'[2]WS SJC'!$DZ$1:$EA$65536,2,FALSE)))</f>
        <v>np</v>
      </c>
      <c r="AD41" s="72">
        <f>IF(AC41&gt;'[2]WS SJC'!$EA$1,0,(VLOOKUP(AC41,'[6]Point Tables'!$A$4:$I$263,'[2]WS SJC'!$EA$2,FALSE)))</f>
        <v>0</v>
      </c>
      <c r="AE41" s="97" t="str">
        <f t="shared" si="8"/>
        <v>Kessler, Mary</v>
      </c>
      <c r="AF41" s="96">
        <f>IF(ISNA(VLOOKUP($A41,[2]WSY14!$AL$1:$AN$65536,2,FALSE)),"np",(VLOOKUP($A41,[2]WSY14!$AL$1:$AN$65536,2,FALSE)))</f>
        <v>1</v>
      </c>
      <c r="AG41" s="95">
        <f>IF(AF41&gt;[2]WSY14!$AN$1,0,(VLOOKUP(AF41,'[6]Point Tables'!$A$4:$I$263,[2]WSY14!$AN$2,FALSE)))</f>
        <v>200</v>
      </c>
      <c r="AH41" s="96" t="str">
        <f>IF(ISNA(VLOOKUP($A41,[2]WSY14!$AW$1:$AY$65536,2,FALSE)),"np",(VLOOKUP($A41,[2]WSY14!$AW$1:$AY$65536,2,FALSE)))</f>
        <v>np</v>
      </c>
      <c r="AI41" s="95">
        <f>IF(AH41&gt;[2]WSY14!$AY$1,0,(VLOOKUP(AH41,'[6]Point Tables'!$A$4:$I$263,[2]WSY14!$AY$2,FALSE)))</f>
        <v>0</v>
      </c>
      <c r="AJ41" s="96" t="str">
        <f>IF(ISNA(VLOOKUP($A41,[2]WSY14!$BH$1:$BJ$65536,2,FALSE)),"np",(VLOOKUP($A41,[2]WSY14!$BH$1:$BJ$65536,2,FALSE)))</f>
        <v>np</v>
      </c>
      <c r="AK41" s="95">
        <f>IF(AJ41&gt;[2]WSY14!$BJ$1,0,(VLOOKUP(AJ41,'[6]Point Tables'!$A$4:$I$263,[2]WSY14!$BJ$2,FALSE)))</f>
        <v>0</v>
      </c>
      <c r="AL41" s="96" t="str">
        <f>IF(ISNA(VLOOKUP($A41,[2]WSY14!$BS$1:$BT$65536,2,FALSE)),"np",(VLOOKUP($A41,[2]WSY14!$BS$1:$BT$65536,2,FALSE)))</f>
        <v>np</v>
      </c>
      <c r="AM41" s="95">
        <f>IF(AL41&gt;[2]WSY14!$BU$1,0,(VLOOKUP(AL41,'[6]Point Tables'!$A$4:$I$263,[2]WSY14!$BU$2,FALSE)))</f>
        <v>0</v>
      </c>
      <c r="AN41" s="96" t="str">
        <f>IF(ISNA(VLOOKUP($A41,[2]WSY14!$CD$1:$CE$65536,2,FALSE)),"np",(VLOOKUP($A41,[2]WSY14!$CD$1:$CE$65536,2,FALSE)))</f>
        <v>np</v>
      </c>
      <c r="AO41" s="95">
        <f>IF(AN41&gt;[2]WSY14!$CF$1,0,(VLOOKUP(AN41,'[6]Point Tables'!$A$4:$I$263,[2]WSY14!$CF$2,FALSE)))</f>
        <v>0</v>
      </c>
      <c r="AP41" s="96" t="str">
        <f>IF(ISNA(VLOOKUP($A41,[2]WSY14!$CO$1:$CP$65536,2,FALSE)),"np",(VLOOKUP($A41,[2]WSY14!$CO$1:$CP$65536,2,FALSE)))</f>
        <v>np</v>
      </c>
      <c r="AQ41" s="95">
        <f>IF(AP41&gt;[2]WSY14!$CQ$1,0,(VLOOKUP(AP41,'[6]Point Tables'!$A$4:$I$263,[2]WSY14!$CQ$2,FALSE)))</f>
        <v>0</v>
      </c>
      <c r="AR41" s="96" t="str">
        <f>IF(ISNA(VLOOKUP($A41,[2]WSY14!$CZ$1:$DA$65536,2,FALSE)),"np",(VLOOKUP($A41,[2]WSY14!$CZ$1:$DA$65536,2,FALSE)))</f>
        <v>np</v>
      </c>
      <c r="AS41" s="95">
        <f>IF(AR41&gt;[2]WSY14!$DB$1,0,(VLOOKUP(AR41,'[6]Point Tables'!$A$4:$I$263,[2]WSY14!$DB$2,FALSE)))</f>
        <v>0</v>
      </c>
      <c r="AT41" s="96" t="str">
        <f>IF(ISNA(VLOOKUP($A41,[2]WSY14!$DK$1:$DL$65536,2,FALSE)),"np",(VLOOKUP($A41,[2]WSY14!$DK$1:$DL$65536,2,FALSE)))</f>
        <v>np</v>
      </c>
      <c r="AU41" s="72">
        <f>IF(AT41&gt;[2]WSY14!$DM$1,0,(VLOOKUP(AT41,'[6]Point Tables'!$A$4:$I$263,[2]WSY14!$DM$2,FALSE)))</f>
        <v>0</v>
      </c>
      <c r="AV41" s="96" t="str">
        <f>IF(ISNA(VLOOKUP($A41,[2]WSY14!$DV$1:$DW$65536,2,FALSE)),"np",(VLOOKUP($A41,[2]WSY14!$DV$1:$DW$65536,2,FALSE)))</f>
        <v>np</v>
      </c>
      <c r="AW41" s="72">
        <f>IF(AV41&gt;[2]WSY14!$DX$1,0,(VLOOKUP(AV41,'[10]Point Tables'!$A$4:$I$263,[2]WSY14!$DX$2,FALSE)))</f>
        <v>0</v>
      </c>
      <c r="BQ41">
        <f t="shared" si="9"/>
        <v>200</v>
      </c>
      <c r="BR41">
        <f t="shared" si="10"/>
        <v>0</v>
      </c>
      <c r="BS41">
        <f t="shared" si="11"/>
        <v>0</v>
      </c>
      <c r="BT41">
        <f t="shared" si="12"/>
        <v>0</v>
      </c>
      <c r="BU41">
        <f t="shared" si="13"/>
        <v>0</v>
      </c>
      <c r="BV41">
        <f t="shared" si="14"/>
        <v>0</v>
      </c>
      <c r="BW41">
        <f t="shared" si="15"/>
        <v>0</v>
      </c>
      <c r="BX41">
        <f t="shared" si="16"/>
        <v>0</v>
      </c>
      <c r="BY41">
        <f t="shared" si="17"/>
        <v>0</v>
      </c>
      <c r="BZ41">
        <f t="shared" si="18"/>
        <v>200</v>
      </c>
      <c r="CA41">
        <f t="shared" si="19"/>
        <v>0</v>
      </c>
      <c r="CB41">
        <f t="shared" si="20"/>
        <v>0</v>
      </c>
      <c r="CC41">
        <f t="shared" si="21"/>
        <v>0</v>
      </c>
      <c r="CD41">
        <f t="shared" si="22"/>
        <v>0</v>
      </c>
      <c r="CE41">
        <f t="shared" si="23"/>
        <v>0</v>
      </c>
      <c r="CF41">
        <f t="shared" si="24"/>
        <v>0</v>
      </c>
      <c r="CG41">
        <f t="shared" si="25"/>
        <v>0</v>
      </c>
      <c r="CI41">
        <f t="shared" si="26"/>
        <v>200</v>
      </c>
      <c r="CJ41">
        <f t="shared" si="27"/>
        <v>0</v>
      </c>
      <c r="CK41">
        <f t="shared" si="28"/>
        <v>0</v>
      </c>
      <c r="CL41">
        <f t="shared" si="29"/>
        <v>0</v>
      </c>
      <c r="CN41" s="98">
        <f t="shared" si="30"/>
        <v>200</v>
      </c>
      <c r="CS41">
        <f t="shared" si="31"/>
        <v>0</v>
      </c>
      <c r="CT41">
        <f t="shared" si="32"/>
        <v>0</v>
      </c>
      <c r="CU41">
        <f t="shared" si="37"/>
        <v>0</v>
      </c>
      <c r="CW41">
        <f t="shared" si="33"/>
        <v>0</v>
      </c>
      <c r="CX41">
        <f t="shared" si="34"/>
        <v>0</v>
      </c>
      <c r="CZ41">
        <f t="shared" si="38"/>
        <v>0</v>
      </c>
    </row>
    <row r="42" spans="1:104">
      <c r="A42" s="109">
        <v>100123927</v>
      </c>
      <c r="B42">
        <f t="shared" si="0"/>
        <v>194</v>
      </c>
      <c r="C42">
        <f t="shared" si="1"/>
        <v>55</v>
      </c>
      <c r="D42" s="5" t="str">
        <f t="shared" si="2"/>
        <v>39</v>
      </c>
      <c r="E42" s="28" t="str">
        <f>IF(AND(ISNUMBER(G42),G42&gt;=U13Cutoff),"#"," ")</f>
        <v>#</v>
      </c>
      <c r="F42" s="8" t="s">
        <v>104</v>
      </c>
      <c r="G42" s="9">
        <v>1998</v>
      </c>
      <c r="H42" s="8" t="s">
        <v>69</v>
      </c>
      <c r="I42" s="89">
        <f t="shared" si="3"/>
        <v>194</v>
      </c>
      <c r="J42" s="101">
        <f t="shared" si="4"/>
        <v>55</v>
      </c>
      <c r="K42" s="91">
        <f t="shared" si="40"/>
        <v>139</v>
      </c>
      <c r="L42" s="91">
        <f t="shared" si="40"/>
        <v>55</v>
      </c>
      <c r="M42" s="91">
        <f t="shared" si="40"/>
        <v>0</v>
      </c>
      <c r="N42" s="92">
        <f t="shared" si="40"/>
        <v>0</v>
      </c>
      <c r="O42" s="93" t="str">
        <f t="shared" si="6"/>
        <v>Kissel, Julia</v>
      </c>
      <c r="P42" s="94" t="str">
        <f>IF(ISNA(VLOOKUP(A42,[2]WSY14!$E$1:$G$65536,2,FALSE)),"np",(VLOOKUP(A42,[2]WSY14!$E$1:$G$65536,2,FALSE)))</f>
        <v>np</v>
      </c>
      <c r="Q42" s="95">
        <f>IF(P42&gt;[2]WSY14!$F$1,0,(VLOOKUP(P42,'[6]Point Tables'!$A$4:$I$263,[2]WSY14!$F$2,FALSE)))</f>
        <v>0</v>
      </c>
      <c r="R42" s="96" t="str">
        <f>IF(ISNA(VLOOKUP($A42,[2]WSY14!$P$1:$R$65536,2,FALSE)),"np",(VLOOKUP($A42,[2]WSY14!$P$1:$R$65536,2,FALSE)))</f>
        <v>np</v>
      </c>
      <c r="S42" s="95">
        <f>IF(R42&gt;[2]WSY14!$Q$1,0,(VLOOKUP(R42,'[6]Point Tables'!$A$4:$I$263,[2]WSY14!$Q$2,FALSE)))</f>
        <v>0</v>
      </c>
      <c r="T42" s="96">
        <f>IF(ISNA(VLOOKUP($A42,[2]WSY14!$AA$1:$AC$65536,2,FALSE)),"np",(VLOOKUP($A42,[2]WSY14!$AA$1:$AC$65536,2,FALSE)))</f>
        <v>32</v>
      </c>
      <c r="U42" s="72">
        <f>IF(T42&gt;[2]WSY14!$AB$1,0,(VLOOKUP(T42,'[6]Point Tables'!$A$4:$I$263,[2]WSY14!$AB$2,FALSE)))</f>
        <v>55</v>
      </c>
      <c r="V42" s="97" t="str">
        <f t="shared" si="7"/>
        <v>Kissel, Julia</v>
      </c>
      <c r="W42" s="96">
        <f>IF(ISNA(VLOOKUP(A42,'[2]WS SJC'!$CS$1:$CT$65536,2,FALSE)),"np",(VLOOKUP(A42,'[2]WS SJC'!$CS$1:$CT$65536,2,FALSE)))</f>
        <v>55</v>
      </c>
      <c r="X42" s="95">
        <f>IF(W42&gt;'[2]WS SJC'!$CT$1,0,(VLOOKUP(W42,'[6]Point Tables'!$A$4:$I$263,'[2]WS SJC'!$CT$2,FALSE)))</f>
        <v>0</v>
      </c>
      <c r="Y42" s="96" t="str">
        <f>IF(ISNA(VLOOKUP(A42,'[2]WS SJC'!$DD$1:$DE$65536,2,FALSE)),"np",(VLOOKUP(A42,'[2]WS SJC'!$DD$1:$DE$65536,2,FALSE)))</f>
        <v>np</v>
      </c>
      <c r="Z42" s="95">
        <f>IF(Y42&gt;'[2]WS SJC'!$DE$1,0,(VLOOKUP(Y42,'[6]Point Tables'!$A$4:$I$263,'[2]WS SJC'!$DE$2,FALSE)))</f>
        <v>0</v>
      </c>
      <c r="AA42" s="96" t="str">
        <f>IF(ISNA(VLOOKUP($A42,'[2]WS SJC'!$DO$1:$DP$65536,2,FALSE)),"np",(VLOOKUP($A42,'[2]WS SJC'!$DO$1:$DP$65536,2,FALSE)))</f>
        <v>np</v>
      </c>
      <c r="AB42" s="95">
        <f>IF(AA42&gt;'[2]WS SJC'!$DP$1,0,(VLOOKUP(AA42,'[6]Point Tables'!$A$4:$I$263,'[2]WS SJC'!$DP$2,FALSE)))</f>
        <v>0</v>
      </c>
      <c r="AC42" s="96" t="str">
        <f>IF(ISNA(VLOOKUP($A42,'[2]WS SJC'!$DZ$1:$EA$65536,2,FALSE)),"np",(VLOOKUP($A42,'[2]WS SJC'!$DZ$1:$EA$65536,2,FALSE)))</f>
        <v>np</v>
      </c>
      <c r="AD42" s="72">
        <f>IF(AC42&gt;'[2]WS SJC'!$EA$1,0,(VLOOKUP(AC42,'[6]Point Tables'!$A$4:$I$263,'[2]WS SJC'!$EA$2,FALSE)))</f>
        <v>0</v>
      </c>
      <c r="AE42" s="97" t="str">
        <f t="shared" si="8"/>
        <v>Kissel, Julia</v>
      </c>
      <c r="AF42" s="96" t="str">
        <f>IF(ISNA(VLOOKUP($A42,[2]WSY14!$AL$1:$AN$65536,2,FALSE)),"np",(VLOOKUP($A42,[2]WSY14!$AL$1:$AN$65536,2,FALSE)))</f>
        <v>np</v>
      </c>
      <c r="AG42" s="95">
        <f>IF(AF42&gt;[2]WSY14!$AN$1,0,(VLOOKUP(AF42,'[6]Point Tables'!$A$4:$I$263,[2]WSY14!$AN$2,FALSE)))</f>
        <v>0</v>
      </c>
      <c r="AH42" s="96" t="str">
        <f>IF(ISNA(VLOOKUP($A42,[2]WSY14!$AW$1:$AY$65536,2,FALSE)),"np",(VLOOKUP($A42,[2]WSY14!$AW$1:$AY$65536,2,FALSE)))</f>
        <v>np</v>
      </c>
      <c r="AI42" s="95">
        <f>IF(AH42&gt;[2]WSY14!$AY$1,0,(VLOOKUP(AH42,'[6]Point Tables'!$A$4:$I$263,[2]WSY14!$AY$2,FALSE)))</f>
        <v>0</v>
      </c>
      <c r="AJ42" s="96">
        <f>IF(ISNA(VLOOKUP($A42,[2]WSY14!$BH$1:$BJ$65536,2,FALSE)),"np",(VLOOKUP($A42,[2]WSY14!$BH$1:$BJ$65536,2,FALSE)))</f>
        <v>8</v>
      </c>
      <c r="AK42" s="95">
        <f>IF(AJ42&gt;[2]WSY14!$BJ$1,0,(VLOOKUP(AJ42,'[6]Point Tables'!$A$4:$I$263,[2]WSY14!$BJ$2,FALSE)))</f>
        <v>137</v>
      </c>
      <c r="AL42" s="96">
        <f>IF(ISNA(VLOOKUP($A42,[2]WSY14!$BS$1:$BT$65536,2,FALSE)),"np",(VLOOKUP($A42,[2]WSY14!$BS$1:$BT$65536,2,FALSE)))</f>
        <v>6</v>
      </c>
      <c r="AM42" s="95">
        <f>IF(AL42&gt;[2]WSY14!$BU$1,0,(VLOOKUP(AL42,'[6]Point Tables'!$A$4:$I$263,[2]WSY14!$BU$2,FALSE)))</f>
        <v>139</v>
      </c>
      <c r="AN42" s="96" t="str">
        <f>IF(ISNA(VLOOKUP($A42,[2]WSY14!$CD$1:$CE$65536,2,FALSE)),"np",(VLOOKUP($A42,[2]WSY14!$CD$1:$CE$65536,2,FALSE)))</f>
        <v>np</v>
      </c>
      <c r="AO42" s="95">
        <f>IF(AN42&gt;[2]WSY14!$CF$1,0,(VLOOKUP(AN42,'[6]Point Tables'!$A$4:$I$263,[2]WSY14!$CF$2,FALSE)))</f>
        <v>0</v>
      </c>
      <c r="AP42" s="96" t="str">
        <f>IF(ISNA(VLOOKUP($A42,[2]WSY14!$CO$1:$CP$65536,2,FALSE)),"np",(VLOOKUP($A42,[2]WSY14!$CO$1:$CP$65536,2,FALSE)))</f>
        <v>np</v>
      </c>
      <c r="AQ42" s="95">
        <f>IF(AP42&gt;[2]WSY14!$CQ$1,0,(VLOOKUP(AP42,'[6]Point Tables'!$A$4:$I$263,[2]WSY14!$CQ$2,FALSE)))</f>
        <v>0</v>
      </c>
      <c r="AR42" s="96">
        <f>IF(ISNA(VLOOKUP($A42,[2]WSY14!$CZ$1:$DA$65536,2,FALSE)),"np",(VLOOKUP($A42,[2]WSY14!$CZ$1:$DA$65536,2,FALSE)))</f>
        <v>16</v>
      </c>
      <c r="AS42" s="95">
        <f>IF(AR42&gt;[2]WSY14!$DB$1,0,(VLOOKUP(AR42,'[6]Point Tables'!$A$4:$I$263,[2]WSY14!$DB$2,FALSE)))</f>
        <v>0</v>
      </c>
      <c r="AT42" s="96" t="str">
        <f>IF(ISNA(VLOOKUP($A42,[2]WSY14!$DK$1:$DL$65536,2,FALSE)),"np",(VLOOKUP($A42,[2]WSY14!$DK$1:$DL$65536,2,FALSE)))</f>
        <v>np</v>
      </c>
      <c r="AU42" s="72">
        <f>IF(AT42&gt;[2]WSY14!$DM$1,0,(VLOOKUP(AT42,'[6]Point Tables'!$A$4:$I$263,[2]WSY14!$DM$2,FALSE)))</f>
        <v>0</v>
      </c>
      <c r="AV42" s="96" t="str">
        <f>IF(ISNA(VLOOKUP($A42,[2]WSY14!$DV$1:$DW$65536,2,FALSE)),"np",(VLOOKUP($A42,[2]WSY14!$DV$1:$DW$65536,2,FALSE)))</f>
        <v>np</v>
      </c>
      <c r="AW42" s="72">
        <f>IF(AV42&gt;[2]WSY14!$DX$1,0,(VLOOKUP(AV42,'[10]Point Tables'!$A$4:$I$263,[2]WSY14!$DX$2,FALSE)))</f>
        <v>0</v>
      </c>
      <c r="BQ42">
        <f t="shared" si="9"/>
        <v>0</v>
      </c>
      <c r="BR42">
        <f t="shared" si="10"/>
        <v>0</v>
      </c>
      <c r="BS42">
        <f t="shared" si="11"/>
        <v>137</v>
      </c>
      <c r="BT42">
        <f t="shared" si="12"/>
        <v>139</v>
      </c>
      <c r="BU42">
        <f t="shared" si="13"/>
        <v>0</v>
      </c>
      <c r="BV42">
        <f t="shared" si="14"/>
        <v>0</v>
      </c>
      <c r="BW42">
        <f t="shared" si="15"/>
        <v>0</v>
      </c>
      <c r="BX42">
        <f t="shared" si="16"/>
        <v>0</v>
      </c>
      <c r="BY42">
        <f t="shared" si="17"/>
        <v>0</v>
      </c>
      <c r="BZ42">
        <f t="shared" si="18"/>
        <v>139</v>
      </c>
      <c r="CA42">
        <f t="shared" si="19"/>
        <v>55</v>
      </c>
      <c r="CB42">
        <f t="shared" si="20"/>
        <v>0</v>
      </c>
      <c r="CC42">
        <f t="shared" si="21"/>
        <v>0</v>
      </c>
      <c r="CD42">
        <f t="shared" si="22"/>
        <v>0</v>
      </c>
      <c r="CE42">
        <f t="shared" si="23"/>
        <v>0</v>
      </c>
      <c r="CF42">
        <f t="shared" si="24"/>
        <v>0</v>
      </c>
      <c r="CG42">
        <f t="shared" si="25"/>
        <v>0</v>
      </c>
      <c r="CI42">
        <f t="shared" si="26"/>
        <v>139</v>
      </c>
      <c r="CJ42">
        <f t="shared" si="27"/>
        <v>55</v>
      </c>
      <c r="CK42">
        <f t="shared" si="28"/>
        <v>0</v>
      </c>
      <c r="CL42">
        <f t="shared" si="29"/>
        <v>0</v>
      </c>
      <c r="CN42" s="98">
        <f t="shared" si="30"/>
        <v>194</v>
      </c>
      <c r="CS42">
        <f t="shared" si="31"/>
        <v>55</v>
      </c>
      <c r="CT42">
        <f t="shared" si="32"/>
        <v>0</v>
      </c>
      <c r="CU42">
        <f t="shared" si="37"/>
        <v>0</v>
      </c>
      <c r="CW42">
        <f t="shared" si="33"/>
        <v>55</v>
      </c>
      <c r="CX42">
        <f t="shared" si="34"/>
        <v>0</v>
      </c>
      <c r="CZ42">
        <f t="shared" si="38"/>
        <v>55</v>
      </c>
    </row>
    <row r="43" spans="1:104">
      <c r="A43" s="15">
        <v>100093755</v>
      </c>
      <c r="B43">
        <f t="shared" si="0"/>
        <v>184</v>
      </c>
      <c r="C43">
        <f t="shared" si="1"/>
        <v>0</v>
      </c>
      <c r="D43" s="5" t="str">
        <f t="shared" si="2"/>
        <v>40T</v>
      </c>
      <c r="E43" s="28" t="str">
        <f>IF(AND(ISNUMBER(G43),G43&gt;=U13Cutoff),"#"," ")</f>
        <v>#</v>
      </c>
      <c r="F43" s="6" t="s">
        <v>61</v>
      </c>
      <c r="G43" s="102">
        <v>1998</v>
      </c>
      <c r="H43" s="6" t="s">
        <v>81</v>
      </c>
      <c r="I43" s="89">
        <f t="shared" si="3"/>
        <v>184</v>
      </c>
      <c r="J43" s="101">
        <f t="shared" si="4"/>
        <v>0</v>
      </c>
      <c r="K43" s="91">
        <f t="shared" si="40"/>
        <v>184</v>
      </c>
      <c r="L43" s="91">
        <f t="shared" si="40"/>
        <v>0</v>
      </c>
      <c r="M43" s="91">
        <f t="shared" si="40"/>
        <v>0</v>
      </c>
      <c r="N43" s="92">
        <f t="shared" si="40"/>
        <v>0</v>
      </c>
      <c r="O43" s="93" t="str">
        <f t="shared" si="6"/>
        <v>Kim, Lauren</v>
      </c>
      <c r="P43" s="94" t="str">
        <f>IF(ISNA(VLOOKUP(A43,[2]WSY14!$E$1:$G$65536,2,FALSE)),"np",(VLOOKUP(A43,[2]WSY14!$E$1:$G$65536,2,FALSE)))</f>
        <v>np</v>
      </c>
      <c r="Q43" s="95">
        <f>IF(P43&gt;[2]WSY14!$F$1,0,(VLOOKUP(P43,'[6]Point Tables'!$A$4:$I$263,[2]WSY14!$F$2,FALSE)))</f>
        <v>0</v>
      </c>
      <c r="R43" s="96" t="str">
        <f>IF(ISNA(VLOOKUP($A43,[2]WSY14!$P$1:$R$65536,2,FALSE)),"np",(VLOOKUP($A43,[2]WSY14!$P$1:$R$65536,2,FALSE)))</f>
        <v>np</v>
      </c>
      <c r="S43" s="95">
        <f>IF(R43&gt;[2]WSY14!$Q$1,0,(VLOOKUP(R43,'[6]Point Tables'!$A$4:$I$263,[2]WSY14!$Q$2,FALSE)))</f>
        <v>0</v>
      </c>
      <c r="T43" s="96">
        <f>IF(ISNA(VLOOKUP($A43,[2]WSY14!$AA$1:$AC$65536,2,FALSE)),"np",(VLOOKUP($A43,[2]WSY14!$AA$1:$AC$65536,2,FALSE)))</f>
        <v>61</v>
      </c>
      <c r="U43" s="72">
        <f>IF(T43&gt;[2]WSY14!$AB$1,0,(VLOOKUP(T43,'[6]Point Tables'!$A$4:$I$263,[2]WSY14!$AB$2,FALSE)))</f>
        <v>0</v>
      </c>
      <c r="V43" s="97" t="str">
        <f t="shared" si="7"/>
        <v>Kim, Lauren</v>
      </c>
      <c r="W43" s="96" t="str">
        <f>IF(ISNA(VLOOKUP(A43,'[2]WS SJC'!$CS$1:$CT$65536,2,FALSE)),"np",(VLOOKUP(A43,'[2]WS SJC'!$CS$1:$CT$65536,2,FALSE)))</f>
        <v>np</v>
      </c>
      <c r="X43" s="95">
        <f>IF(W43&gt;'[2]WS SJC'!$CT$1,0,(VLOOKUP(W43,'[6]Point Tables'!$A$4:$I$263,'[2]WS SJC'!$CT$2,FALSE)))</f>
        <v>0</v>
      </c>
      <c r="Y43" s="96" t="str">
        <f>IF(ISNA(VLOOKUP(A43,'[2]WS SJC'!$DD$1:$DE$65536,2,FALSE)),"np",(VLOOKUP(A43,'[2]WS SJC'!$DD$1:$DE$65536,2,FALSE)))</f>
        <v>np</v>
      </c>
      <c r="Z43" s="95">
        <f>IF(Y43&gt;'[2]WS SJC'!$DE$1,0,(VLOOKUP(Y43,'[6]Point Tables'!$A$4:$I$263,'[2]WS SJC'!$DE$2,FALSE)))</f>
        <v>0</v>
      </c>
      <c r="AA43" s="96" t="str">
        <f>IF(ISNA(VLOOKUP($A43,'[2]WS SJC'!$DO$1:$DP$65536,2,FALSE)),"np",(VLOOKUP($A43,'[2]WS SJC'!$DO$1:$DP$65536,2,FALSE)))</f>
        <v>np</v>
      </c>
      <c r="AB43" s="95">
        <f>IF(AA43&gt;'[2]WS SJC'!$DP$1,0,(VLOOKUP(AA43,'[6]Point Tables'!$A$4:$I$263,'[2]WS SJC'!$DP$2,FALSE)))</f>
        <v>0</v>
      </c>
      <c r="AC43" s="96" t="str">
        <f>IF(ISNA(VLOOKUP($A43,'[2]WS SJC'!$DZ$1:$EA$65536,2,FALSE)),"np",(VLOOKUP($A43,'[2]WS SJC'!$DZ$1:$EA$65536,2,FALSE)))</f>
        <v>np</v>
      </c>
      <c r="AD43" s="72"/>
      <c r="AE43" s="97" t="str">
        <f t="shared" si="8"/>
        <v>Kim, Lauren</v>
      </c>
      <c r="AF43" s="96">
        <f>IF(ISNA(VLOOKUP($A43,[2]WSY14!$AL$1:$AN$65536,2,FALSE)),"np",(VLOOKUP($A43,[2]WSY14!$AL$1:$AN$65536,2,FALSE)))</f>
        <v>11</v>
      </c>
      <c r="AG43" s="95">
        <f>IF(AF43&gt;[2]WSY14!$AN$1,0,(VLOOKUP(AF43,'[6]Point Tables'!$A$4:$I$263,[2]WSY14!$AN$2,FALSE)))</f>
        <v>0</v>
      </c>
      <c r="AH43" s="96" t="str">
        <f>IF(ISNA(VLOOKUP($A43,[2]WSY14!$AW$1:$AY$65536,2,FALSE)),"np",(VLOOKUP($A43,[2]WSY14!$AW$1:$AY$65536,2,FALSE)))</f>
        <v>np</v>
      </c>
      <c r="AI43" s="95">
        <f>IF(AH43&gt;[2]WSY14!$AY$1,0,(VLOOKUP(AH43,'[6]Point Tables'!$A$4:$I$263,[2]WSY14!$AY$2,FALSE)))</f>
        <v>0</v>
      </c>
      <c r="AJ43" s="96">
        <f>IF(ISNA(VLOOKUP($A43,[2]WSY14!$BH$1:$BJ$65536,2,FALSE)),"np",(VLOOKUP($A43,[2]WSY14!$BH$1:$BJ$65536,2,FALSE)))</f>
        <v>24</v>
      </c>
      <c r="AK43" s="95">
        <f>IF(AJ43&gt;[2]WSY14!$BJ$1,0,(VLOOKUP(AJ43,'[6]Point Tables'!$A$4:$I$263,[2]WSY14!$BJ$2,FALSE)))</f>
        <v>0</v>
      </c>
      <c r="AL43" s="96" t="str">
        <f>IF(ISNA(VLOOKUP($A43,[2]WSY14!$BS$1:$BT$65536,2,FALSE)),"np",(VLOOKUP($A43,[2]WSY14!$BS$1:$BT$65536,2,FALSE)))</f>
        <v>np</v>
      </c>
      <c r="AM43" s="95">
        <f>IF(AL43&gt;[2]WSY14!$BU$1,0,(VLOOKUP(AL43,'[6]Point Tables'!$A$4:$I$263,[2]WSY14!$BU$2,FALSE)))</f>
        <v>0</v>
      </c>
      <c r="AN43" s="96" t="str">
        <f>IF(ISNA(VLOOKUP($A43,[2]WSY14!$CD$1:$CE$65536,2,FALSE)),"np",(VLOOKUP($A43,[2]WSY14!$CD$1:$CE$65536,2,FALSE)))</f>
        <v>np</v>
      </c>
      <c r="AO43" s="95">
        <f>IF(AN43&gt;[2]WSY14!$CF$1,0,(VLOOKUP(AN43,'[6]Point Tables'!$A$4:$I$263,[2]WSY14!$CF$2,FALSE)))</f>
        <v>0</v>
      </c>
      <c r="AP43" s="96" t="str">
        <f>IF(ISNA(VLOOKUP($A43,[2]WSY14!$CO$1:$CP$65536,2,FALSE)),"np",(VLOOKUP($A43,[2]WSY14!$CO$1:$CP$65536,2,FALSE)))</f>
        <v>np</v>
      </c>
      <c r="AQ43" s="95">
        <f>IF(AP43&gt;[2]WSY14!$CQ$1,0,(VLOOKUP(AP43,'[6]Point Tables'!$A$4:$I$263,[2]WSY14!$CQ$2,FALSE)))</f>
        <v>0</v>
      </c>
      <c r="AR43" s="96" t="str">
        <f>IF(ISNA(VLOOKUP($A43,[2]WSY14!$CZ$1:$DA$65536,2,FALSE)),"np",(VLOOKUP($A43,[2]WSY14!$CZ$1:$DA$65536,2,FALSE)))</f>
        <v>np</v>
      </c>
      <c r="AS43" s="95">
        <f>IF(AR43&gt;[2]WSY14!$DB$1,0,(VLOOKUP(AR43,'[6]Point Tables'!$A$4:$I$263,[2]WSY14!$DB$2,FALSE)))</f>
        <v>0</v>
      </c>
      <c r="AT43" s="96" t="str">
        <f>IF(ISNA(VLOOKUP($A43,[2]WSY14!$DK$1:$DL$65536,2,FALSE)),"np",(VLOOKUP($A43,[2]WSY14!$DK$1:$DL$65536,2,FALSE)))</f>
        <v>np</v>
      </c>
      <c r="AU43" s="72">
        <f>IF(AT43&gt;[2]WSY14!$DM$1,0,(VLOOKUP(AT43,'[6]Point Tables'!$A$4:$I$263,[2]WSY14!$DM$2,FALSE)))</f>
        <v>0</v>
      </c>
      <c r="AV43" s="96">
        <f>IF(ISNA(VLOOKUP($A43,[2]WSY14!$DV$1:$DW$65536,2,FALSE)),"np",(VLOOKUP($A43,[2]WSY14!$DV$1:$DW$65536,2,FALSE)))</f>
        <v>2</v>
      </c>
      <c r="AW43" s="72">
        <f>IF(AV43&gt;[2]WSY14!$DX$1,0,(VLOOKUP(AV43,'[10]Point Tables'!$A$4:$I$263,[2]WSY14!$DX$2,FALSE)))</f>
        <v>184</v>
      </c>
      <c r="BQ43">
        <f t="shared" si="9"/>
        <v>0</v>
      </c>
      <c r="BR43">
        <f t="shared" si="10"/>
        <v>0</v>
      </c>
      <c r="BS43">
        <f t="shared" si="11"/>
        <v>0</v>
      </c>
      <c r="BT43">
        <f t="shared" si="12"/>
        <v>0</v>
      </c>
      <c r="BU43">
        <f t="shared" si="13"/>
        <v>0</v>
      </c>
      <c r="BV43">
        <f t="shared" si="14"/>
        <v>0</v>
      </c>
      <c r="BW43">
        <f t="shared" si="15"/>
        <v>0</v>
      </c>
      <c r="BX43">
        <f t="shared" si="16"/>
        <v>0</v>
      </c>
      <c r="BY43">
        <f t="shared" si="17"/>
        <v>184</v>
      </c>
      <c r="BZ43">
        <f t="shared" si="18"/>
        <v>184</v>
      </c>
      <c r="CA43">
        <f t="shared" si="19"/>
        <v>0</v>
      </c>
      <c r="CB43">
        <f t="shared" si="20"/>
        <v>0</v>
      </c>
      <c r="CC43">
        <f t="shared" si="21"/>
        <v>0</v>
      </c>
      <c r="CD43">
        <f t="shared" si="22"/>
        <v>0</v>
      </c>
      <c r="CE43">
        <f t="shared" si="23"/>
        <v>0</v>
      </c>
      <c r="CF43">
        <f t="shared" si="24"/>
        <v>0</v>
      </c>
      <c r="CG43">
        <f t="shared" si="25"/>
        <v>0</v>
      </c>
      <c r="CI43">
        <f t="shared" si="26"/>
        <v>184</v>
      </c>
      <c r="CJ43">
        <f t="shared" si="27"/>
        <v>0</v>
      </c>
      <c r="CK43">
        <f t="shared" si="28"/>
        <v>0</v>
      </c>
      <c r="CL43">
        <f t="shared" si="29"/>
        <v>0</v>
      </c>
      <c r="CN43" s="98">
        <f t="shared" si="30"/>
        <v>184</v>
      </c>
      <c r="CS43">
        <f t="shared" si="31"/>
        <v>0</v>
      </c>
      <c r="CT43">
        <f t="shared" si="32"/>
        <v>0</v>
      </c>
      <c r="CU43">
        <f t="shared" si="37"/>
        <v>0</v>
      </c>
      <c r="CW43">
        <f t="shared" si="33"/>
        <v>0</v>
      </c>
      <c r="CX43">
        <f t="shared" si="34"/>
        <v>0</v>
      </c>
      <c r="CZ43">
        <f t="shared" si="38"/>
        <v>0</v>
      </c>
    </row>
    <row r="44" spans="1:104">
      <c r="A44" s="15">
        <v>100125900</v>
      </c>
      <c r="B44">
        <f t="shared" si="0"/>
        <v>184</v>
      </c>
      <c r="C44">
        <f t="shared" si="1"/>
        <v>0</v>
      </c>
      <c r="D44" s="5" t="str">
        <f t="shared" si="2"/>
        <v>40T</v>
      </c>
      <c r="E44" s="28" t="str">
        <f>IF(AND(ISNUMBER(G44),G44&gt;=U13Cutoff),"#"," ")</f>
        <v>#</v>
      </c>
      <c r="F44" s="6" t="s">
        <v>124</v>
      </c>
      <c r="G44" s="102">
        <v>1998</v>
      </c>
      <c r="H44" s="8" t="s">
        <v>49</v>
      </c>
      <c r="I44" s="89">
        <f t="shared" si="3"/>
        <v>184</v>
      </c>
      <c r="J44" s="101">
        <f t="shared" si="4"/>
        <v>0</v>
      </c>
      <c r="K44" s="91">
        <f t="shared" si="40"/>
        <v>184</v>
      </c>
      <c r="L44" s="91">
        <f t="shared" si="40"/>
        <v>0</v>
      </c>
      <c r="M44" s="91">
        <f t="shared" si="40"/>
        <v>0</v>
      </c>
      <c r="N44" s="92">
        <f t="shared" si="40"/>
        <v>0</v>
      </c>
      <c r="O44" s="93" t="str">
        <f t="shared" si="6"/>
        <v>Swindells, Kirsten</v>
      </c>
      <c r="P44" s="94" t="str">
        <f>IF(ISNA(VLOOKUP(A44,[2]WSY14!$E$1:$G$65536,2,FALSE)),"np",(VLOOKUP(A44,[2]WSY14!$E$1:$G$65536,2,FALSE)))</f>
        <v>np</v>
      </c>
      <c r="Q44" s="95">
        <f>IF(P44&gt;[2]WSY14!$F$1,0,(VLOOKUP(P44,'[6]Point Tables'!$A$4:$I$263,[2]WSY14!$F$2,FALSE)))</f>
        <v>0</v>
      </c>
      <c r="R44" s="96" t="str">
        <f>IF(ISNA(VLOOKUP($A44,[2]WSY14!$P$1:$R$65536,2,FALSE)),"np",(VLOOKUP($A44,[2]WSY14!$P$1:$R$65536,2,FALSE)))</f>
        <v>np</v>
      </c>
      <c r="S44" s="95">
        <f>IF(R44&gt;[2]WSY14!$Q$1,0,(VLOOKUP(R44,'[6]Point Tables'!$A$4:$I$263,[2]WSY14!$Q$2,FALSE)))</f>
        <v>0</v>
      </c>
      <c r="T44" s="96" t="str">
        <f>IF(ISNA(VLOOKUP($A44,[2]WSY14!$AA$1:$AC$65536,2,FALSE)),"np",(VLOOKUP($A44,[2]WSY14!$AA$1:$AC$65536,2,FALSE)))</f>
        <v>np</v>
      </c>
      <c r="U44" s="72">
        <f>IF(T44&gt;[2]WSY14!$AB$1,0,(VLOOKUP(T44,'[6]Point Tables'!$A$4:$I$263,[2]WSY14!$AB$2,FALSE)))</f>
        <v>0</v>
      </c>
      <c r="V44" s="97" t="str">
        <f t="shared" si="7"/>
        <v>Swindells, Kirsten</v>
      </c>
      <c r="W44" s="96" t="str">
        <f>IF(ISNA(VLOOKUP(A44,'[2]WS SJC'!$CS$1:$CT$65536,2,FALSE)),"np",(VLOOKUP(A44,'[2]WS SJC'!$CS$1:$CT$65536,2,FALSE)))</f>
        <v>np</v>
      </c>
      <c r="X44" s="95">
        <f>IF(W44&gt;'[2]WS SJC'!$CT$1,0,(VLOOKUP(W44,'[6]Point Tables'!$A$4:$I$263,'[2]WS SJC'!$CT$2,FALSE)))</f>
        <v>0</v>
      </c>
      <c r="Y44" s="96" t="str">
        <f>IF(ISNA(VLOOKUP(A44,'[2]WS SJC'!$DD$1:$DE$65536,2,FALSE)),"np",(VLOOKUP(A44,'[2]WS SJC'!$DD$1:$DE$65536,2,FALSE)))</f>
        <v>np</v>
      </c>
      <c r="Z44" s="95">
        <f>IF(Y44&gt;'[2]WS SJC'!$DE$1,0,(VLOOKUP(Y44,'[6]Point Tables'!$A$4:$I$263,'[2]WS SJC'!$DE$2,FALSE)))</f>
        <v>0</v>
      </c>
      <c r="AA44" s="96" t="str">
        <f>IF(ISNA(VLOOKUP($A44,'[2]WS SJC'!$DO$1:$DP$65536,2,FALSE)),"np",(VLOOKUP($A44,'[2]WS SJC'!$DO$1:$DP$65536,2,FALSE)))</f>
        <v>np</v>
      </c>
      <c r="AB44" s="95">
        <f>IF(AA44&gt;'[2]WS SJC'!$DP$1,0,(VLOOKUP(AA44,'[6]Point Tables'!$A$4:$I$263,'[2]WS SJC'!$DP$2,FALSE)))</f>
        <v>0</v>
      </c>
      <c r="AC44" s="96" t="str">
        <f>IF(ISNA(VLOOKUP($A44,'[2]WS SJC'!$DZ$1:$EA$65536,2,FALSE)),"np",(VLOOKUP($A44,'[2]WS SJC'!$DZ$1:$EA$65536,2,FALSE)))</f>
        <v>np</v>
      </c>
      <c r="AD44" s="72">
        <f>IF(AC44&gt;'[2]WS SJC'!$EA$1,0,(VLOOKUP(AC44,'[6]Point Tables'!$A$4:$I$263,'[2]WS SJC'!$EA$2,FALSE)))</f>
        <v>0</v>
      </c>
      <c r="AE44" s="97" t="str">
        <f t="shared" si="8"/>
        <v>Swindells, Kirsten</v>
      </c>
      <c r="AF44" s="96" t="str">
        <f>IF(ISNA(VLOOKUP($A44,[2]WSY14!$AL$1:$AN$65536,2,FALSE)),"np",(VLOOKUP($A44,[2]WSY14!$AL$1:$AN$65536,2,FALSE)))</f>
        <v>np</v>
      </c>
      <c r="AG44" s="95">
        <f>IF(AF44&gt;[2]WSY14!$AN$1,0,(VLOOKUP(AF44,'[6]Point Tables'!$A$4:$I$263,[2]WSY14!$AN$2,FALSE)))</f>
        <v>0</v>
      </c>
      <c r="AH44" s="96" t="str">
        <f>IF(ISNA(VLOOKUP($A44,[2]WSY14!$AW$1:$AY$65536,2,FALSE)),"np",(VLOOKUP($A44,[2]WSY14!$AW$1:$AY$65536,2,FALSE)))</f>
        <v>np</v>
      </c>
      <c r="AI44" s="95">
        <f>IF(AH44&gt;[2]WSY14!$AY$1,0,(VLOOKUP(AH44,'[6]Point Tables'!$A$4:$I$263,[2]WSY14!$AY$2,FALSE)))</f>
        <v>0</v>
      </c>
      <c r="AJ44" s="96">
        <f>IF(ISNA(VLOOKUP($A44,[2]WSY14!$BH$1:$BJ$65536,2,FALSE)),"np",(VLOOKUP($A44,[2]WSY14!$BH$1:$BJ$65536,2,FALSE)))</f>
        <v>16</v>
      </c>
      <c r="AK44" s="95">
        <f>IF(AJ44&gt;[2]WSY14!$BJ$1,0,(VLOOKUP(AJ44,'[6]Point Tables'!$A$4:$I$263,[2]WSY14!$BJ$2,FALSE)))</f>
        <v>0</v>
      </c>
      <c r="AL44" s="96" t="str">
        <f>IF(ISNA(VLOOKUP($A44,[2]WSY14!$BS$1:$BT$65536,2,FALSE)),"np",(VLOOKUP($A44,[2]WSY14!$BS$1:$BT$65536,2,FALSE)))</f>
        <v>np</v>
      </c>
      <c r="AM44" s="95">
        <f>IF(AL44&gt;[2]WSY14!$BU$1,0,(VLOOKUP(AL44,'[6]Point Tables'!$A$4:$I$263,[2]WSY14!$BU$2,FALSE)))</f>
        <v>0</v>
      </c>
      <c r="AN44" s="96" t="str">
        <f>IF(ISNA(VLOOKUP($A44,[2]WSY14!$CD$1:$CE$65536,2,FALSE)),"np",(VLOOKUP($A44,[2]WSY14!$CD$1:$CE$65536,2,FALSE)))</f>
        <v>np</v>
      </c>
      <c r="AO44" s="95">
        <f>IF(AN44&gt;[2]WSY14!$CF$1,0,(VLOOKUP(AN44,'[6]Point Tables'!$A$4:$I$263,[2]WSY14!$CF$2,FALSE)))</f>
        <v>0</v>
      </c>
      <c r="AP44" s="96">
        <f>IF(ISNA(VLOOKUP($A44,[2]WSY14!$CO$1:$CP$65536,2,FALSE)),"np",(VLOOKUP($A44,[2]WSY14!$CO$1:$CP$65536,2,FALSE)))</f>
        <v>8</v>
      </c>
      <c r="AQ44" s="95">
        <f>IF(AP44&gt;[2]WSY14!$CQ$1,0,(VLOOKUP(AP44,'[6]Point Tables'!$A$4:$I$263,[2]WSY14!$CQ$2,FALSE)))</f>
        <v>137</v>
      </c>
      <c r="AR44" s="96">
        <f>IF(ISNA(VLOOKUP($A44,[2]WSY14!$CZ$1:$DA$65536,2,FALSE)),"np",(VLOOKUP($A44,[2]WSY14!$CZ$1:$DA$65536,2,FALSE)))</f>
        <v>2</v>
      </c>
      <c r="AS44" s="95">
        <f>IF(AR44&gt;[2]WSY14!$DB$1,0,(VLOOKUP(AR44,'[6]Point Tables'!$A$4:$I$263,[2]WSY14!$DB$2,FALSE)))</f>
        <v>184</v>
      </c>
      <c r="AT44" s="96" t="str">
        <f>IF(ISNA(VLOOKUP($A44,[2]WSY14!$DK$1:$DL$65536,2,FALSE)),"np",(VLOOKUP($A44,[2]WSY14!$DK$1:$DL$65536,2,FALSE)))</f>
        <v>np</v>
      </c>
      <c r="AU44" s="72">
        <f>IF(AT44&gt;[2]WSY14!$DM$1,0,(VLOOKUP(AT44,'[6]Point Tables'!$A$4:$I$263,[2]WSY14!$DM$2,FALSE)))</f>
        <v>0</v>
      </c>
      <c r="AV44" s="96" t="str">
        <f>IF(ISNA(VLOOKUP($A44,[2]WSY14!$DV$1:$DW$65536,2,FALSE)),"np",(VLOOKUP($A44,[2]WSY14!$DV$1:$DW$65536,2,FALSE)))</f>
        <v>np</v>
      </c>
      <c r="AW44" s="72">
        <f>IF(AV44&gt;[2]WSY14!$DX$1,0,(VLOOKUP(AV44,'[10]Point Tables'!$A$4:$I$263,[2]WSY14!$DX$2,FALSE)))</f>
        <v>0</v>
      </c>
      <c r="BQ44">
        <f t="shared" si="9"/>
        <v>0</v>
      </c>
      <c r="BR44">
        <f t="shared" si="10"/>
        <v>0</v>
      </c>
      <c r="BS44">
        <f t="shared" si="11"/>
        <v>0</v>
      </c>
      <c r="BT44">
        <f t="shared" si="12"/>
        <v>0</v>
      </c>
      <c r="BU44">
        <f t="shared" si="13"/>
        <v>0</v>
      </c>
      <c r="BV44">
        <f t="shared" si="14"/>
        <v>137</v>
      </c>
      <c r="BW44">
        <f t="shared" si="15"/>
        <v>184</v>
      </c>
      <c r="BX44">
        <f t="shared" si="16"/>
        <v>0</v>
      </c>
      <c r="BY44">
        <f t="shared" si="17"/>
        <v>0</v>
      </c>
      <c r="BZ44">
        <f t="shared" si="18"/>
        <v>184</v>
      </c>
      <c r="CA44">
        <f t="shared" si="19"/>
        <v>0</v>
      </c>
      <c r="CB44">
        <f t="shared" si="20"/>
        <v>0</v>
      </c>
      <c r="CC44">
        <f t="shared" si="21"/>
        <v>0</v>
      </c>
      <c r="CD44">
        <f t="shared" si="22"/>
        <v>0</v>
      </c>
      <c r="CE44">
        <f t="shared" si="23"/>
        <v>0</v>
      </c>
      <c r="CF44">
        <f t="shared" si="24"/>
        <v>0</v>
      </c>
      <c r="CG44">
        <f t="shared" si="25"/>
        <v>0</v>
      </c>
      <c r="CI44">
        <f t="shared" si="26"/>
        <v>184</v>
      </c>
      <c r="CJ44">
        <f t="shared" si="27"/>
        <v>0</v>
      </c>
      <c r="CK44">
        <f t="shared" si="28"/>
        <v>0</v>
      </c>
      <c r="CL44">
        <f t="shared" si="29"/>
        <v>0</v>
      </c>
      <c r="CN44" s="98">
        <f t="shared" si="30"/>
        <v>184</v>
      </c>
      <c r="CS44">
        <f t="shared" si="31"/>
        <v>0</v>
      </c>
      <c r="CT44">
        <f t="shared" si="32"/>
        <v>0</v>
      </c>
      <c r="CU44">
        <f t="shared" si="37"/>
        <v>0</v>
      </c>
      <c r="CW44">
        <f t="shared" si="33"/>
        <v>0</v>
      </c>
      <c r="CX44">
        <f t="shared" si="34"/>
        <v>0</v>
      </c>
      <c r="CZ44">
        <f t="shared" si="38"/>
        <v>0</v>
      </c>
    </row>
    <row r="45" spans="1:104">
      <c r="A45" s="22">
        <v>100098443</v>
      </c>
      <c r="B45">
        <f t="shared" si="0"/>
        <v>184</v>
      </c>
      <c r="C45">
        <f t="shared" si="1"/>
        <v>0</v>
      </c>
      <c r="D45" s="5" t="str">
        <f t="shared" si="2"/>
        <v>40T</v>
      </c>
      <c r="E45" s="28" t="str">
        <f>IF(AND(ISNUMBER(G45),G45&gt;=U13Cutoff),"#"," ")</f>
        <v>#</v>
      </c>
      <c r="F45" s="6" t="s">
        <v>54</v>
      </c>
      <c r="G45" s="102">
        <v>1998</v>
      </c>
      <c r="H45" s="6" t="s">
        <v>895</v>
      </c>
      <c r="I45" s="89">
        <f t="shared" si="3"/>
        <v>184</v>
      </c>
      <c r="J45" s="101">
        <f t="shared" si="4"/>
        <v>0</v>
      </c>
      <c r="K45" s="91">
        <f t="shared" si="40"/>
        <v>184</v>
      </c>
      <c r="L45" s="91">
        <f t="shared" si="40"/>
        <v>0</v>
      </c>
      <c r="M45" s="91">
        <f t="shared" si="40"/>
        <v>0</v>
      </c>
      <c r="N45" s="92">
        <f t="shared" si="40"/>
        <v>0</v>
      </c>
      <c r="O45" s="93" t="str">
        <f t="shared" si="6"/>
        <v>Zhang, Alicia</v>
      </c>
      <c r="P45" s="94" t="str">
        <f>IF(ISNA(VLOOKUP(A45,[2]WSY14!$E$1:$G$65536,2,FALSE)),"np",(VLOOKUP(A45,[2]WSY14!$E$1:$G$65536,2,FALSE)))</f>
        <v>np</v>
      </c>
      <c r="Q45" s="95">
        <f>IF(P45&gt;[2]WSY14!$F$1,0,(VLOOKUP(P45,'[6]Point Tables'!$A$4:$I$263,[2]WSY14!$F$2,FALSE)))</f>
        <v>0</v>
      </c>
      <c r="R45" s="96" t="str">
        <f>IF(ISNA(VLOOKUP($A45,[2]WSY14!$P$1:$R$65536,2,FALSE)),"np",(VLOOKUP($A45,[2]WSY14!$P$1:$R$65536,2,FALSE)))</f>
        <v>np</v>
      </c>
      <c r="S45" s="95">
        <f>IF(R45&gt;[2]WSY14!$Q$1,0,(VLOOKUP(R45,'[6]Point Tables'!$A$4:$I$263,[2]WSY14!$Q$2,FALSE)))</f>
        <v>0</v>
      </c>
      <c r="T45" s="96">
        <f>IF(ISNA(VLOOKUP($A45,[2]WSY14!$AA$1:$AC$65536,2,FALSE)),"np",(VLOOKUP($A45,[2]WSY14!$AA$1:$AC$65536,2,FALSE)))</f>
        <v>39</v>
      </c>
      <c r="U45" s="72">
        <f>IF(T45&gt;[2]WSY14!$AB$1,0,(VLOOKUP(T45,'[6]Point Tables'!$A$4:$I$263,[2]WSY14!$AB$2,FALSE)))</f>
        <v>0</v>
      </c>
      <c r="V45" s="97" t="str">
        <f t="shared" si="7"/>
        <v>Zhang, Alicia</v>
      </c>
      <c r="W45" s="96" t="str">
        <f>IF(ISNA(VLOOKUP(A45,'[2]WS SJC'!$CS$1:$CT$65536,2,FALSE)),"np",(VLOOKUP(A45,'[2]WS SJC'!$CS$1:$CT$65536,2,FALSE)))</f>
        <v>np</v>
      </c>
      <c r="X45" s="95">
        <f>IF(W45&gt;'[2]WS SJC'!$CT$1,0,(VLOOKUP(W45,'[6]Point Tables'!$A$4:$I$263,'[2]WS SJC'!$CT$2,FALSE)))</f>
        <v>0</v>
      </c>
      <c r="Y45" s="96" t="str">
        <f>IF(ISNA(VLOOKUP(A45,'[2]WS SJC'!$DD$1:$DE$65536,2,FALSE)),"np",(VLOOKUP(A45,'[2]WS SJC'!$DD$1:$DE$65536,2,FALSE)))</f>
        <v>np</v>
      </c>
      <c r="Z45" s="95">
        <f>IF(Y45&gt;'[2]WS SJC'!$DE$1,0,(VLOOKUP(Y45,'[6]Point Tables'!$A$4:$I$263,'[2]WS SJC'!$DE$2,FALSE)))</f>
        <v>0</v>
      </c>
      <c r="AA45" s="96" t="str">
        <f>IF(ISNA(VLOOKUP($A45,'[2]WS SJC'!$DO$1:$DP$65536,2,FALSE)),"np",(VLOOKUP($A45,'[2]WS SJC'!$DO$1:$DP$65536,2,FALSE)))</f>
        <v>np</v>
      </c>
      <c r="AB45" s="95">
        <f>IF(AA45&gt;'[2]WS SJC'!$DP$1,0,(VLOOKUP(AA45,'[6]Point Tables'!$A$4:$I$263,'[2]WS SJC'!$DP$2,FALSE)))</f>
        <v>0</v>
      </c>
      <c r="AC45" s="96" t="str">
        <f>IF(ISNA(VLOOKUP($A45,'[2]WS SJC'!$DZ$1:$EA$65536,2,FALSE)),"np",(VLOOKUP($A45,'[2]WS SJC'!$DZ$1:$EA$65536,2,FALSE)))</f>
        <v>np</v>
      </c>
      <c r="AD45" s="72">
        <f>IF(AC45&gt;'[2]WS SJC'!$EA$1,0,(VLOOKUP(AC45,'[6]Point Tables'!$A$4:$I$263,'[2]WS SJC'!$EA$2,FALSE)))</f>
        <v>0</v>
      </c>
      <c r="AE45" s="97" t="str">
        <f t="shared" si="8"/>
        <v>Zhang, Alicia</v>
      </c>
      <c r="AF45" s="96" t="str">
        <f>IF(ISNA(VLOOKUP($A45,[2]WSY14!$AL$1:$AN$65536,2,FALSE)),"np",(VLOOKUP($A45,[2]WSY14!$AL$1:$AN$65536,2,FALSE)))</f>
        <v>np</v>
      </c>
      <c r="AG45" s="95">
        <f>IF(AF45&gt;[2]WSY14!$AN$1,0,(VLOOKUP(AF45,'[6]Point Tables'!$A$4:$I$263,[2]WSY14!$AN$2,FALSE)))</f>
        <v>0</v>
      </c>
      <c r="AH45" s="96" t="str">
        <f>IF(ISNA(VLOOKUP($A45,[2]WSY14!$AW$1:$AY$65536,2,FALSE)),"np",(VLOOKUP($A45,[2]WSY14!$AW$1:$AY$65536,2,FALSE)))</f>
        <v>np</v>
      </c>
      <c r="AI45" s="95">
        <f>IF(AH45&gt;[2]WSY14!$AY$1,0,(VLOOKUP(AH45,'[6]Point Tables'!$A$4:$I$263,[2]WSY14!$AY$2,FALSE)))</f>
        <v>0</v>
      </c>
      <c r="AJ45" s="96" t="str">
        <f>IF(ISNA(VLOOKUP($A45,[2]WSY14!$BH$1:$BJ$65536,2,FALSE)),"np",(VLOOKUP($A45,[2]WSY14!$BH$1:$BJ$65536,2,FALSE)))</f>
        <v>np</v>
      </c>
      <c r="AK45" s="95">
        <f>IF(AJ45&gt;[2]WSY14!$BJ$1,0,(VLOOKUP(AJ45,'[6]Point Tables'!$A$4:$I$263,[2]WSY14!$BJ$2,FALSE)))</f>
        <v>0</v>
      </c>
      <c r="AL45" s="96">
        <f>IF(ISNA(VLOOKUP($A45,[2]WSY14!$BS$1:$BT$65536,2,FALSE)),"np",(VLOOKUP($A45,[2]WSY14!$BS$1:$BT$65536,2,FALSE)))</f>
        <v>2</v>
      </c>
      <c r="AM45" s="95">
        <f>IF(AL45&gt;[2]WSY14!$BU$1,0,(VLOOKUP(AL45,'[6]Point Tables'!$A$4:$I$263,[2]WSY14!$BU$2,FALSE)))</f>
        <v>184</v>
      </c>
      <c r="AN45" s="96" t="str">
        <f>IF(ISNA(VLOOKUP($A45,[2]WSY14!$CD$1:$CE$65536,2,FALSE)),"np",(VLOOKUP($A45,[2]WSY14!$CD$1:$CE$65536,2,FALSE)))</f>
        <v>np</v>
      </c>
      <c r="AO45" s="95">
        <f>IF(AN45&gt;[2]WSY14!$CF$1,0,(VLOOKUP(AN45,'[6]Point Tables'!$A$4:$I$263,[2]WSY14!$CF$2,FALSE)))</f>
        <v>0</v>
      </c>
      <c r="AP45" s="96" t="str">
        <f>IF(ISNA(VLOOKUP($A45,[2]WSY14!$CO$1:$CP$65536,2,FALSE)),"np",(VLOOKUP($A45,[2]WSY14!$CO$1:$CP$65536,2,FALSE)))</f>
        <v>np</v>
      </c>
      <c r="AQ45" s="95">
        <f>IF(AP45&gt;[2]WSY14!$CQ$1,0,(VLOOKUP(AP45,'[6]Point Tables'!$A$4:$I$263,[2]WSY14!$CQ$2,FALSE)))</f>
        <v>0</v>
      </c>
      <c r="AR45" s="96" t="str">
        <f>IF(ISNA(VLOOKUP($A45,[2]WSY14!$CZ$1:$DA$65536,2,FALSE)),"np",(VLOOKUP($A45,[2]WSY14!$CZ$1:$DA$65536,2,FALSE)))</f>
        <v>np</v>
      </c>
      <c r="AS45" s="95">
        <f>IF(AR45&gt;[2]WSY14!$DB$1,0,(VLOOKUP(AR45,'[6]Point Tables'!$A$4:$I$263,[2]WSY14!$DB$2,FALSE)))</f>
        <v>0</v>
      </c>
      <c r="AT45" s="96" t="str">
        <f>IF(ISNA(VLOOKUP($A45,[2]WSY14!$DK$1:$DL$65536,2,FALSE)),"np",(VLOOKUP($A45,[2]WSY14!$DK$1:$DL$65536,2,FALSE)))</f>
        <v>np</v>
      </c>
      <c r="AU45" s="72">
        <f>IF(AT45&gt;[2]WSY14!$DM$1,0,(VLOOKUP(AT45,'[6]Point Tables'!$A$4:$I$263,[2]WSY14!$DM$2,FALSE)))</f>
        <v>0</v>
      </c>
      <c r="AV45" s="96" t="str">
        <f>IF(ISNA(VLOOKUP($A45,[2]WSY14!$DV$1:$DW$65536,2,FALSE)),"np",(VLOOKUP($A45,[2]WSY14!$DV$1:$DW$65536,2,FALSE)))</f>
        <v>np</v>
      </c>
      <c r="AW45" s="72">
        <f>IF(AV45&gt;[2]WSY14!$DX$1,0,(VLOOKUP(AV45,'[10]Point Tables'!$A$4:$I$263,[2]WSY14!$DX$2,FALSE)))</f>
        <v>0</v>
      </c>
      <c r="BQ45">
        <f t="shared" si="9"/>
        <v>0</v>
      </c>
      <c r="BR45">
        <f t="shared" si="10"/>
        <v>0</v>
      </c>
      <c r="BS45">
        <f t="shared" si="11"/>
        <v>0</v>
      </c>
      <c r="BT45">
        <f t="shared" si="12"/>
        <v>184</v>
      </c>
      <c r="BU45">
        <f t="shared" si="13"/>
        <v>0</v>
      </c>
      <c r="BV45">
        <f t="shared" si="14"/>
        <v>0</v>
      </c>
      <c r="BW45">
        <f t="shared" si="15"/>
        <v>0</v>
      </c>
      <c r="BX45">
        <f t="shared" si="16"/>
        <v>0</v>
      </c>
      <c r="BY45">
        <f t="shared" si="17"/>
        <v>0</v>
      </c>
      <c r="BZ45">
        <f t="shared" si="18"/>
        <v>184</v>
      </c>
      <c r="CA45">
        <f t="shared" si="19"/>
        <v>0</v>
      </c>
      <c r="CB45">
        <f t="shared" si="20"/>
        <v>0</v>
      </c>
      <c r="CC45">
        <f t="shared" si="21"/>
        <v>0</v>
      </c>
      <c r="CD45">
        <f t="shared" si="22"/>
        <v>0</v>
      </c>
      <c r="CE45">
        <f t="shared" si="23"/>
        <v>0</v>
      </c>
      <c r="CF45">
        <f t="shared" si="24"/>
        <v>0</v>
      </c>
      <c r="CG45">
        <f t="shared" si="25"/>
        <v>0</v>
      </c>
      <c r="CI45">
        <f t="shared" si="26"/>
        <v>184</v>
      </c>
      <c r="CJ45">
        <f t="shared" si="27"/>
        <v>0</v>
      </c>
      <c r="CK45">
        <f t="shared" si="28"/>
        <v>0</v>
      </c>
      <c r="CL45">
        <f t="shared" si="29"/>
        <v>0</v>
      </c>
      <c r="CN45" s="98">
        <f t="shared" si="30"/>
        <v>184</v>
      </c>
      <c r="CS45">
        <f t="shared" si="31"/>
        <v>0</v>
      </c>
      <c r="CT45">
        <f t="shared" si="32"/>
        <v>0</v>
      </c>
      <c r="CU45">
        <f t="shared" si="37"/>
        <v>0</v>
      </c>
      <c r="CW45">
        <f t="shared" si="33"/>
        <v>0</v>
      </c>
      <c r="CX45">
        <f t="shared" si="34"/>
        <v>0</v>
      </c>
      <c r="CZ45">
        <f t="shared" si="38"/>
        <v>0</v>
      </c>
    </row>
    <row r="46" spans="1:104">
      <c r="A46" s="1">
        <v>100076577</v>
      </c>
      <c r="B46">
        <f t="shared" si="0"/>
        <v>170</v>
      </c>
      <c r="C46">
        <f t="shared" si="1"/>
        <v>0</v>
      </c>
      <c r="D46" s="5" t="str">
        <f t="shared" si="2"/>
        <v>43T</v>
      </c>
      <c r="F46" s="6" t="s">
        <v>151</v>
      </c>
      <c r="G46" s="102">
        <v>1996</v>
      </c>
      <c r="H46" s="6" t="s">
        <v>152</v>
      </c>
      <c r="I46" s="89">
        <f t="shared" si="3"/>
        <v>170</v>
      </c>
      <c r="J46" s="101">
        <f t="shared" si="4"/>
        <v>0</v>
      </c>
      <c r="K46" s="91">
        <f t="shared" si="40"/>
        <v>170</v>
      </c>
      <c r="L46" s="91">
        <f t="shared" si="40"/>
        <v>0</v>
      </c>
      <c r="M46" s="91">
        <f t="shared" si="40"/>
        <v>0</v>
      </c>
      <c r="N46" s="92">
        <f t="shared" si="40"/>
        <v>0</v>
      </c>
      <c r="O46" s="93" t="str">
        <f t="shared" si="6"/>
        <v>Gillen, Hayley T.</v>
      </c>
      <c r="P46" s="94" t="str">
        <f>IF(ISNA(VLOOKUP(A46,[2]WSY14!$E$1:$G$65536,2,FALSE)),"np",(VLOOKUP(A46,[2]WSY14!$E$1:$G$65536,2,FALSE)))</f>
        <v>np</v>
      </c>
      <c r="Q46" s="95">
        <f>IF(P46&gt;[2]WSY14!$F$1,0,(VLOOKUP(P46,'[6]Point Tables'!$A$4:$I$263,[2]WSY14!$F$2,FALSE)))</f>
        <v>0</v>
      </c>
      <c r="R46" s="96" t="str">
        <f>IF(ISNA(VLOOKUP($A46,[2]WSY14!$P$1:$R$65536,2,FALSE)),"np",(VLOOKUP($A46,[2]WSY14!$P$1:$R$65536,2,FALSE)))</f>
        <v>np</v>
      </c>
      <c r="S46" s="95">
        <f>IF(R46&gt;[2]WSY14!$Q$1,0,(VLOOKUP(R46,'[6]Point Tables'!$A$4:$I$263,[2]WSY14!$Q$2,FALSE)))</f>
        <v>0</v>
      </c>
      <c r="T46" s="96" t="str">
        <f>IF(ISNA(VLOOKUP($A46,[2]WSY14!$AA$1:$AC$65536,2,FALSE)),"np",(VLOOKUP($A46,[2]WSY14!$AA$1:$AC$65536,2,FALSE)))</f>
        <v>np</v>
      </c>
      <c r="U46" s="72">
        <f>IF(T46&gt;[2]WSY14!$AB$1,0,(VLOOKUP(T46,'[6]Point Tables'!$A$4:$I$263,[2]WSY14!$AB$2,FALSE)))</f>
        <v>0</v>
      </c>
      <c r="V46" s="97" t="str">
        <f t="shared" si="7"/>
        <v>Gillen, Hayley T.</v>
      </c>
      <c r="W46" s="96" t="str">
        <f>IF(ISNA(VLOOKUP(A46,'[2]WS SJC'!$CS$1:$CT$65536,2,FALSE)),"np",(VLOOKUP(A46,'[2]WS SJC'!$CS$1:$CT$65536,2,FALSE)))</f>
        <v>np</v>
      </c>
      <c r="X46" s="95">
        <f>IF(W46&gt;'[2]WS SJC'!$CT$1,0,(VLOOKUP(W46,'[6]Point Tables'!$A$4:$I$263,'[2]WS SJC'!$CT$2,FALSE)))</f>
        <v>0</v>
      </c>
      <c r="Y46" s="96" t="str">
        <f>IF(ISNA(VLOOKUP(A46,'[2]WS SJC'!$DD$1:$DE$65536,2,FALSE)),"np",(VLOOKUP(A46,'[2]WS SJC'!$DD$1:$DE$65536,2,FALSE)))</f>
        <v>np</v>
      </c>
      <c r="Z46" s="95">
        <f>IF(Y46&gt;'[2]WS SJC'!$DE$1,0,(VLOOKUP(Y46,'[6]Point Tables'!$A$4:$I$263,'[2]WS SJC'!$DE$2,FALSE)))</f>
        <v>0</v>
      </c>
      <c r="AA46" s="96">
        <f>IF(ISNA(VLOOKUP($A46,'[2]WS SJC'!$DO$1:$DP$65536,2,FALSE)),"np",(VLOOKUP($A46,'[2]WS SJC'!$DO$1:$DP$65536,2,FALSE)))</f>
        <v>49.5</v>
      </c>
      <c r="AB46" s="95">
        <f>IF(AA46&gt;'[2]WS SJC'!$DP$1,0,(VLOOKUP(AA46,'[6]Point Tables'!$A$4:$I$263,'[2]WS SJC'!$DP$2,FALSE)))</f>
        <v>0</v>
      </c>
      <c r="AC46" s="96" t="str">
        <f>IF(ISNA(VLOOKUP($A46,'[2]WS SJC'!$DZ$1:$EA$65536,2,FALSE)),"np",(VLOOKUP($A46,'[2]WS SJC'!$DZ$1:$EA$65536,2,FALSE)))</f>
        <v>np</v>
      </c>
      <c r="AD46" s="72">
        <f>IF(AC46&gt;'[2]WS SJC'!$EA$1,0,(VLOOKUP(AC46,'[6]Point Tables'!$A$4:$I$263,'[2]WS SJC'!$EA$2,FALSE)))</f>
        <v>0</v>
      </c>
      <c r="AE46" s="97" t="str">
        <f t="shared" si="8"/>
        <v>Gillen, Hayley T.</v>
      </c>
      <c r="AF46" s="96">
        <f>IF(ISNA(VLOOKUP($A46,[2]WSY14!$AL$1:$AN$65536,2,FALSE)),"np",(VLOOKUP($A46,[2]WSY14!$AL$1:$AN$65536,2,FALSE)))</f>
        <v>14</v>
      </c>
      <c r="AG46" s="95">
        <f>IF(AF46&gt;[2]WSY14!$AN$1,0,(VLOOKUP(AF46,'[6]Point Tables'!$A$4:$I$263,[2]WSY14!$AN$2,FALSE)))</f>
        <v>0</v>
      </c>
      <c r="AH46" s="96" t="str">
        <f>IF(ISNA(VLOOKUP($A46,[2]WSY14!$AW$1:$AY$65536,2,FALSE)),"np",(VLOOKUP($A46,[2]WSY14!$AW$1:$AY$65536,2,FALSE)))</f>
        <v>np</v>
      </c>
      <c r="AI46" s="95">
        <f>IF(AH46&gt;[2]WSY14!$AY$1,0,(VLOOKUP(AH46,'[6]Point Tables'!$A$4:$I$263,[2]WSY14!$AY$2,FALSE)))</f>
        <v>0</v>
      </c>
      <c r="AJ46" s="96" t="str">
        <f>IF(ISNA(VLOOKUP($A46,[2]WSY14!$BH$1:$BJ$65536,2,FALSE)),"np",(VLOOKUP($A46,[2]WSY14!$BH$1:$BJ$65536,2,FALSE)))</f>
        <v>np</v>
      </c>
      <c r="AK46" s="95">
        <f>IF(AJ46&gt;[2]WSY14!$BJ$1,0,(VLOOKUP(AJ46,'[6]Point Tables'!$A$4:$I$263,[2]WSY14!$BJ$2,FALSE)))</f>
        <v>0</v>
      </c>
      <c r="AL46" s="96" t="str">
        <f>IF(ISNA(VLOOKUP($A46,[2]WSY14!$BS$1:$BT$65536,2,FALSE)),"np",(VLOOKUP($A46,[2]WSY14!$BS$1:$BT$65536,2,FALSE)))</f>
        <v>np</v>
      </c>
      <c r="AM46" s="95">
        <f>IF(AL46&gt;[2]WSY14!$BU$1,0,(VLOOKUP(AL46,'[6]Point Tables'!$A$4:$I$263,[2]WSY14!$BU$2,FALSE)))</f>
        <v>0</v>
      </c>
      <c r="AN46" s="96" t="str">
        <f>IF(ISNA(VLOOKUP($A46,[2]WSY14!$CD$1:$CE$65536,2,FALSE)),"np",(VLOOKUP($A46,[2]WSY14!$CD$1:$CE$65536,2,FALSE)))</f>
        <v>np</v>
      </c>
      <c r="AO46" s="95">
        <f>IF(AN46&gt;[2]WSY14!$CF$1,0,(VLOOKUP(AN46,'[6]Point Tables'!$A$4:$I$263,[2]WSY14!$CF$2,FALSE)))</f>
        <v>0</v>
      </c>
      <c r="AP46" s="96" t="str">
        <f>IF(ISNA(VLOOKUP($A46,[2]WSY14!$CO$1:$CP$65536,2,FALSE)),"np",(VLOOKUP($A46,[2]WSY14!$CO$1:$CP$65536,2,FALSE)))</f>
        <v>np</v>
      </c>
      <c r="AQ46" s="95">
        <f>IF(AP46&gt;[2]WSY14!$CQ$1,0,(VLOOKUP(AP46,'[6]Point Tables'!$A$4:$I$263,[2]WSY14!$CQ$2,FALSE)))</f>
        <v>0</v>
      </c>
      <c r="AR46" s="96" t="str">
        <f>IF(ISNA(VLOOKUP($A46,[2]WSY14!$CZ$1:$DA$65536,2,FALSE)),"np",(VLOOKUP($A46,[2]WSY14!$CZ$1:$DA$65536,2,FALSE)))</f>
        <v>np</v>
      </c>
      <c r="AS46" s="95">
        <f>IF(AR46&gt;[2]WSY14!$DB$1,0,(VLOOKUP(AR46,'[6]Point Tables'!$A$4:$I$263,[2]WSY14!$DB$2,FALSE)))</f>
        <v>0</v>
      </c>
      <c r="AT46" s="96">
        <f>IF(ISNA(VLOOKUP($A46,[2]WSY14!$DK$1:$DL$65536,2,FALSE)),"np",(VLOOKUP($A46,[2]WSY14!$DK$1:$DL$65536,2,FALSE)))</f>
        <v>11</v>
      </c>
      <c r="AU46" s="72">
        <f>IF(AT46&gt;[2]WSY14!$DM$1,0,(VLOOKUP(AT46,'[6]Point Tables'!$A$4:$I$263,[2]WSY14!$DM$2,FALSE)))</f>
        <v>105</v>
      </c>
      <c r="AV46" s="96">
        <f>IF(ISNA(VLOOKUP($A46,[2]WSY14!$DV$1:$DW$65536,2,FALSE)),"np",(VLOOKUP($A46,[2]WSY14!$DV$1:$DW$65536,2,FALSE)))</f>
        <v>3</v>
      </c>
      <c r="AW46" s="72">
        <f>IF(AV46&gt;[2]WSY14!$DX$1,0,(VLOOKUP(AV46,'[10]Point Tables'!$A$4:$I$263,[2]WSY14!$DX$2,FALSE)))</f>
        <v>170</v>
      </c>
      <c r="BQ46">
        <f t="shared" si="9"/>
        <v>0</v>
      </c>
      <c r="BR46">
        <f t="shared" si="10"/>
        <v>0</v>
      </c>
      <c r="BS46">
        <f t="shared" si="11"/>
        <v>0</v>
      </c>
      <c r="BT46">
        <f t="shared" si="12"/>
        <v>0</v>
      </c>
      <c r="BU46">
        <f t="shared" si="13"/>
        <v>0</v>
      </c>
      <c r="BV46">
        <f t="shared" si="14"/>
        <v>0</v>
      </c>
      <c r="BW46">
        <f t="shared" si="15"/>
        <v>0</v>
      </c>
      <c r="BX46">
        <f t="shared" si="16"/>
        <v>105</v>
      </c>
      <c r="BY46">
        <f t="shared" si="17"/>
        <v>170</v>
      </c>
      <c r="BZ46">
        <f t="shared" si="18"/>
        <v>170</v>
      </c>
      <c r="CA46">
        <f t="shared" si="19"/>
        <v>0</v>
      </c>
      <c r="CB46">
        <f t="shared" si="20"/>
        <v>0</v>
      </c>
      <c r="CC46">
        <f t="shared" si="21"/>
        <v>0</v>
      </c>
      <c r="CD46">
        <f t="shared" si="22"/>
        <v>0</v>
      </c>
      <c r="CE46">
        <f t="shared" si="23"/>
        <v>0</v>
      </c>
      <c r="CF46">
        <f t="shared" si="24"/>
        <v>0</v>
      </c>
      <c r="CG46">
        <f t="shared" si="25"/>
        <v>0</v>
      </c>
      <c r="CI46">
        <f t="shared" si="26"/>
        <v>170</v>
      </c>
      <c r="CJ46">
        <f t="shared" si="27"/>
        <v>0</v>
      </c>
      <c r="CK46">
        <f t="shared" si="28"/>
        <v>0</v>
      </c>
      <c r="CL46">
        <f t="shared" si="29"/>
        <v>0</v>
      </c>
      <c r="CN46" s="98">
        <f t="shared" si="30"/>
        <v>170</v>
      </c>
      <c r="CS46">
        <f t="shared" si="31"/>
        <v>0</v>
      </c>
      <c r="CT46">
        <f t="shared" si="32"/>
        <v>0</v>
      </c>
      <c r="CU46">
        <f t="shared" si="37"/>
        <v>0</v>
      </c>
      <c r="CW46">
        <f t="shared" si="33"/>
        <v>0</v>
      </c>
      <c r="CX46">
        <f t="shared" si="34"/>
        <v>0</v>
      </c>
      <c r="CZ46">
        <f t="shared" si="38"/>
        <v>0</v>
      </c>
    </row>
    <row r="47" spans="1:104">
      <c r="A47" s="15">
        <v>100075190</v>
      </c>
      <c r="B47">
        <f t="shared" si="0"/>
        <v>170</v>
      </c>
      <c r="C47">
        <f t="shared" si="1"/>
        <v>0</v>
      </c>
      <c r="D47" s="5" t="str">
        <f t="shared" si="2"/>
        <v>43T</v>
      </c>
      <c r="E47" s="28" t="str">
        <f>IF(AND(ISNUMBER(G47),G47&gt;=U13Cutoff),"#"," ")</f>
        <v xml:space="preserve"> </v>
      </c>
      <c r="F47" s="6" t="s">
        <v>88</v>
      </c>
      <c r="G47" s="102">
        <v>1996</v>
      </c>
      <c r="H47" s="6" t="s">
        <v>901</v>
      </c>
      <c r="I47" s="89">
        <f t="shared" si="3"/>
        <v>170</v>
      </c>
      <c r="J47" s="101">
        <f t="shared" si="4"/>
        <v>0</v>
      </c>
      <c r="K47" s="91">
        <f t="shared" si="40"/>
        <v>170</v>
      </c>
      <c r="L47" s="91">
        <f t="shared" si="40"/>
        <v>0</v>
      </c>
      <c r="M47" s="91">
        <f t="shared" si="40"/>
        <v>0</v>
      </c>
      <c r="N47" s="92">
        <f t="shared" si="40"/>
        <v>0</v>
      </c>
      <c r="O47" s="93" t="str">
        <f t="shared" si="6"/>
        <v>Marturano, Bridget</v>
      </c>
      <c r="P47" s="94">
        <f>IF(ISNA(VLOOKUP(A47,[2]WSY14!$E$1:$G$65536,2,FALSE)),"np",(VLOOKUP(A47,[2]WSY14!$E$1:$G$65536,2,FALSE)))</f>
        <v>41</v>
      </c>
      <c r="Q47" s="95">
        <f>IF(P47&gt;[2]WSY14!$F$1,0,(VLOOKUP(P47,'[6]Point Tables'!$A$4:$I$263,[2]WSY14!$F$2,FALSE)))</f>
        <v>0</v>
      </c>
      <c r="R47" s="96" t="str">
        <f>IF(ISNA(VLOOKUP($A47,[2]WSY14!$P$1:$R$65536,2,FALSE)),"np",(VLOOKUP($A47,[2]WSY14!$P$1:$R$65536,2,FALSE)))</f>
        <v>np</v>
      </c>
      <c r="S47" s="95">
        <f>IF(R47&gt;[2]WSY14!$Q$1,0,(VLOOKUP(R47,'[6]Point Tables'!$A$4:$I$263,[2]WSY14!$Q$2,FALSE)))</f>
        <v>0</v>
      </c>
      <c r="T47" s="96">
        <f>IF(ISNA(VLOOKUP($A47,[2]WSY14!$AA$1:$AC$65536,2,FALSE)),"np",(VLOOKUP($A47,[2]WSY14!$AA$1:$AC$65536,2,FALSE)))</f>
        <v>60</v>
      </c>
      <c r="U47" s="72">
        <f>IF(T47&gt;[2]WSY14!$AB$1,0,(VLOOKUP(T47,'[6]Point Tables'!$A$4:$I$263,[2]WSY14!$AB$2,FALSE)))</f>
        <v>0</v>
      </c>
      <c r="V47" s="97" t="str">
        <f t="shared" si="7"/>
        <v>Marturano, Bridget</v>
      </c>
      <c r="W47" s="96">
        <f>IF(ISNA(VLOOKUP(A47,'[2]WS SJC'!$CS$1:$CT$65536,2,FALSE)),"np",(VLOOKUP(A47,'[2]WS SJC'!$CS$1:$CT$65536,2,FALSE)))</f>
        <v>67</v>
      </c>
      <c r="X47" s="95">
        <f>IF(W47&gt;'[2]WS SJC'!$CT$1,0,(VLOOKUP(W47,'[6]Point Tables'!$A$4:$I$263,'[2]WS SJC'!$CT$2,FALSE)))</f>
        <v>0</v>
      </c>
      <c r="Y47" s="96">
        <f>IF(ISNA(VLOOKUP(A47,'[2]WS SJC'!$DD$1:$DE$65536,2,FALSE)),"np",(VLOOKUP(A47,'[2]WS SJC'!$DD$1:$DE$65536,2,FALSE)))</f>
        <v>71.5</v>
      </c>
      <c r="Z47" s="95">
        <f>IF(Y47&gt;'[2]WS SJC'!$DE$1,0,(VLOOKUP(Y47,'[6]Point Tables'!$A$4:$I$263,'[2]WS SJC'!$DE$2,FALSE)))</f>
        <v>0</v>
      </c>
      <c r="AA47" s="96" t="str">
        <f>IF(ISNA(VLOOKUP($A47,'[2]WS SJC'!$DO$1:$DP$65536,2,FALSE)),"np",(VLOOKUP($A47,'[2]WS SJC'!$DO$1:$DP$65536,2,FALSE)))</f>
        <v>np</v>
      </c>
      <c r="AB47" s="95">
        <f>IF(AA47&gt;'[2]WS SJC'!$DP$1,0,(VLOOKUP(AA47,'[6]Point Tables'!$A$4:$I$263,'[2]WS SJC'!$DP$2,FALSE)))</f>
        <v>0</v>
      </c>
      <c r="AC47" s="96" t="str">
        <f>IF(ISNA(VLOOKUP($A47,'[2]WS SJC'!$DZ$1:$EA$65536,2,FALSE)),"np",(VLOOKUP($A47,'[2]WS SJC'!$DZ$1:$EA$65536,2,FALSE)))</f>
        <v>np</v>
      </c>
      <c r="AD47" s="72">
        <f>IF(AC47&gt;'[2]WS SJC'!$EA$1,0,(VLOOKUP(AC47,'[6]Point Tables'!$A$4:$I$263,'[2]WS SJC'!$EA$2,FALSE)))</f>
        <v>0</v>
      </c>
      <c r="AE47" s="97" t="str">
        <f t="shared" si="8"/>
        <v>Marturano, Bridget</v>
      </c>
      <c r="AF47" s="96" t="str">
        <f>IF(ISNA(VLOOKUP($A47,[2]WSY14!$AL$1:$AN$65536,2,FALSE)),"np",(VLOOKUP($A47,[2]WSY14!$AL$1:$AN$65536,2,FALSE)))</f>
        <v>np</v>
      </c>
      <c r="AG47" s="95">
        <f>IF(AF47&gt;[2]WSY14!$AN$1,0,(VLOOKUP(AF47,'[6]Point Tables'!$A$4:$I$263,[2]WSY14!$AN$2,FALSE)))</f>
        <v>0</v>
      </c>
      <c r="AH47" s="96" t="str">
        <f>IF(ISNA(VLOOKUP($A47,[2]WSY14!$AW$1:$AY$65536,2,FALSE)),"np",(VLOOKUP($A47,[2]WSY14!$AW$1:$AY$65536,2,FALSE)))</f>
        <v>np</v>
      </c>
      <c r="AI47" s="95">
        <f>IF(AH47&gt;[2]WSY14!$AY$1,0,(VLOOKUP(AH47,'[6]Point Tables'!$A$4:$I$263,[2]WSY14!$AY$2,FALSE)))</f>
        <v>0</v>
      </c>
      <c r="AJ47" s="96" t="str">
        <f>IF(ISNA(VLOOKUP($A47,[2]WSY14!$BH$1:$BJ$65536,2,FALSE)),"np",(VLOOKUP($A47,[2]WSY14!$BH$1:$BJ$65536,2,FALSE)))</f>
        <v>np</v>
      </c>
      <c r="AK47" s="95">
        <f>IF(AJ47&gt;[2]WSY14!$BJ$1,0,(VLOOKUP(AJ47,'[6]Point Tables'!$A$4:$I$263,[2]WSY14!$BJ$2,FALSE)))</f>
        <v>0</v>
      </c>
      <c r="AL47" s="96" t="str">
        <f>IF(ISNA(VLOOKUP($A47,[2]WSY14!$BS$1:$BT$65536,2,FALSE)),"np",(VLOOKUP($A47,[2]WSY14!$BS$1:$BT$65536,2,FALSE)))</f>
        <v>np</v>
      </c>
      <c r="AM47" s="95">
        <f>IF(AL47&gt;[2]WSY14!$BU$1,0,(VLOOKUP(AL47,'[6]Point Tables'!$A$4:$I$263,[2]WSY14!$BU$2,FALSE)))</f>
        <v>0</v>
      </c>
      <c r="AN47" s="96" t="str">
        <f>IF(ISNA(VLOOKUP($A47,[2]WSY14!$CD$1:$CE$65536,2,FALSE)),"np",(VLOOKUP($A47,[2]WSY14!$CD$1:$CE$65536,2,FALSE)))</f>
        <v>np</v>
      </c>
      <c r="AO47" s="95">
        <f>IF(AN47&gt;[2]WSY14!$CF$1,0,(VLOOKUP(AN47,'[6]Point Tables'!$A$4:$I$263,[2]WSY14!$CF$2,FALSE)))</f>
        <v>0</v>
      </c>
      <c r="AP47" s="96">
        <f>IF(ISNA(VLOOKUP($A47,[2]WSY14!$CO$1:$CP$65536,2,FALSE)),"np",(VLOOKUP($A47,[2]WSY14!$CO$1:$CP$65536,2,FALSE)))</f>
        <v>3</v>
      </c>
      <c r="AQ47" s="95">
        <f>IF(AP47&gt;[2]WSY14!$CQ$1,0,(VLOOKUP(AP47,'[6]Point Tables'!$A$4:$I$263,[2]WSY14!$CQ$2,FALSE)))</f>
        <v>170</v>
      </c>
      <c r="AR47" s="96" t="str">
        <f>IF(ISNA(VLOOKUP($A47,[2]WSY14!$CZ$1:$DA$65536,2,FALSE)),"np",(VLOOKUP($A47,[2]WSY14!$CZ$1:$DA$65536,2,FALSE)))</f>
        <v>np</v>
      </c>
      <c r="AS47" s="95">
        <f>IF(AR47&gt;[2]WSY14!$DB$1,0,(VLOOKUP(AR47,'[6]Point Tables'!$A$4:$I$263,[2]WSY14!$DB$2,FALSE)))</f>
        <v>0</v>
      </c>
      <c r="AT47" s="96" t="str">
        <f>IF(ISNA(VLOOKUP($A47,[2]WSY14!$DK$1:$DL$65536,2,FALSE)),"np",(VLOOKUP($A47,[2]WSY14!$DK$1:$DL$65536,2,FALSE)))</f>
        <v>np</v>
      </c>
      <c r="AU47" s="72">
        <f>IF(AT47&gt;[2]WSY14!$DM$1,0,(VLOOKUP(AT47,'[6]Point Tables'!$A$4:$I$263,[2]WSY14!$DM$2,FALSE)))</f>
        <v>0</v>
      </c>
      <c r="AV47" s="96" t="str">
        <f>IF(ISNA(VLOOKUP($A47,[2]WSY14!$DV$1:$DW$65536,2,FALSE)),"np",(VLOOKUP($A47,[2]WSY14!$DV$1:$DW$65536,2,FALSE)))</f>
        <v>np</v>
      </c>
      <c r="AW47" s="72">
        <f>IF(AV47&gt;[2]WSY14!$DX$1,0,(VLOOKUP(AV47,'[10]Point Tables'!$A$4:$I$263,[2]WSY14!$DX$2,FALSE)))</f>
        <v>0</v>
      </c>
      <c r="BQ47">
        <f t="shared" si="9"/>
        <v>0</v>
      </c>
      <c r="BR47">
        <f t="shared" si="10"/>
        <v>0</v>
      </c>
      <c r="BS47">
        <f t="shared" si="11"/>
        <v>0</v>
      </c>
      <c r="BT47">
        <f t="shared" si="12"/>
        <v>0</v>
      </c>
      <c r="BU47">
        <f t="shared" si="13"/>
        <v>0</v>
      </c>
      <c r="BV47">
        <f t="shared" si="14"/>
        <v>170</v>
      </c>
      <c r="BW47">
        <f t="shared" si="15"/>
        <v>0</v>
      </c>
      <c r="BX47">
        <f t="shared" si="16"/>
        <v>0</v>
      </c>
      <c r="BY47">
        <f t="shared" si="17"/>
        <v>0</v>
      </c>
      <c r="BZ47">
        <f t="shared" si="18"/>
        <v>170</v>
      </c>
      <c r="CA47">
        <f t="shared" si="19"/>
        <v>0</v>
      </c>
      <c r="CB47">
        <f t="shared" si="20"/>
        <v>0</v>
      </c>
      <c r="CC47">
        <f t="shared" si="21"/>
        <v>0</v>
      </c>
      <c r="CD47">
        <f t="shared" si="22"/>
        <v>0</v>
      </c>
      <c r="CE47">
        <f t="shared" si="23"/>
        <v>0</v>
      </c>
      <c r="CF47">
        <f t="shared" si="24"/>
        <v>0</v>
      </c>
      <c r="CG47">
        <f t="shared" si="25"/>
        <v>0</v>
      </c>
      <c r="CI47">
        <f t="shared" si="26"/>
        <v>170</v>
      </c>
      <c r="CJ47">
        <f t="shared" si="27"/>
        <v>0</v>
      </c>
      <c r="CK47">
        <f t="shared" si="28"/>
        <v>0</v>
      </c>
      <c r="CL47">
        <f t="shared" si="29"/>
        <v>0</v>
      </c>
      <c r="CN47" s="98">
        <f t="shared" si="30"/>
        <v>170</v>
      </c>
      <c r="CS47">
        <f t="shared" si="31"/>
        <v>0</v>
      </c>
      <c r="CT47">
        <f t="shared" si="32"/>
        <v>0</v>
      </c>
      <c r="CU47">
        <f t="shared" si="37"/>
        <v>0</v>
      </c>
      <c r="CW47">
        <f t="shared" si="33"/>
        <v>0</v>
      </c>
      <c r="CX47">
        <f t="shared" si="34"/>
        <v>0</v>
      </c>
      <c r="CZ47">
        <f t="shared" si="38"/>
        <v>0</v>
      </c>
    </row>
    <row r="48" spans="1:104">
      <c r="A48" s="15">
        <v>100101706</v>
      </c>
      <c r="B48">
        <f t="shared" si="0"/>
        <v>170</v>
      </c>
      <c r="C48">
        <f t="shared" si="1"/>
        <v>0</v>
      </c>
      <c r="D48" s="5" t="str">
        <f t="shared" si="2"/>
        <v>43T</v>
      </c>
      <c r="E48" s="28" t="str">
        <f>IF(AND(ISNUMBER(G48),G48&gt;=U13Cutoff),"#"," ")</f>
        <v xml:space="preserve"> </v>
      </c>
      <c r="F48" s="6" t="s">
        <v>80</v>
      </c>
      <c r="G48" s="102">
        <v>1996</v>
      </c>
      <c r="H48" s="6" t="s">
        <v>81</v>
      </c>
      <c r="I48" s="89">
        <f t="shared" si="3"/>
        <v>170</v>
      </c>
      <c r="J48" s="101">
        <f t="shared" si="4"/>
        <v>0</v>
      </c>
      <c r="K48" s="91">
        <f t="shared" si="40"/>
        <v>170</v>
      </c>
      <c r="L48" s="91">
        <f t="shared" si="40"/>
        <v>0</v>
      </c>
      <c r="M48" s="91">
        <f t="shared" si="40"/>
        <v>0</v>
      </c>
      <c r="N48" s="92">
        <f t="shared" si="40"/>
        <v>0</v>
      </c>
      <c r="O48" s="93" t="str">
        <f t="shared" si="6"/>
        <v>Williams, Joelle</v>
      </c>
      <c r="P48" s="94">
        <f>IF(ISNA(VLOOKUP(A48,[2]WSY14!$E$1:$G$65536,2,FALSE)),"np",(VLOOKUP(A48,[2]WSY14!$E$1:$G$65536,2,FALSE)))</f>
        <v>37</v>
      </c>
      <c r="Q48" s="95">
        <f>IF(P48&gt;[2]WSY14!$F$1,0,(VLOOKUP(P48,'[6]Point Tables'!$A$4:$I$263,[2]WSY14!$F$2,FALSE)))</f>
        <v>0</v>
      </c>
      <c r="R48" s="96" t="str">
        <f>IF(ISNA(VLOOKUP($A48,[2]WSY14!$P$1:$R$65536,2,FALSE)),"np",(VLOOKUP($A48,[2]WSY14!$P$1:$R$65536,2,FALSE)))</f>
        <v>np</v>
      </c>
      <c r="S48" s="95">
        <f>IF(R48&gt;[2]WSY14!$Q$1,0,(VLOOKUP(R48,'[6]Point Tables'!$A$4:$I$263,[2]WSY14!$Q$2,FALSE)))</f>
        <v>0</v>
      </c>
      <c r="T48" s="96">
        <f>IF(ISNA(VLOOKUP($A48,[2]WSY14!$AA$1:$AC$65536,2,FALSE)),"np",(VLOOKUP($A48,[2]WSY14!$AA$1:$AC$65536,2,FALSE)))</f>
        <v>70.5</v>
      </c>
      <c r="U48" s="72">
        <f>IF(T48&gt;[2]WSY14!$AB$1,0,(VLOOKUP(T48,'[6]Point Tables'!$A$4:$I$263,[2]WSY14!$AB$2,FALSE)))</f>
        <v>0</v>
      </c>
      <c r="V48" s="97" t="str">
        <f t="shared" si="7"/>
        <v>Williams, Joelle</v>
      </c>
      <c r="W48" s="96" t="str">
        <f>IF(ISNA(VLOOKUP(A48,'[2]WS SJC'!$CS$1:$CT$65536,2,FALSE)),"np",(VLOOKUP(A48,'[2]WS SJC'!$CS$1:$CT$65536,2,FALSE)))</f>
        <v>np</v>
      </c>
      <c r="X48" s="95">
        <f>IF(W48&gt;'[2]WS SJC'!$CT$1,0,(VLOOKUP(W48,'[6]Point Tables'!$A$4:$I$263,'[2]WS SJC'!$CT$2,FALSE)))</f>
        <v>0</v>
      </c>
      <c r="Y48" s="96" t="str">
        <f>IF(ISNA(VLOOKUP(A48,'[2]WS SJC'!$DD$1:$DE$65536,2,FALSE)),"np",(VLOOKUP(A48,'[2]WS SJC'!$DD$1:$DE$65536,2,FALSE)))</f>
        <v>np</v>
      </c>
      <c r="Z48" s="95">
        <f>IF(Y48&gt;'[2]WS SJC'!$DE$1,0,(VLOOKUP(Y48,'[6]Point Tables'!$A$4:$I$263,'[2]WS SJC'!$DE$2,FALSE)))</f>
        <v>0</v>
      </c>
      <c r="AA48" s="96">
        <f>IF(ISNA(VLOOKUP($A48,'[2]WS SJC'!$DO$1:$DP$65536,2,FALSE)),"np",(VLOOKUP($A48,'[2]WS SJC'!$DO$1:$DP$65536,2,FALSE)))</f>
        <v>65</v>
      </c>
      <c r="AB48" s="95">
        <f>IF(AA48&gt;'[2]WS SJC'!$DP$1,0,(VLOOKUP(AA48,'[6]Point Tables'!$A$4:$I$263,'[2]WS SJC'!$DP$2,FALSE)))</f>
        <v>0</v>
      </c>
      <c r="AC48" s="96" t="str">
        <f>IF(ISNA(VLOOKUP($A48,'[2]WS SJC'!$DZ$1:$EA$65536,2,FALSE)),"np",(VLOOKUP($A48,'[2]WS SJC'!$DZ$1:$EA$65536,2,FALSE)))</f>
        <v>np</v>
      </c>
      <c r="AD48" s="72"/>
      <c r="AE48" s="97" t="str">
        <f t="shared" si="8"/>
        <v>Williams, Joelle</v>
      </c>
      <c r="AF48" s="96" t="str">
        <f>IF(ISNA(VLOOKUP($A48,[2]WSY14!$AL$1:$AN$65536,2,FALSE)),"np",(VLOOKUP($A48,[2]WSY14!$AL$1:$AN$65536,2,FALSE)))</f>
        <v>np</v>
      </c>
      <c r="AG48" s="95">
        <f>IF(AF48&gt;[2]WSY14!$AN$1,0,(VLOOKUP(AF48,'[6]Point Tables'!$A$4:$I$263,[2]WSY14!$AN$2,FALSE)))</f>
        <v>0</v>
      </c>
      <c r="AH48" s="96" t="str">
        <f>IF(ISNA(VLOOKUP($A48,[2]WSY14!$AW$1:$AY$65536,2,FALSE)),"np",(VLOOKUP($A48,[2]WSY14!$AW$1:$AY$65536,2,FALSE)))</f>
        <v>np</v>
      </c>
      <c r="AI48" s="95">
        <f>IF(AH48&gt;[2]WSY14!$AY$1,0,(VLOOKUP(AH48,'[6]Point Tables'!$A$4:$I$263,[2]WSY14!$AY$2,FALSE)))</f>
        <v>0</v>
      </c>
      <c r="AJ48" s="96" t="str">
        <f>IF(ISNA(VLOOKUP($A48,[2]WSY14!$BH$1:$BJ$65536,2,FALSE)),"np",(VLOOKUP($A48,[2]WSY14!$BH$1:$BJ$65536,2,FALSE)))</f>
        <v>np</v>
      </c>
      <c r="AK48" s="95">
        <f>IF(AJ48&gt;[2]WSY14!$BJ$1,0,(VLOOKUP(AJ48,'[6]Point Tables'!$A$4:$I$263,[2]WSY14!$BJ$2,FALSE)))</f>
        <v>0</v>
      </c>
      <c r="AL48" s="96" t="str">
        <f>IF(ISNA(VLOOKUP($A48,[2]WSY14!$BS$1:$BT$65536,2,FALSE)),"np",(VLOOKUP($A48,[2]WSY14!$BS$1:$BT$65536,2,FALSE)))</f>
        <v>np</v>
      </c>
      <c r="AM48" s="95">
        <f>IF(AL48&gt;[2]WSY14!$BU$1,0,(VLOOKUP(AL48,'[6]Point Tables'!$A$4:$I$263,[2]WSY14!$BU$2,FALSE)))</f>
        <v>0</v>
      </c>
      <c r="AN48" s="96" t="str">
        <f>IF(ISNA(VLOOKUP($A48,[2]WSY14!$CD$1:$CE$65536,2,FALSE)),"np",(VLOOKUP($A48,[2]WSY14!$CD$1:$CE$65536,2,FALSE)))</f>
        <v>np</v>
      </c>
      <c r="AO48" s="95">
        <f>IF(AN48&gt;[2]WSY14!$CF$1,0,(VLOOKUP(AN48,'[6]Point Tables'!$A$4:$I$263,[2]WSY14!$CF$2,FALSE)))</f>
        <v>0</v>
      </c>
      <c r="AP48" s="96" t="str">
        <f>IF(ISNA(VLOOKUP($A48,[2]WSY14!$CO$1:$CP$65536,2,FALSE)),"np",(VLOOKUP($A48,[2]WSY14!$CO$1:$CP$65536,2,FALSE)))</f>
        <v>np</v>
      </c>
      <c r="AQ48" s="95">
        <f>IF(AP48&gt;[2]WSY14!$CQ$1,0,(VLOOKUP(AP48,'[6]Point Tables'!$A$4:$I$263,[2]WSY14!$CQ$2,FALSE)))</f>
        <v>0</v>
      </c>
      <c r="AR48" s="96" t="str">
        <f>IF(ISNA(VLOOKUP($A48,[2]WSY14!$CZ$1:$DA$65536,2,FALSE)),"np",(VLOOKUP($A48,[2]WSY14!$CZ$1:$DA$65536,2,FALSE)))</f>
        <v>np</v>
      </c>
      <c r="AS48" s="95">
        <f>IF(AR48&gt;[2]WSY14!$DB$1,0,(VLOOKUP(AR48,'[6]Point Tables'!$A$4:$I$263,[2]WSY14!$DB$2,FALSE)))</f>
        <v>0</v>
      </c>
      <c r="AT48" s="96" t="str">
        <f>IF(ISNA(VLOOKUP($A48,[2]WSY14!$DK$1:$DL$65536,2,FALSE)),"np",(VLOOKUP($A48,[2]WSY14!$DK$1:$DL$65536,2,FALSE)))</f>
        <v>np</v>
      </c>
      <c r="AU48" s="72">
        <f>IF(AT48&gt;[2]WSY14!$DM$1,0,(VLOOKUP(AT48,'[6]Point Tables'!$A$4:$I$263,[2]WSY14!$DM$2,FALSE)))</f>
        <v>0</v>
      </c>
      <c r="AV48" s="96">
        <f>IF(ISNA(VLOOKUP($A48,[2]WSY14!$DV$1:$DW$65536,2,FALSE)),"np",(VLOOKUP($A48,[2]WSY14!$DV$1:$DW$65536,2,FALSE)))</f>
        <v>3</v>
      </c>
      <c r="AW48" s="72">
        <f>IF(AV48&gt;[2]WSY14!$DX$1,0,(VLOOKUP(AV48,'[10]Point Tables'!$A$4:$I$263,[2]WSY14!$DX$2,FALSE)))</f>
        <v>170</v>
      </c>
      <c r="BQ48">
        <f t="shared" si="9"/>
        <v>0</v>
      </c>
      <c r="BR48">
        <f t="shared" si="10"/>
        <v>0</v>
      </c>
      <c r="BS48">
        <f t="shared" si="11"/>
        <v>0</v>
      </c>
      <c r="BT48">
        <f t="shared" si="12"/>
        <v>0</v>
      </c>
      <c r="BU48">
        <f t="shared" si="13"/>
        <v>0</v>
      </c>
      <c r="BV48">
        <f t="shared" si="14"/>
        <v>0</v>
      </c>
      <c r="BW48">
        <f t="shared" si="15"/>
        <v>0</v>
      </c>
      <c r="BX48">
        <f t="shared" si="16"/>
        <v>0</v>
      </c>
      <c r="BY48">
        <f t="shared" si="17"/>
        <v>170</v>
      </c>
      <c r="BZ48">
        <f t="shared" si="18"/>
        <v>170</v>
      </c>
      <c r="CA48">
        <f t="shared" si="19"/>
        <v>0</v>
      </c>
      <c r="CB48">
        <f t="shared" si="20"/>
        <v>0</v>
      </c>
      <c r="CC48">
        <f t="shared" si="21"/>
        <v>0</v>
      </c>
      <c r="CD48">
        <f t="shared" si="22"/>
        <v>0</v>
      </c>
      <c r="CE48">
        <f t="shared" si="23"/>
        <v>0</v>
      </c>
      <c r="CF48">
        <f t="shared" si="24"/>
        <v>0</v>
      </c>
      <c r="CG48">
        <f t="shared" si="25"/>
        <v>0</v>
      </c>
      <c r="CI48">
        <f t="shared" si="26"/>
        <v>170</v>
      </c>
      <c r="CJ48">
        <f t="shared" si="27"/>
        <v>0</v>
      </c>
      <c r="CK48">
        <f t="shared" si="28"/>
        <v>0</v>
      </c>
      <c r="CL48">
        <f t="shared" si="29"/>
        <v>0</v>
      </c>
      <c r="CN48" s="98">
        <f t="shared" si="30"/>
        <v>170</v>
      </c>
      <c r="CS48">
        <f t="shared" si="31"/>
        <v>0</v>
      </c>
      <c r="CT48">
        <f t="shared" si="32"/>
        <v>0</v>
      </c>
      <c r="CU48">
        <f t="shared" si="37"/>
        <v>0</v>
      </c>
      <c r="CW48">
        <f t="shared" si="33"/>
        <v>0</v>
      </c>
      <c r="CX48">
        <f t="shared" si="34"/>
        <v>0</v>
      </c>
      <c r="CZ48">
        <f t="shared" si="38"/>
        <v>0</v>
      </c>
    </row>
    <row r="49" spans="1:104">
      <c r="A49" s="3">
        <v>100100744</v>
      </c>
      <c r="B49">
        <f t="shared" si="0"/>
        <v>167</v>
      </c>
      <c r="C49">
        <f t="shared" si="1"/>
        <v>62</v>
      </c>
      <c r="D49" s="5" t="str">
        <f t="shared" si="2"/>
        <v>46</v>
      </c>
      <c r="E49" s="28" t="str">
        <f>IF(AND(ISNUMBER(G49),G49&gt;=U13Cutoff),"#"," ")</f>
        <v xml:space="preserve"> </v>
      </c>
      <c r="F49" s="6" t="s">
        <v>150</v>
      </c>
      <c r="G49" s="102">
        <v>1996</v>
      </c>
      <c r="H49" s="6" t="s">
        <v>142</v>
      </c>
      <c r="I49" s="89">
        <f t="shared" si="3"/>
        <v>167</v>
      </c>
      <c r="J49" s="101">
        <f t="shared" si="4"/>
        <v>62</v>
      </c>
      <c r="K49" s="91">
        <f t="shared" si="40"/>
        <v>105</v>
      </c>
      <c r="L49" s="91">
        <f t="shared" si="40"/>
        <v>62</v>
      </c>
      <c r="M49" s="91">
        <f t="shared" si="40"/>
        <v>0</v>
      </c>
      <c r="N49" s="92">
        <f t="shared" si="40"/>
        <v>0</v>
      </c>
      <c r="O49" s="93" t="str">
        <f t="shared" si="6"/>
        <v>Charpin, Kacy</v>
      </c>
      <c r="P49" s="94" t="str">
        <f>IF(ISNA(VLOOKUP(A49,[2]WSY14!$E$1:$G$65536,2,FALSE)),"np",(VLOOKUP(A49,[2]WSY14!$E$1:$G$65536,2,FALSE)))</f>
        <v>np</v>
      </c>
      <c r="Q49" s="95">
        <f>IF(P49&gt;[2]WSY14!$F$1,0,(VLOOKUP(P49,'[6]Point Tables'!$A$4:$I$263,[2]WSY14!$F$2,FALSE)))</f>
        <v>0</v>
      </c>
      <c r="R49" s="96" t="str">
        <f>IF(ISNA(VLOOKUP($A49,[2]WSY14!$P$1:$R$65536,2,FALSE)),"np",(VLOOKUP($A49,[2]WSY14!$P$1:$R$65536,2,FALSE)))</f>
        <v>np</v>
      </c>
      <c r="S49" s="95">
        <f>IF(R49&gt;[2]WSY14!$Q$1,0,(VLOOKUP(R49,'[6]Point Tables'!$A$4:$I$263,[2]WSY14!$Q$2,FALSE)))</f>
        <v>0</v>
      </c>
      <c r="T49" s="96">
        <f>IF(ISNA(VLOOKUP($A49,[2]WSY14!$AA$1:$AC$65536,2,FALSE)),"np",(VLOOKUP($A49,[2]WSY14!$AA$1:$AC$65536,2,FALSE)))</f>
        <v>25</v>
      </c>
      <c r="U49" s="72">
        <f>IF(T49&gt;[2]WSY14!$AB$1,0,(VLOOKUP(T49,'[6]Point Tables'!$A$4:$I$263,[2]WSY14!$AB$2,FALSE)))</f>
        <v>62</v>
      </c>
      <c r="V49" s="97" t="str">
        <f t="shared" si="7"/>
        <v>Charpin, Kacy</v>
      </c>
      <c r="W49" s="96">
        <f>IF(ISNA(VLOOKUP(A49,'[2]WS SJC'!$CS$1:$CT$65536,2,FALSE)),"np",(VLOOKUP(A49,'[2]WS SJC'!$CS$1:$CT$65536,2,FALSE)))</f>
        <v>48</v>
      </c>
      <c r="X49" s="95">
        <f>IF(W49&gt;'[2]WS SJC'!$CT$1,0,(VLOOKUP(W49,'[6]Point Tables'!$A$4:$I$263,'[2]WS SJC'!$CT$2,FALSE)))</f>
        <v>0</v>
      </c>
      <c r="Y49" s="96" t="str">
        <f>IF(ISNA(VLOOKUP(A49,'[2]WS SJC'!$DD$1:$DE$65536,2,FALSE)),"np",(VLOOKUP(A49,'[2]WS SJC'!$DD$1:$DE$65536,2,FALSE)))</f>
        <v>np</v>
      </c>
      <c r="Z49" s="95">
        <f>IF(Y49&gt;'[2]WS SJC'!$DE$1,0,(VLOOKUP(Y49,'[6]Point Tables'!$A$4:$I$263,'[2]WS SJC'!$DE$2,FALSE)))</f>
        <v>0</v>
      </c>
      <c r="AA49" s="96" t="str">
        <f>IF(ISNA(VLOOKUP($A49,'[2]WS SJC'!$DO$1:$DP$65536,2,FALSE)),"np",(VLOOKUP($A49,'[2]WS SJC'!$DO$1:$DP$65536,2,FALSE)))</f>
        <v>np</v>
      </c>
      <c r="AB49" s="95">
        <f>IF(AA49&gt;'[2]WS SJC'!$DP$1,0,(VLOOKUP(AA49,'[6]Point Tables'!$A$4:$I$263,'[2]WS SJC'!$DP$2,FALSE)))</f>
        <v>0</v>
      </c>
      <c r="AC49" s="96" t="str">
        <f>IF(ISNA(VLOOKUP($A49,'[2]WS SJC'!$DZ$1:$EA$65536,2,FALSE)),"np",(VLOOKUP($A49,'[2]WS SJC'!$DZ$1:$EA$65536,2,FALSE)))</f>
        <v>np</v>
      </c>
      <c r="AD49" s="72">
        <f>IF(AC49&gt;'[2]WS SJC'!$EA$1,0,(VLOOKUP(AC49,'[6]Point Tables'!$A$4:$I$263,'[2]WS SJC'!$EA$2,FALSE)))</f>
        <v>0</v>
      </c>
      <c r="AE49" s="97" t="str">
        <f t="shared" si="8"/>
        <v>Charpin, Kacy</v>
      </c>
      <c r="AF49" s="96" t="str">
        <f>IF(ISNA(VLOOKUP($A49,[2]WSY14!$AL$1:$AN$65536,2,FALSE)),"np",(VLOOKUP($A49,[2]WSY14!$AL$1:$AN$65536,2,FALSE)))</f>
        <v>np</v>
      </c>
      <c r="AG49" s="95">
        <f>IF(AF49&gt;[2]WSY14!$AN$1,0,(VLOOKUP(AF49,'[6]Point Tables'!$A$4:$I$263,[2]WSY14!$AN$2,FALSE)))</f>
        <v>0</v>
      </c>
      <c r="AH49" s="96" t="str">
        <f>IF(ISNA(VLOOKUP($A49,[2]WSY14!$AW$1:$AY$65536,2,FALSE)),"np",(VLOOKUP($A49,[2]WSY14!$AW$1:$AY$65536,2,FALSE)))</f>
        <v>np</v>
      </c>
      <c r="AI49" s="95">
        <f>IF(AH49&gt;[2]WSY14!$AY$1,0,(VLOOKUP(AH49,'[6]Point Tables'!$A$4:$I$263,[2]WSY14!$AY$2,FALSE)))</f>
        <v>0</v>
      </c>
      <c r="AJ49" s="96" t="str">
        <f>IF(ISNA(VLOOKUP($A49,[2]WSY14!$BH$1:$BJ$65536,2,FALSE)),"np",(VLOOKUP($A49,[2]WSY14!$BH$1:$BJ$65536,2,FALSE)))</f>
        <v>np</v>
      </c>
      <c r="AK49" s="95">
        <f>IF(AJ49&gt;[2]WSY14!$BJ$1,0,(VLOOKUP(AJ49,'[6]Point Tables'!$A$4:$I$263,[2]WSY14!$BJ$2,FALSE)))</f>
        <v>0</v>
      </c>
      <c r="AL49" s="96" t="str">
        <f>IF(ISNA(VLOOKUP($A49,[2]WSY14!$BS$1:$BT$65536,2,FALSE)),"np",(VLOOKUP($A49,[2]WSY14!$BS$1:$BT$65536,2,FALSE)))</f>
        <v>np</v>
      </c>
      <c r="AM49" s="95">
        <f>IF(AL49&gt;[2]WSY14!$BU$1,0,(VLOOKUP(AL49,'[6]Point Tables'!$A$4:$I$263,[2]WSY14!$BU$2,FALSE)))</f>
        <v>0</v>
      </c>
      <c r="AN49" s="96" t="str">
        <f>IF(ISNA(VLOOKUP($A49,[2]WSY14!$CD$1:$CE$65536,2,FALSE)),"np",(VLOOKUP($A49,[2]WSY14!$CD$1:$CE$65536,2,FALSE)))</f>
        <v>np</v>
      </c>
      <c r="AO49" s="95">
        <f>IF(AN49&gt;[2]WSY14!$CF$1,0,(VLOOKUP(AN49,'[6]Point Tables'!$A$4:$I$263,[2]WSY14!$CF$2,FALSE)))</f>
        <v>0</v>
      </c>
      <c r="AP49" s="96" t="str">
        <f>IF(ISNA(VLOOKUP($A49,[2]WSY14!$CO$1:$CP$65536,2,FALSE)),"np",(VLOOKUP($A49,[2]WSY14!$CO$1:$CP$65536,2,FALSE)))</f>
        <v>np</v>
      </c>
      <c r="AQ49" s="95">
        <f>IF(AP49&gt;[2]WSY14!$CQ$1,0,(VLOOKUP(AP49,'[6]Point Tables'!$A$4:$I$263,[2]WSY14!$CQ$2,FALSE)))</f>
        <v>0</v>
      </c>
      <c r="AR49" s="96">
        <f>IF(ISNA(VLOOKUP($A49,[2]WSY14!$CZ$1:$DA$65536,2,FALSE)),"np",(VLOOKUP($A49,[2]WSY14!$CZ$1:$DA$65536,2,FALSE)))</f>
        <v>11</v>
      </c>
      <c r="AS49" s="95">
        <f>IF(AR49&gt;[2]WSY14!$DB$1,0,(VLOOKUP(AR49,'[6]Point Tables'!$A$4:$I$263,[2]WSY14!$DB$2,FALSE)))</f>
        <v>105</v>
      </c>
      <c r="AT49" s="96" t="str">
        <f>IF(ISNA(VLOOKUP($A49,[2]WSY14!$DK$1:$DL$65536,2,FALSE)),"np",(VLOOKUP($A49,[2]WSY14!$DK$1:$DL$65536,2,FALSE)))</f>
        <v>np</v>
      </c>
      <c r="AU49" s="72">
        <f>IF(AT49&gt;[2]WSY14!$DM$1,0,(VLOOKUP(AT49,'[6]Point Tables'!$A$4:$I$263,[2]WSY14!$DM$2,FALSE)))</f>
        <v>0</v>
      </c>
      <c r="AV49" s="96" t="str">
        <f>IF(ISNA(VLOOKUP($A49,[2]WSY14!$DV$1:$DW$65536,2,FALSE)),"np",(VLOOKUP($A49,[2]WSY14!$DV$1:$DW$65536,2,FALSE)))</f>
        <v>np</v>
      </c>
      <c r="AW49" s="72">
        <f>IF(AV49&gt;[2]WSY14!$DX$1,0,(VLOOKUP(AV49,'[10]Point Tables'!$A$4:$I$263,[2]WSY14!$DX$2,FALSE)))</f>
        <v>0</v>
      </c>
      <c r="BQ49">
        <f t="shared" si="9"/>
        <v>0</v>
      </c>
      <c r="BR49">
        <f t="shared" si="10"/>
        <v>0</v>
      </c>
      <c r="BS49">
        <f t="shared" si="11"/>
        <v>0</v>
      </c>
      <c r="BT49">
        <f t="shared" si="12"/>
        <v>0</v>
      </c>
      <c r="BU49">
        <f t="shared" si="13"/>
        <v>0</v>
      </c>
      <c r="BV49">
        <f t="shared" si="14"/>
        <v>0</v>
      </c>
      <c r="BW49">
        <f t="shared" si="15"/>
        <v>105</v>
      </c>
      <c r="BX49">
        <f t="shared" si="16"/>
        <v>0</v>
      </c>
      <c r="BY49">
        <f t="shared" si="17"/>
        <v>0</v>
      </c>
      <c r="BZ49">
        <f t="shared" si="18"/>
        <v>105</v>
      </c>
      <c r="CA49">
        <f t="shared" si="19"/>
        <v>62</v>
      </c>
      <c r="CB49">
        <f t="shared" si="20"/>
        <v>0</v>
      </c>
      <c r="CC49">
        <f t="shared" si="21"/>
        <v>0</v>
      </c>
      <c r="CD49">
        <f t="shared" si="22"/>
        <v>0</v>
      </c>
      <c r="CE49">
        <f t="shared" si="23"/>
        <v>0</v>
      </c>
      <c r="CF49">
        <f t="shared" si="24"/>
        <v>0</v>
      </c>
      <c r="CG49">
        <f t="shared" si="25"/>
        <v>0</v>
      </c>
      <c r="CI49">
        <f t="shared" si="26"/>
        <v>105</v>
      </c>
      <c r="CJ49">
        <f t="shared" si="27"/>
        <v>62</v>
      </c>
      <c r="CK49">
        <f t="shared" si="28"/>
        <v>0</v>
      </c>
      <c r="CL49">
        <f t="shared" si="29"/>
        <v>0</v>
      </c>
      <c r="CN49" s="98">
        <f t="shared" si="30"/>
        <v>167</v>
      </c>
      <c r="CS49">
        <f t="shared" si="31"/>
        <v>62</v>
      </c>
      <c r="CT49">
        <f t="shared" si="32"/>
        <v>0</v>
      </c>
      <c r="CU49">
        <f t="shared" si="37"/>
        <v>0</v>
      </c>
      <c r="CW49">
        <f t="shared" si="33"/>
        <v>62</v>
      </c>
      <c r="CX49">
        <f t="shared" si="34"/>
        <v>0</v>
      </c>
      <c r="CZ49">
        <f t="shared" si="38"/>
        <v>62</v>
      </c>
    </row>
    <row r="50" spans="1:104">
      <c r="A50" s="22">
        <v>100101362</v>
      </c>
      <c r="B50">
        <f t="shared" si="0"/>
        <v>162</v>
      </c>
      <c r="C50">
        <f t="shared" si="1"/>
        <v>59</v>
      </c>
      <c r="D50" s="5" t="str">
        <f t="shared" si="2"/>
        <v>47</v>
      </c>
      <c r="E50" s="28" t="str">
        <f>IF(AND(ISNUMBER(G50),G50&gt;=U13Cutoff),"#"," ")</f>
        <v xml:space="preserve"> </v>
      </c>
      <c r="F50" s="6" t="s">
        <v>167</v>
      </c>
      <c r="G50" s="102">
        <v>1996</v>
      </c>
      <c r="H50" s="6" t="s">
        <v>42</v>
      </c>
      <c r="I50" s="89">
        <f t="shared" si="3"/>
        <v>162</v>
      </c>
      <c r="J50" s="101">
        <f t="shared" si="4"/>
        <v>59</v>
      </c>
      <c r="K50" s="91">
        <f t="shared" si="40"/>
        <v>103</v>
      </c>
      <c r="L50" s="91">
        <f t="shared" si="40"/>
        <v>59</v>
      </c>
      <c r="M50" s="91">
        <f t="shared" si="40"/>
        <v>0</v>
      </c>
      <c r="N50" s="92">
        <f t="shared" si="40"/>
        <v>0</v>
      </c>
      <c r="O50" s="93" t="str">
        <f t="shared" si="6"/>
        <v>Gallagher, Madeline A.</v>
      </c>
      <c r="P50" s="94">
        <f>IF(ISNA(VLOOKUP(A50,[2]WSY14!$E$1:$G$65536,2,FALSE)),"np",(VLOOKUP(A50,[2]WSY14!$E$1:$G$65536,2,FALSE)))</f>
        <v>28</v>
      </c>
      <c r="Q50" s="95">
        <f>IF(P50&gt;[2]WSY14!$F$1,0,(VLOOKUP(P50,'[6]Point Tables'!$A$4:$I$263,[2]WSY14!$F$2,FALSE)))</f>
        <v>59</v>
      </c>
      <c r="R50" s="96" t="str">
        <f>IF(ISNA(VLOOKUP($A50,[2]WSY14!$P$1:$R$65536,2,FALSE)),"np",(VLOOKUP($A50,[2]WSY14!$P$1:$R$65536,2,FALSE)))</f>
        <v>np</v>
      </c>
      <c r="S50" s="95">
        <f>IF(R50&gt;[2]WSY14!$Q$1,0,(VLOOKUP(R50,'[6]Point Tables'!$A$4:$I$263,[2]WSY14!$Q$2,FALSE)))</f>
        <v>0</v>
      </c>
      <c r="T50" s="96">
        <f>IF(ISNA(VLOOKUP($A50,[2]WSY14!$AA$1:$AC$65536,2,FALSE)),"np",(VLOOKUP($A50,[2]WSY14!$AA$1:$AC$65536,2,FALSE)))</f>
        <v>41</v>
      </c>
      <c r="U50" s="72">
        <f>IF(T50&gt;[2]WSY14!$AB$1,0,(VLOOKUP(T50,'[6]Point Tables'!$A$4:$I$263,[2]WSY14!$AB$2,FALSE)))</f>
        <v>0</v>
      </c>
      <c r="V50" s="97" t="str">
        <f t="shared" si="7"/>
        <v>Gallagher, Madeline A.</v>
      </c>
      <c r="W50" s="96">
        <f>IF(ISNA(VLOOKUP(A50,'[2]WS SJC'!$CS$1:$CT$65536,2,FALSE)),"np",(VLOOKUP(A50,'[2]WS SJC'!$CS$1:$CT$65536,2,FALSE)))</f>
        <v>87</v>
      </c>
      <c r="X50" s="95">
        <f>IF(W50&gt;'[2]WS SJC'!$CT$1,0,(VLOOKUP(W50,'[6]Point Tables'!$A$4:$I$263,'[2]WS SJC'!$CT$2,FALSE)))</f>
        <v>0</v>
      </c>
      <c r="Y50" s="96">
        <f>IF(ISNA(VLOOKUP(A50,'[2]WS SJC'!$DD$1:$DE$65536,2,FALSE)),"np",(VLOOKUP(A50,'[2]WS SJC'!$DD$1:$DE$65536,2,FALSE)))</f>
        <v>54</v>
      </c>
      <c r="Z50" s="95">
        <f>IF(Y50&gt;'[2]WS SJC'!$DE$1,0,(VLOOKUP(Y50,'[6]Point Tables'!$A$4:$I$263,'[2]WS SJC'!$DE$2,FALSE)))</f>
        <v>0</v>
      </c>
      <c r="AA50" s="96" t="str">
        <f>IF(ISNA(VLOOKUP($A50,'[2]WS SJC'!$DO$1:$DP$65536,2,FALSE)),"np",(VLOOKUP($A50,'[2]WS SJC'!$DO$1:$DP$65536,2,FALSE)))</f>
        <v>np</v>
      </c>
      <c r="AB50" s="95">
        <f>IF(AA50&gt;'[2]WS SJC'!$DP$1,0,(VLOOKUP(AA50,'[6]Point Tables'!$A$4:$I$263,'[2]WS SJC'!$DP$2,FALSE)))</f>
        <v>0</v>
      </c>
      <c r="AC50" s="96" t="str">
        <f>IF(ISNA(VLOOKUP($A50,'[2]WS SJC'!$DZ$1:$EA$65536,2,FALSE)),"np",(VLOOKUP($A50,'[2]WS SJC'!$DZ$1:$EA$65536,2,FALSE)))</f>
        <v>np</v>
      </c>
      <c r="AD50" s="72">
        <f>IF(AC50&gt;'[2]WS SJC'!$EA$1,0,(VLOOKUP(AC50,'[6]Point Tables'!$A$4:$I$263,'[2]WS SJC'!$EA$2,FALSE)))</f>
        <v>0</v>
      </c>
      <c r="AE50" s="97" t="str">
        <f t="shared" si="8"/>
        <v>Gallagher, Madeline A.</v>
      </c>
      <c r="AF50" s="96" t="str">
        <f>IF(ISNA(VLOOKUP($A50,[2]WSY14!$AL$1:$AN$65536,2,FALSE)),"np",(VLOOKUP($A50,[2]WSY14!$AL$1:$AN$65536,2,FALSE)))</f>
        <v>np</v>
      </c>
      <c r="AG50" s="95">
        <f>IF(AF50&gt;[2]WSY14!$AN$1,0,(VLOOKUP(AF50,'[6]Point Tables'!$A$4:$I$263,[2]WSY14!$AN$2,FALSE)))</f>
        <v>0</v>
      </c>
      <c r="AH50" s="96" t="str">
        <f>IF(ISNA(VLOOKUP($A50,[2]WSY14!$AW$1:$AY$65536,2,FALSE)),"np",(VLOOKUP($A50,[2]WSY14!$AW$1:$AY$65536,2,FALSE)))</f>
        <v>np</v>
      </c>
      <c r="AI50" s="95">
        <f>IF(AH50&gt;[2]WSY14!$AY$1,0,(VLOOKUP(AH50,'[6]Point Tables'!$A$4:$I$263,[2]WSY14!$AY$2,FALSE)))</f>
        <v>0</v>
      </c>
      <c r="AJ50" s="96" t="str">
        <f>IF(ISNA(VLOOKUP($A50,[2]WSY14!$BH$1:$BJ$65536,2,FALSE)),"np",(VLOOKUP($A50,[2]WSY14!$BH$1:$BJ$65536,2,FALSE)))</f>
        <v>np</v>
      </c>
      <c r="AK50" s="95">
        <f>IF(AJ50&gt;[2]WSY14!$BJ$1,0,(VLOOKUP(AJ50,'[6]Point Tables'!$A$4:$I$263,[2]WSY14!$BJ$2,FALSE)))</f>
        <v>0</v>
      </c>
      <c r="AL50" s="96">
        <f>IF(ISNA(VLOOKUP($A50,[2]WSY14!$BS$1:$BT$65536,2,FALSE)),"np",(VLOOKUP($A50,[2]WSY14!$BS$1:$BT$65536,2,FALSE)))</f>
        <v>11</v>
      </c>
      <c r="AM50" s="95">
        <f>IF(AL50&gt;[2]WSY14!$BU$1,0,(VLOOKUP(AL50,'[6]Point Tables'!$A$4:$I$263,[2]WSY14!$BU$2,FALSE)))</f>
        <v>0</v>
      </c>
      <c r="AN50" s="96" t="str">
        <f>IF(ISNA(VLOOKUP($A50,[2]WSY14!$CD$1:$CE$65536,2,FALSE)),"np",(VLOOKUP($A50,[2]WSY14!$CD$1:$CE$65536,2,FALSE)))</f>
        <v>np</v>
      </c>
      <c r="AO50" s="95">
        <f>IF(AN50&gt;[2]WSY14!$CF$1,0,(VLOOKUP(AN50,'[6]Point Tables'!$A$4:$I$263,[2]WSY14!$CF$2,FALSE)))</f>
        <v>0</v>
      </c>
      <c r="AP50" s="96" t="str">
        <f>IF(ISNA(VLOOKUP($A50,[2]WSY14!$CO$1:$CP$65536,2,FALSE)),"np",(VLOOKUP($A50,[2]WSY14!$CO$1:$CP$65536,2,FALSE)))</f>
        <v>np</v>
      </c>
      <c r="AQ50" s="95">
        <f>IF(AP50&gt;[2]WSY14!$CQ$1,0,(VLOOKUP(AP50,'[6]Point Tables'!$A$4:$I$263,[2]WSY14!$CQ$2,FALSE)))</f>
        <v>0</v>
      </c>
      <c r="AR50" s="96">
        <f>IF(ISNA(VLOOKUP($A50,[2]WSY14!$CZ$1:$DA$65536,2,FALSE)),"np",(VLOOKUP($A50,[2]WSY14!$CZ$1:$DA$65536,2,FALSE)))</f>
        <v>13</v>
      </c>
      <c r="AS50" s="95">
        <f>IF(AR50&gt;[2]WSY14!$DB$1,0,(VLOOKUP(AR50,'[6]Point Tables'!$A$4:$I$263,[2]WSY14!$DB$2,FALSE)))</f>
        <v>103</v>
      </c>
      <c r="AT50" s="96" t="str">
        <f>IF(ISNA(VLOOKUP($A50,[2]WSY14!$DK$1:$DL$65536,2,FALSE)),"np",(VLOOKUP($A50,[2]WSY14!$DK$1:$DL$65536,2,FALSE)))</f>
        <v>np</v>
      </c>
      <c r="AU50" s="72">
        <f>IF(AT50&gt;[2]WSY14!$DM$1,0,(VLOOKUP(AT50,'[6]Point Tables'!$A$4:$I$263,[2]WSY14!$DM$2,FALSE)))</f>
        <v>0</v>
      </c>
      <c r="AV50" s="96" t="str">
        <f>IF(ISNA(VLOOKUP($A50,[2]WSY14!$DV$1:$DW$65536,2,FALSE)),"np",(VLOOKUP($A50,[2]WSY14!$DV$1:$DW$65536,2,FALSE)))</f>
        <v>np</v>
      </c>
      <c r="AW50" s="72">
        <f>IF(AV50&gt;[2]WSY14!$DX$1,0,(VLOOKUP(AV50,'[10]Point Tables'!$A$4:$I$263,[2]WSY14!$DX$2,FALSE)))</f>
        <v>0</v>
      </c>
      <c r="BQ50">
        <f t="shared" si="9"/>
        <v>0</v>
      </c>
      <c r="BR50">
        <f t="shared" si="10"/>
        <v>0</v>
      </c>
      <c r="BS50">
        <f t="shared" si="11"/>
        <v>0</v>
      </c>
      <c r="BT50">
        <f t="shared" si="12"/>
        <v>0</v>
      </c>
      <c r="BU50">
        <f t="shared" si="13"/>
        <v>0</v>
      </c>
      <c r="BV50">
        <f t="shared" si="14"/>
        <v>0</v>
      </c>
      <c r="BW50">
        <f t="shared" si="15"/>
        <v>103</v>
      </c>
      <c r="BX50">
        <f t="shared" si="16"/>
        <v>0</v>
      </c>
      <c r="BY50">
        <f t="shared" si="17"/>
        <v>0</v>
      </c>
      <c r="BZ50">
        <f t="shared" si="18"/>
        <v>103</v>
      </c>
      <c r="CA50">
        <f t="shared" si="19"/>
        <v>0</v>
      </c>
      <c r="CB50">
        <f t="shared" si="20"/>
        <v>59</v>
      </c>
      <c r="CC50">
        <f t="shared" si="21"/>
        <v>0</v>
      </c>
      <c r="CD50">
        <f t="shared" si="22"/>
        <v>0</v>
      </c>
      <c r="CE50">
        <f t="shared" si="23"/>
        <v>0</v>
      </c>
      <c r="CF50">
        <f t="shared" si="24"/>
        <v>0</v>
      </c>
      <c r="CG50">
        <f t="shared" si="25"/>
        <v>0</v>
      </c>
      <c r="CI50">
        <f t="shared" si="26"/>
        <v>103</v>
      </c>
      <c r="CJ50">
        <f t="shared" si="27"/>
        <v>59</v>
      </c>
      <c r="CK50">
        <f t="shared" si="28"/>
        <v>0</v>
      </c>
      <c r="CL50">
        <f t="shared" si="29"/>
        <v>0</v>
      </c>
      <c r="CN50" s="98">
        <f t="shared" si="30"/>
        <v>162</v>
      </c>
      <c r="CS50">
        <f t="shared" si="31"/>
        <v>0</v>
      </c>
      <c r="CT50">
        <f t="shared" si="32"/>
        <v>59</v>
      </c>
      <c r="CU50">
        <f t="shared" si="37"/>
        <v>0</v>
      </c>
      <c r="CW50">
        <f t="shared" si="33"/>
        <v>59</v>
      </c>
      <c r="CX50">
        <f t="shared" si="34"/>
        <v>0</v>
      </c>
      <c r="CZ50">
        <f t="shared" si="38"/>
        <v>59</v>
      </c>
    </row>
    <row r="51" spans="1:104">
      <c r="A51" s="109">
        <v>100093669</v>
      </c>
      <c r="B51">
        <f t="shared" si="0"/>
        <v>140</v>
      </c>
      <c r="C51">
        <f t="shared" si="1"/>
        <v>0</v>
      </c>
      <c r="D51" s="5" t="str">
        <f t="shared" si="2"/>
        <v>48</v>
      </c>
      <c r="E51" s="28"/>
      <c r="F51" s="8" t="s">
        <v>96</v>
      </c>
      <c r="G51" s="9">
        <v>1997</v>
      </c>
      <c r="H51" s="8" t="s">
        <v>44</v>
      </c>
      <c r="I51" s="89">
        <f t="shared" si="3"/>
        <v>140</v>
      </c>
      <c r="J51" s="101">
        <f t="shared" si="4"/>
        <v>0</v>
      </c>
      <c r="K51" s="91">
        <f t="shared" si="40"/>
        <v>140</v>
      </c>
      <c r="L51" s="91">
        <f t="shared" si="40"/>
        <v>0</v>
      </c>
      <c r="M51" s="91">
        <f t="shared" si="40"/>
        <v>0</v>
      </c>
      <c r="N51" s="92">
        <f t="shared" si="40"/>
        <v>0</v>
      </c>
      <c r="O51" s="93" t="str">
        <f t="shared" si="6"/>
        <v>Danese, MIchelle</v>
      </c>
      <c r="P51" s="94" t="str">
        <f>IF(ISNA(VLOOKUP(A51,[2]WSY14!$E$1:$G$65536,2,FALSE)),"np",(VLOOKUP(A51,[2]WSY14!$E$1:$G$65536,2,FALSE)))</f>
        <v>np</v>
      </c>
      <c r="Q51" s="95">
        <f>IF(P51&gt;[2]WSY14!$F$1,0,(VLOOKUP(P51,'[6]Point Tables'!$A$4:$I$263,[2]WSY14!$F$2,FALSE)))</f>
        <v>0</v>
      </c>
      <c r="R51" s="96">
        <f>IF(ISNA(VLOOKUP($A51,[2]WSY14!$P$1:$R$65536,2,FALSE)),"np",(VLOOKUP($A51,[2]WSY14!$P$1:$R$65536,2,FALSE)))</f>
        <v>41</v>
      </c>
      <c r="S51" s="95">
        <f>IF(R51&gt;[2]WSY14!$Q$1,0,(VLOOKUP(R51,'[6]Point Tables'!$A$4:$I$263,[2]WSY14!$Q$2,FALSE)))</f>
        <v>0</v>
      </c>
      <c r="T51" s="96">
        <f>IF(ISNA(VLOOKUP($A51,[2]WSY14!$AA$1:$AC$65536,2,FALSE)),"np",(VLOOKUP($A51,[2]WSY14!$AA$1:$AC$65536,2,FALSE)))</f>
        <v>46</v>
      </c>
      <c r="U51" s="72">
        <f>IF(T51&gt;[2]WSY14!$AB$1,0,(VLOOKUP(T51,'[6]Point Tables'!$A$4:$I$263,[2]WSY14!$AB$2,FALSE)))</f>
        <v>0</v>
      </c>
      <c r="V51" s="97" t="str">
        <f t="shared" si="7"/>
        <v>Danese, MIchelle</v>
      </c>
      <c r="W51" s="96">
        <f>IF(ISNA(VLOOKUP(A51,'[2]WS SJC'!$CS$1:$CT$65536,2,FALSE)),"np",(VLOOKUP(A51,'[2]WS SJC'!$CS$1:$CT$65536,2,FALSE)))</f>
        <v>79</v>
      </c>
      <c r="X51" s="95">
        <f>IF(W51&gt;'[2]WS SJC'!$CT$1,0,(VLOOKUP(W51,'[6]Point Tables'!$A$4:$I$263,'[2]WS SJC'!$CT$2,FALSE)))</f>
        <v>0</v>
      </c>
      <c r="Y51" s="96" t="str">
        <f>IF(ISNA(VLOOKUP(A51,'[2]WS SJC'!$DD$1:$DE$65536,2,FALSE)),"np",(VLOOKUP(A51,'[2]WS SJC'!$DD$1:$DE$65536,2,FALSE)))</f>
        <v>np</v>
      </c>
      <c r="Z51" s="95">
        <f>IF(Y51&gt;'[2]WS SJC'!$DE$1,0,(VLOOKUP(Y51,'[6]Point Tables'!$A$4:$I$263,'[2]WS SJC'!$DE$2,FALSE)))</f>
        <v>0</v>
      </c>
      <c r="AA51" s="96" t="str">
        <f>IF(ISNA(VLOOKUP($A51,'[2]WS SJC'!$DO$1:$DP$65536,2,FALSE)),"np",(VLOOKUP($A51,'[2]WS SJC'!$DO$1:$DP$65536,2,FALSE)))</f>
        <v>np</v>
      </c>
      <c r="AB51" s="95">
        <f>IF(AA51&gt;'[2]WS SJC'!$DP$1,0,(VLOOKUP(AA51,'[6]Point Tables'!$A$4:$I$263,'[2]WS SJC'!$DP$2,FALSE)))</f>
        <v>0</v>
      </c>
      <c r="AC51" s="96">
        <f>IF(ISNA(VLOOKUP($A51,'[2]WS SJC'!$DZ$1:$EA$65536,2,FALSE)),"np",(VLOOKUP($A51,'[2]WS SJC'!$DZ$1:$EA$65536,2,FALSE)))</f>
        <v>84.5</v>
      </c>
      <c r="AD51" s="72">
        <f>IF(AC51&gt;'[2]WS SJC'!$EA$1,0,(VLOOKUP(AC51,'[6]Point Tables'!$A$4:$I$263,'[2]WS SJC'!$EA$2,FALSE)))</f>
        <v>0</v>
      </c>
      <c r="AE51" s="97" t="str">
        <f t="shared" si="8"/>
        <v>Danese, MIchelle</v>
      </c>
      <c r="AF51" s="96" t="str">
        <f>IF(ISNA(VLOOKUP($A51,[2]WSY14!$AL$1:$AN$65536,2,FALSE)),"np",(VLOOKUP($A51,[2]WSY14!$AL$1:$AN$65536,2,FALSE)))</f>
        <v>np</v>
      </c>
      <c r="AG51" s="95">
        <f>IF(AF51&gt;[2]WSY14!$AN$1,0,(VLOOKUP(AF51,'[6]Point Tables'!$A$4:$I$263,[2]WSY14!$AN$2,FALSE)))</f>
        <v>0</v>
      </c>
      <c r="AH51" s="96">
        <f>IF(ISNA(VLOOKUP($A51,[2]WSY14!$AW$1:$AY$65536,2,FALSE)),"np",(VLOOKUP($A51,[2]WSY14!$AW$1:$AY$65536,2,FALSE)))</f>
        <v>5</v>
      </c>
      <c r="AI51" s="95">
        <f>IF(AH51&gt;[2]WSY14!$AY$1,0,(VLOOKUP(AH51,'[6]Point Tables'!$A$4:$I$263,[2]WSY14!$AY$2,FALSE)))</f>
        <v>140</v>
      </c>
      <c r="AJ51" s="96" t="str">
        <f>IF(ISNA(VLOOKUP($A51,[2]WSY14!$BH$1:$BJ$65536,2,FALSE)),"np",(VLOOKUP($A51,[2]WSY14!$BH$1:$BJ$65536,2,FALSE)))</f>
        <v>np</v>
      </c>
      <c r="AK51" s="95">
        <f>IF(AJ51&gt;[2]WSY14!$BJ$1,0,(VLOOKUP(AJ51,'[6]Point Tables'!$A$4:$I$263,[2]WSY14!$BJ$2,FALSE)))</f>
        <v>0</v>
      </c>
      <c r="AL51" s="96" t="str">
        <f>IF(ISNA(VLOOKUP($A51,[2]WSY14!$BS$1:$BT$65536,2,FALSE)),"np",(VLOOKUP($A51,[2]WSY14!$BS$1:$BT$65536,2,FALSE)))</f>
        <v>np</v>
      </c>
      <c r="AM51" s="95">
        <f>IF(AL51&gt;[2]WSY14!$BU$1,0,(VLOOKUP(AL51,'[6]Point Tables'!$A$4:$I$263,[2]WSY14!$BU$2,FALSE)))</f>
        <v>0</v>
      </c>
      <c r="AN51" s="96" t="str">
        <f>IF(ISNA(VLOOKUP($A51,[2]WSY14!$CD$1:$CE$65536,2,FALSE)),"np",(VLOOKUP($A51,[2]WSY14!$CD$1:$CE$65536,2,FALSE)))</f>
        <v>np</v>
      </c>
      <c r="AO51" s="95">
        <f>IF(AN51&gt;[2]WSY14!$CF$1,0,(VLOOKUP(AN51,'[6]Point Tables'!$A$4:$I$263,[2]WSY14!$CF$2,FALSE)))</f>
        <v>0</v>
      </c>
      <c r="AP51" s="96" t="str">
        <f>IF(ISNA(VLOOKUP($A51,[2]WSY14!$CO$1:$CP$65536,2,FALSE)),"np",(VLOOKUP($A51,[2]WSY14!$CO$1:$CP$65536,2,FALSE)))</f>
        <v>np</v>
      </c>
      <c r="AQ51" s="95">
        <f>IF(AP51&gt;[2]WSY14!$CQ$1,0,(VLOOKUP(AP51,'[6]Point Tables'!$A$4:$I$263,[2]WSY14!$CQ$2,FALSE)))</f>
        <v>0</v>
      </c>
      <c r="AR51" s="96" t="str">
        <f>IF(ISNA(VLOOKUP($A51,[2]WSY14!$CZ$1:$DA$65536,2,FALSE)),"np",(VLOOKUP($A51,[2]WSY14!$CZ$1:$DA$65536,2,FALSE)))</f>
        <v>np</v>
      </c>
      <c r="AS51" s="95">
        <f>IF(AR51&gt;[2]WSY14!$DB$1,0,(VLOOKUP(AR51,'[6]Point Tables'!$A$4:$I$263,[2]WSY14!$DB$2,FALSE)))</f>
        <v>0</v>
      </c>
      <c r="AT51" s="96">
        <f>IF(ISNA(VLOOKUP($A51,[2]WSY14!$DK$1:$DL$65536,2,FALSE)),"np",(VLOOKUP($A51,[2]WSY14!$DK$1:$DL$65536,2,FALSE)))</f>
        <v>18</v>
      </c>
      <c r="AU51" s="72">
        <f>IF(AT51&gt;[2]WSY14!$DM$1,0,(VLOOKUP(AT51,'[6]Point Tables'!$A$4:$I$263,[2]WSY14!$DM$2,FALSE)))</f>
        <v>0</v>
      </c>
      <c r="AV51" s="96" t="str">
        <f>IF(ISNA(VLOOKUP($A51,[2]WSY14!$DV$1:$DW$65536,2,FALSE)),"np",(VLOOKUP($A51,[2]WSY14!$DV$1:$DW$65536,2,FALSE)))</f>
        <v>np</v>
      </c>
      <c r="AW51" s="72">
        <f>IF(AV51&gt;[2]WSY14!$DX$1,0,(VLOOKUP(AV51,'[10]Point Tables'!$A$4:$I$263,[2]WSY14!$DX$2,FALSE)))</f>
        <v>0</v>
      </c>
      <c r="BQ51">
        <f t="shared" si="9"/>
        <v>0</v>
      </c>
      <c r="BR51">
        <f t="shared" si="10"/>
        <v>140</v>
      </c>
      <c r="BS51">
        <f t="shared" si="11"/>
        <v>0</v>
      </c>
      <c r="BT51">
        <f t="shared" si="12"/>
        <v>0</v>
      </c>
      <c r="BU51">
        <f t="shared" si="13"/>
        <v>0</v>
      </c>
      <c r="BV51">
        <f t="shared" si="14"/>
        <v>0</v>
      </c>
      <c r="BW51">
        <f t="shared" si="15"/>
        <v>0</v>
      </c>
      <c r="BX51">
        <f t="shared" si="16"/>
        <v>0</v>
      </c>
      <c r="BY51">
        <f t="shared" si="17"/>
        <v>0</v>
      </c>
      <c r="BZ51">
        <f t="shared" si="18"/>
        <v>140</v>
      </c>
      <c r="CA51">
        <f t="shared" si="19"/>
        <v>0</v>
      </c>
      <c r="CB51">
        <f t="shared" si="20"/>
        <v>0</v>
      </c>
      <c r="CC51">
        <f t="shared" si="21"/>
        <v>0</v>
      </c>
      <c r="CD51">
        <f t="shared" si="22"/>
        <v>0</v>
      </c>
      <c r="CE51">
        <f t="shared" si="23"/>
        <v>0</v>
      </c>
      <c r="CF51">
        <f t="shared" si="24"/>
        <v>0</v>
      </c>
      <c r="CG51">
        <f t="shared" si="25"/>
        <v>0</v>
      </c>
      <c r="CI51">
        <f t="shared" si="26"/>
        <v>140</v>
      </c>
      <c r="CJ51">
        <f t="shared" si="27"/>
        <v>0</v>
      </c>
      <c r="CK51">
        <f t="shared" si="28"/>
        <v>0</v>
      </c>
      <c r="CL51">
        <f t="shared" si="29"/>
        <v>0</v>
      </c>
      <c r="CN51" s="98">
        <f t="shared" si="30"/>
        <v>140</v>
      </c>
      <c r="CS51">
        <f t="shared" si="31"/>
        <v>0</v>
      </c>
      <c r="CT51">
        <f t="shared" si="32"/>
        <v>0</v>
      </c>
      <c r="CU51">
        <f t="shared" si="37"/>
        <v>0</v>
      </c>
      <c r="CW51">
        <f t="shared" si="33"/>
        <v>0</v>
      </c>
      <c r="CX51">
        <f t="shared" si="34"/>
        <v>0</v>
      </c>
      <c r="CZ51">
        <f t="shared" si="38"/>
        <v>0</v>
      </c>
    </row>
    <row r="52" spans="1:104">
      <c r="A52" s="15">
        <v>100124746</v>
      </c>
      <c r="B52">
        <f t="shared" si="0"/>
        <v>139</v>
      </c>
      <c r="C52">
        <f t="shared" si="1"/>
        <v>0</v>
      </c>
      <c r="D52" s="5" t="str">
        <f t="shared" si="2"/>
        <v>49</v>
      </c>
      <c r="E52" s="28" t="str">
        <f>IF(AND(ISNUMBER(G52),G52&gt;=U13Cutoff),"#"," ")</f>
        <v>#</v>
      </c>
      <c r="F52" s="6" t="s">
        <v>106</v>
      </c>
      <c r="G52" s="102">
        <v>1999</v>
      </c>
      <c r="H52" s="6" t="s">
        <v>65</v>
      </c>
      <c r="I52" s="89">
        <f t="shared" si="3"/>
        <v>139</v>
      </c>
      <c r="J52" s="101">
        <f t="shared" si="4"/>
        <v>0</v>
      </c>
      <c r="K52" s="91">
        <f t="shared" si="40"/>
        <v>139</v>
      </c>
      <c r="L52" s="91">
        <f t="shared" si="40"/>
        <v>0</v>
      </c>
      <c r="M52" s="91">
        <f t="shared" si="40"/>
        <v>0</v>
      </c>
      <c r="N52" s="92">
        <f t="shared" si="40"/>
        <v>0</v>
      </c>
      <c r="O52" s="93" t="str">
        <f t="shared" si="6"/>
        <v>Buckborough, Abby R.</v>
      </c>
      <c r="P52" s="94" t="str">
        <f>IF(ISNA(VLOOKUP(A52,[2]WSY14!$E$1:$G$65536,2,FALSE)),"np",(VLOOKUP(A52,[2]WSY14!$E$1:$G$65536,2,FALSE)))</f>
        <v>np</v>
      </c>
      <c r="Q52" s="95">
        <f>IF(P52&gt;[2]WSY14!$F$1,0,(VLOOKUP(P52,'[6]Point Tables'!$A$4:$I$263,[2]WSY14!$F$2,FALSE)))</f>
        <v>0</v>
      </c>
      <c r="R52" s="96">
        <f>IF(ISNA(VLOOKUP($A52,[2]WSY14!$P$1:$R$65536,2,FALSE)),"np",(VLOOKUP($A52,[2]WSY14!$P$1:$R$65536,2,FALSE)))</f>
        <v>36</v>
      </c>
      <c r="S52" s="95">
        <f>IF(R52&gt;[2]WSY14!$Q$1,0,(VLOOKUP(R52,'[6]Point Tables'!$A$4:$I$263,[2]WSY14!$Q$2,FALSE)))</f>
        <v>0</v>
      </c>
      <c r="T52" s="96">
        <f>IF(ISNA(VLOOKUP($A52,[2]WSY14!$AA$1:$AC$65536,2,FALSE)),"np",(VLOOKUP($A52,[2]WSY14!$AA$1:$AC$65536,2,FALSE)))</f>
        <v>75</v>
      </c>
      <c r="U52" s="72">
        <f>IF(T52&gt;[2]WSY14!$AB$1,0,(VLOOKUP(T52,'[6]Point Tables'!$A$4:$I$263,[2]WSY14!$AB$2,FALSE)))</f>
        <v>0</v>
      </c>
      <c r="V52" s="97" t="str">
        <f t="shared" si="7"/>
        <v>Buckborough, Abby R.</v>
      </c>
      <c r="W52" s="96" t="str">
        <f>IF(ISNA(VLOOKUP(A52,'[2]WS SJC'!$CS$1:$CT$65536,2,FALSE)),"np",(VLOOKUP(A52,'[2]WS SJC'!$CS$1:$CT$65536,2,FALSE)))</f>
        <v>np</v>
      </c>
      <c r="X52" s="95">
        <f>IF(W52&gt;'[2]WS SJC'!$CT$1,0,(VLOOKUP(W52,'[6]Point Tables'!$A$4:$I$263,'[2]WS SJC'!$CT$2,FALSE)))</f>
        <v>0</v>
      </c>
      <c r="Y52" s="96" t="str">
        <f>IF(ISNA(VLOOKUP(A52,'[2]WS SJC'!$DD$1:$DE$65536,2,FALSE)),"np",(VLOOKUP(A52,'[2]WS SJC'!$DD$1:$DE$65536,2,FALSE)))</f>
        <v>np</v>
      </c>
      <c r="Z52" s="95">
        <f>IF(Y52&gt;'[2]WS SJC'!$DE$1,0,(VLOOKUP(Y52,'[6]Point Tables'!$A$4:$I$263,'[2]WS SJC'!$DE$2,FALSE)))</f>
        <v>0</v>
      </c>
      <c r="AA52" s="96" t="str">
        <f>IF(ISNA(VLOOKUP($A52,'[2]WS SJC'!$DO$1:$DP$65536,2,FALSE)),"np",(VLOOKUP($A52,'[2]WS SJC'!$DO$1:$DP$65536,2,FALSE)))</f>
        <v>np</v>
      </c>
      <c r="AB52" s="95">
        <f>IF(AA52&gt;'[2]WS SJC'!$DP$1,0,(VLOOKUP(AA52,'[6]Point Tables'!$A$4:$I$263,'[2]WS SJC'!$DP$2,FALSE)))</f>
        <v>0</v>
      </c>
      <c r="AC52" s="96" t="str">
        <f>IF(ISNA(VLOOKUP($A52,'[2]WS SJC'!$DZ$1:$EA$65536,2,FALSE)),"np",(VLOOKUP($A52,'[2]WS SJC'!$DZ$1:$EA$65536,2,FALSE)))</f>
        <v>np</v>
      </c>
      <c r="AD52" s="72">
        <f>IF(AC52&gt;'[2]WS SJC'!$EA$1,0,(VLOOKUP(AC52,'[6]Point Tables'!$A$4:$I$263,'[2]WS SJC'!$EA$2,FALSE)))</f>
        <v>0</v>
      </c>
      <c r="AE52" s="97" t="str">
        <f t="shared" si="8"/>
        <v>Buckborough, Abby R.</v>
      </c>
      <c r="AF52" s="96" t="str">
        <f>IF(ISNA(VLOOKUP($A52,[2]WSY14!$AL$1:$AN$65536,2,FALSE)),"np",(VLOOKUP($A52,[2]WSY14!$AL$1:$AN$65536,2,FALSE)))</f>
        <v>np</v>
      </c>
      <c r="AG52" s="95">
        <f>IF(AF52&gt;[2]WSY14!$AN$1,0,(VLOOKUP(AF52,'[6]Point Tables'!$A$4:$I$263,[2]WSY14!$AN$2,FALSE)))</f>
        <v>0</v>
      </c>
      <c r="AH52" s="96" t="str">
        <f>IF(ISNA(VLOOKUP($A52,[2]WSY14!$AW$1:$AY$65536,2,FALSE)),"np",(VLOOKUP($A52,[2]WSY14!$AW$1:$AY$65536,2,FALSE)))</f>
        <v>np</v>
      </c>
      <c r="AI52" s="95">
        <f>IF(AH52&gt;[2]WSY14!$AY$1,0,(VLOOKUP(AH52,'[6]Point Tables'!$A$4:$I$263,[2]WSY14!$AY$2,FALSE)))</f>
        <v>0</v>
      </c>
      <c r="AJ52" s="96">
        <f>IF(ISNA(VLOOKUP($A52,[2]WSY14!$BH$1:$BJ$65536,2,FALSE)),"np",(VLOOKUP($A52,[2]WSY14!$BH$1:$BJ$65536,2,FALSE)))</f>
        <v>20</v>
      </c>
      <c r="AK52" s="95">
        <f>IF(AJ52&gt;[2]WSY14!$BJ$1,0,(VLOOKUP(AJ52,'[6]Point Tables'!$A$4:$I$263,[2]WSY14!$BJ$2,FALSE)))</f>
        <v>0</v>
      </c>
      <c r="AL52" s="96">
        <f>IF(ISNA(VLOOKUP($A52,[2]WSY14!$BS$1:$BT$65536,2,FALSE)),"np",(VLOOKUP($A52,[2]WSY14!$BS$1:$BT$65536,2,FALSE)))</f>
        <v>16</v>
      </c>
      <c r="AM52" s="95">
        <f>IF(AL52&gt;[2]WSY14!$BU$1,0,(VLOOKUP(AL52,'[6]Point Tables'!$A$4:$I$263,[2]WSY14!$BU$2,FALSE)))</f>
        <v>0</v>
      </c>
      <c r="AN52" s="96" t="str">
        <f>IF(ISNA(VLOOKUP($A52,[2]WSY14!$CD$1:$CE$65536,2,FALSE)),"np",(VLOOKUP($A52,[2]WSY14!$CD$1:$CE$65536,2,FALSE)))</f>
        <v>np</v>
      </c>
      <c r="AO52" s="95">
        <f>IF(AN52&gt;[2]WSY14!$CF$1,0,(VLOOKUP(AN52,'[6]Point Tables'!$A$4:$I$263,[2]WSY14!$CF$2,FALSE)))</f>
        <v>0</v>
      </c>
      <c r="AP52" s="96" t="str">
        <f>IF(ISNA(VLOOKUP($A52,[2]WSY14!$CO$1:$CP$65536,2,FALSE)),"np",(VLOOKUP($A52,[2]WSY14!$CO$1:$CP$65536,2,FALSE)))</f>
        <v>np</v>
      </c>
      <c r="AQ52" s="95">
        <f>IF(AP52&gt;[2]WSY14!$CQ$1,0,(VLOOKUP(AP52,'[6]Point Tables'!$A$4:$I$263,[2]WSY14!$CQ$2,FALSE)))</f>
        <v>0</v>
      </c>
      <c r="AR52" s="96">
        <f>IF(ISNA(VLOOKUP($A52,[2]WSY14!$CZ$1:$DA$65536,2,FALSE)),"np",(VLOOKUP($A52,[2]WSY14!$CZ$1:$DA$65536,2,FALSE)))</f>
        <v>6</v>
      </c>
      <c r="AS52" s="95">
        <f>IF(AR52&gt;[2]WSY14!$DB$1,0,(VLOOKUP(AR52,'[6]Point Tables'!$A$4:$I$263,[2]WSY14!$DB$2,FALSE)))</f>
        <v>139</v>
      </c>
      <c r="AT52" s="96" t="str">
        <f>IF(ISNA(VLOOKUP($A52,[2]WSY14!$DK$1:$DL$65536,2,FALSE)),"np",(VLOOKUP($A52,[2]WSY14!$DK$1:$DL$65536,2,FALSE)))</f>
        <v>np</v>
      </c>
      <c r="AU52" s="72">
        <f>IF(AT52&gt;[2]WSY14!$DM$1,0,(VLOOKUP(AT52,'[6]Point Tables'!$A$4:$I$263,[2]WSY14!$DM$2,FALSE)))</f>
        <v>0</v>
      </c>
      <c r="AV52" s="96" t="str">
        <f>IF(ISNA(VLOOKUP($A52,[2]WSY14!$DV$1:$DW$65536,2,FALSE)),"np",(VLOOKUP($A52,[2]WSY14!$DV$1:$DW$65536,2,FALSE)))</f>
        <v>np</v>
      </c>
      <c r="AW52" s="72">
        <f>IF(AV52&gt;[2]WSY14!$DX$1,0,(VLOOKUP(AV52,'[10]Point Tables'!$A$4:$I$263,[2]WSY14!$DX$2,FALSE)))</f>
        <v>0</v>
      </c>
      <c r="BQ52">
        <f t="shared" si="9"/>
        <v>0</v>
      </c>
      <c r="BR52">
        <f t="shared" si="10"/>
        <v>0</v>
      </c>
      <c r="BS52">
        <f t="shared" si="11"/>
        <v>0</v>
      </c>
      <c r="BT52">
        <f t="shared" si="12"/>
        <v>0</v>
      </c>
      <c r="BU52">
        <f t="shared" si="13"/>
        <v>0</v>
      </c>
      <c r="BV52">
        <f t="shared" si="14"/>
        <v>0</v>
      </c>
      <c r="BW52">
        <f t="shared" si="15"/>
        <v>139</v>
      </c>
      <c r="BX52">
        <f t="shared" si="16"/>
        <v>0</v>
      </c>
      <c r="BY52">
        <f t="shared" si="17"/>
        <v>0</v>
      </c>
      <c r="BZ52">
        <f t="shared" si="18"/>
        <v>139</v>
      </c>
      <c r="CA52">
        <f t="shared" si="19"/>
        <v>0</v>
      </c>
      <c r="CB52">
        <f t="shared" si="20"/>
        <v>0</v>
      </c>
      <c r="CC52">
        <f t="shared" si="21"/>
        <v>0</v>
      </c>
      <c r="CD52">
        <f t="shared" si="22"/>
        <v>0</v>
      </c>
      <c r="CE52">
        <f t="shared" si="23"/>
        <v>0</v>
      </c>
      <c r="CF52">
        <f t="shared" si="24"/>
        <v>0</v>
      </c>
      <c r="CG52">
        <f t="shared" si="25"/>
        <v>0</v>
      </c>
      <c r="CI52">
        <f t="shared" si="26"/>
        <v>139</v>
      </c>
      <c r="CJ52">
        <f t="shared" si="27"/>
        <v>0</v>
      </c>
      <c r="CK52">
        <f t="shared" si="28"/>
        <v>0</v>
      </c>
      <c r="CL52">
        <f t="shared" si="29"/>
        <v>0</v>
      </c>
      <c r="CN52" s="98">
        <f t="shared" si="30"/>
        <v>139</v>
      </c>
      <c r="CS52">
        <f t="shared" si="31"/>
        <v>0</v>
      </c>
      <c r="CT52">
        <f t="shared" si="32"/>
        <v>0</v>
      </c>
      <c r="CU52">
        <f t="shared" si="37"/>
        <v>0</v>
      </c>
      <c r="CW52">
        <f t="shared" si="33"/>
        <v>0</v>
      </c>
      <c r="CX52">
        <f t="shared" si="34"/>
        <v>0</v>
      </c>
      <c r="CZ52">
        <f t="shared" si="38"/>
        <v>0</v>
      </c>
    </row>
    <row r="53" spans="1:104">
      <c r="A53" s="15">
        <v>100119132</v>
      </c>
      <c r="B53">
        <f t="shared" si="0"/>
        <v>138</v>
      </c>
      <c r="C53">
        <f t="shared" si="1"/>
        <v>0</v>
      </c>
      <c r="D53" s="5" t="str">
        <f t="shared" si="2"/>
        <v>50</v>
      </c>
      <c r="E53" s="28"/>
      <c r="F53" s="6" t="s">
        <v>115</v>
      </c>
      <c r="G53" s="102">
        <v>1997</v>
      </c>
      <c r="H53" s="6" t="s">
        <v>69</v>
      </c>
      <c r="I53" s="89">
        <f t="shared" si="3"/>
        <v>138</v>
      </c>
      <c r="J53" s="101">
        <f t="shared" si="4"/>
        <v>0</v>
      </c>
      <c r="K53" s="91">
        <f t="shared" si="40"/>
        <v>138</v>
      </c>
      <c r="L53" s="91">
        <f t="shared" si="40"/>
        <v>0</v>
      </c>
      <c r="M53" s="91">
        <f t="shared" si="40"/>
        <v>0</v>
      </c>
      <c r="N53" s="92">
        <f t="shared" si="40"/>
        <v>0</v>
      </c>
      <c r="O53" s="93" t="str">
        <f t="shared" si="6"/>
        <v>Rockford, Jessica I.</v>
      </c>
      <c r="P53" s="94" t="str">
        <f>IF(ISNA(VLOOKUP(A53,[2]WSY14!$E$1:$G$65536,2,FALSE)),"np",(VLOOKUP(A53,[2]WSY14!$E$1:$G$65536,2,FALSE)))</f>
        <v>np</v>
      </c>
      <c r="Q53" s="95">
        <f>IF(P53&gt;[2]WSY14!$F$1,0,(VLOOKUP(P53,'[6]Point Tables'!$A$4:$I$263,[2]WSY14!$F$2,FALSE)))</f>
        <v>0</v>
      </c>
      <c r="R53" s="96" t="str">
        <f>IF(ISNA(VLOOKUP($A53,[2]WSY14!$P$1:$R$65536,2,FALSE)),"np",(VLOOKUP($A53,[2]WSY14!$P$1:$R$65536,2,FALSE)))</f>
        <v>np</v>
      </c>
      <c r="S53" s="95">
        <f>IF(R53&gt;[2]WSY14!$Q$1,0,(VLOOKUP(R53,'[6]Point Tables'!$A$4:$I$263,[2]WSY14!$Q$2,FALSE)))</f>
        <v>0</v>
      </c>
      <c r="T53" s="96">
        <f>IF(ISNA(VLOOKUP($A53,[2]WSY14!$AA$1:$AC$65536,2,FALSE)),"np",(VLOOKUP($A53,[2]WSY14!$AA$1:$AC$65536,2,FALSE)))</f>
        <v>37.5</v>
      </c>
      <c r="U53" s="72">
        <f>IF(T53&gt;[2]WSY14!$AB$1,0,(VLOOKUP(T53,'[6]Point Tables'!$A$4:$I$263,[2]WSY14!$AB$2,FALSE)))</f>
        <v>0</v>
      </c>
      <c r="V53" s="97" t="str">
        <f t="shared" si="7"/>
        <v>Rockford, Jessica I.</v>
      </c>
      <c r="W53" s="96">
        <f>IF(ISNA(VLOOKUP(A53,'[2]WS SJC'!$CS$1:$CT$65536,2,FALSE)),"np",(VLOOKUP(A53,'[2]WS SJC'!$CS$1:$CT$65536,2,FALSE)))</f>
        <v>61</v>
      </c>
      <c r="X53" s="95">
        <f>IF(W53&gt;'[2]WS SJC'!$CT$1,0,(VLOOKUP(W53,'[6]Point Tables'!$A$4:$I$263,'[2]WS SJC'!$CT$2,FALSE)))</f>
        <v>0</v>
      </c>
      <c r="Y53" s="96" t="str">
        <f>IF(ISNA(VLOOKUP(A53,'[2]WS SJC'!$DD$1:$DE$65536,2,FALSE)),"np",(VLOOKUP(A53,'[2]WS SJC'!$DD$1:$DE$65536,2,FALSE)))</f>
        <v>np</v>
      </c>
      <c r="Z53" s="95">
        <f>IF(Y53&gt;'[2]WS SJC'!$DE$1,0,(VLOOKUP(Y53,'[6]Point Tables'!$A$4:$I$263,'[2]WS SJC'!$DE$2,FALSE)))</f>
        <v>0</v>
      </c>
      <c r="AA53" s="96" t="str">
        <f>IF(ISNA(VLOOKUP($A53,'[2]WS SJC'!$DO$1:$DP$65536,2,FALSE)),"np",(VLOOKUP($A53,'[2]WS SJC'!$DO$1:$DP$65536,2,FALSE)))</f>
        <v>np</v>
      </c>
      <c r="AB53" s="95">
        <f>IF(AA53&gt;'[2]WS SJC'!$DP$1,0,(VLOOKUP(AA53,'[6]Point Tables'!$A$4:$I$263,'[2]WS SJC'!$DP$2,FALSE)))</f>
        <v>0</v>
      </c>
      <c r="AC53" s="96" t="str">
        <f>IF(ISNA(VLOOKUP($A53,'[2]WS SJC'!$DZ$1:$EA$65536,2,FALSE)),"np",(VLOOKUP($A53,'[2]WS SJC'!$DZ$1:$EA$65536,2,FALSE)))</f>
        <v>np</v>
      </c>
      <c r="AD53" s="72">
        <f>IF(AC53&gt;'[2]WS SJC'!$EA$1,0,(VLOOKUP(AC53,'[6]Point Tables'!$A$4:$I$263,'[2]WS SJC'!$EA$2,FALSE)))</f>
        <v>0</v>
      </c>
      <c r="AE53" s="97" t="str">
        <f t="shared" si="8"/>
        <v>Rockford, Jessica I.</v>
      </c>
      <c r="AF53" s="96" t="str">
        <f>IF(ISNA(VLOOKUP($A53,[2]WSY14!$AL$1:$AN$65536,2,FALSE)),"np",(VLOOKUP($A53,[2]WSY14!$AL$1:$AN$65536,2,FALSE)))</f>
        <v>np</v>
      </c>
      <c r="AG53" s="95">
        <f>IF(AF53&gt;[2]WSY14!$AN$1,0,(VLOOKUP(AF53,'[6]Point Tables'!$A$4:$I$263,[2]WSY14!$AN$2,FALSE)))</f>
        <v>0</v>
      </c>
      <c r="AH53" s="96" t="str">
        <f>IF(ISNA(VLOOKUP($A53,[2]WSY14!$AW$1:$AY$65536,2,FALSE)),"np",(VLOOKUP($A53,[2]WSY14!$AW$1:$AY$65536,2,FALSE)))</f>
        <v>np</v>
      </c>
      <c r="AI53" s="95">
        <f>IF(AH53&gt;[2]WSY14!$AY$1,0,(VLOOKUP(AH53,'[6]Point Tables'!$A$4:$I$263,[2]WSY14!$AY$2,FALSE)))</f>
        <v>0</v>
      </c>
      <c r="AJ53" s="96" t="str">
        <f>IF(ISNA(VLOOKUP($A53,[2]WSY14!$BH$1:$BJ$65536,2,FALSE)),"np",(VLOOKUP($A53,[2]WSY14!$BH$1:$BJ$65536,2,FALSE)))</f>
        <v>np</v>
      </c>
      <c r="AK53" s="95">
        <f>IF(AJ53&gt;[2]WSY14!$BJ$1,0,(VLOOKUP(AJ53,'[6]Point Tables'!$A$4:$I$263,[2]WSY14!$BJ$2,FALSE)))</f>
        <v>0</v>
      </c>
      <c r="AL53" s="96" t="str">
        <f>IF(ISNA(VLOOKUP($A53,[2]WSY14!$BS$1:$BT$65536,2,FALSE)),"np",(VLOOKUP($A53,[2]WSY14!$BS$1:$BT$65536,2,FALSE)))</f>
        <v>np</v>
      </c>
      <c r="AM53" s="95">
        <f>IF(AL53&gt;[2]WSY14!$BU$1,0,(VLOOKUP(AL53,'[6]Point Tables'!$A$4:$I$263,[2]WSY14!$BU$2,FALSE)))</f>
        <v>0</v>
      </c>
      <c r="AN53" s="96" t="str">
        <f>IF(ISNA(VLOOKUP($A53,[2]WSY14!$CD$1:$CE$65536,2,FALSE)),"np",(VLOOKUP($A53,[2]WSY14!$CD$1:$CE$65536,2,FALSE)))</f>
        <v>np</v>
      </c>
      <c r="AO53" s="95">
        <f>IF(AN53&gt;[2]WSY14!$CF$1,0,(VLOOKUP(AN53,'[6]Point Tables'!$A$4:$I$263,[2]WSY14!$CF$2,FALSE)))</f>
        <v>0</v>
      </c>
      <c r="AP53" s="96" t="str">
        <f>IF(ISNA(VLOOKUP($A53,[2]WSY14!$CO$1:$CP$65536,2,FALSE)),"np",(VLOOKUP($A53,[2]WSY14!$CO$1:$CP$65536,2,FALSE)))</f>
        <v>np</v>
      </c>
      <c r="AQ53" s="95">
        <f>IF(AP53&gt;[2]WSY14!$CQ$1,0,(VLOOKUP(AP53,'[6]Point Tables'!$A$4:$I$263,[2]WSY14!$CQ$2,FALSE)))</f>
        <v>0</v>
      </c>
      <c r="AR53" s="96">
        <f>IF(ISNA(VLOOKUP($A53,[2]WSY14!$CZ$1:$DA$65536,2,FALSE)),"np",(VLOOKUP($A53,[2]WSY14!$CZ$1:$DA$65536,2,FALSE)))</f>
        <v>7</v>
      </c>
      <c r="AS53" s="95">
        <f>IF(AR53&gt;[2]WSY14!$DB$1,0,(VLOOKUP(AR53,'[6]Point Tables'!$A$4:$I$263,[2]WSY14!$DB$2,FALSE)))</f>
        <v>138</v>
      </c>
      <c r="AT53" s="96" t="str">
        <f>IF(ISNA(VLOOKUP($A53,[2]WSY14!$DK$1:$DL$65536,2,FALSE)),"np",(VLOOKUP($A53,[2]WSY14!$DK$1:$DL$65536,2,FALSE)))</f>
        <v>np</v>
      </c>
      <c r="AU53" s="72">
        <f>IF(AT53&gt;[2]WSY14!$DM$1,0,(VLOOKUP(AT53,'[6]Point Tables'!$A$4:$I$263,[2]WSY14!$DM$2,FALSE)))</f>
        <v>0</v>
      </c>
      <c r="AV53" s="96" t="str">
        <f>IF(ISNA(VLOOKUP($A53,[2]WSY14!$DV$1:$DW$65536,2,FALSE)),"np",(VLOOKUP($A53,[2]WSY14!$DV$1:$DW$65536,2,FALSE)))</f>
        <v>np</v>
      </c>
      <c r="AW53" s="72">
        <f>IF(AV53&gt;[2]WSY14!$DX$1,0,(VLOOKUP(AV53,'[10]Point Tables'!$A$4:$I$263,[2]WSY14!$DX$2,FALSE)))</f>
        <v>0</v>
      </c>
      <c r="BQ53">
        <f t="shared" si="9"/>
        <v>0</v>
      </c>
      <c r="BR53">
        <f t="shared" si="10"/>
        <v>0</v>
      </c>
      <c r="BS53">
        <f t="shared" si="11"/>
        <v>0</v>
      </c>
      <c r="BT53">
        <f t="shared" si="12"/>
        <v>0</v>
      </c>
      <c r="BU53">
        <f t="shared" si="13"/>
        <v>0</v>
      </c>
      <c r="BV53">
        <f t="shared" si="14"/>
        <v>0</v>
      </c>
      <c r="BW53">
        <f t="shared" si="15"/>
        <v>138</v>
      </c>
      <c r="BX53">
        <f t="shared" si="16"/>
        <v>0</v>
      </c>
      <c r="BY53">
        <f t="shared" si="17"/>
        <v>0</v>
      </c>
      <c r="BZ53">
        <f t="shared" si="18"/>
        <v>138</v>
      </c>
      <c r="CA53">
        <f t="shared" si="19"/>
        <v>0</v>
      </c>
      <c r="CB53">
        <f t="shared" si="20"/>
        <v>0</v>
      </c>
      <c r="CC53">
        <f t="shared" si="21"/>
        <v>0</v>
      </c>
      <c r="CD53">
        <f t="shared" si="22"/>
        <v>0</v>
      </c>
      <c r="CE53">
        <f t="shared" si="23"/>
        <v>0</v>
      </c>
      <c r="CF53">
        <f t="shared" si="24"/>
        <v>0</v>
      </c>
      <c r="CG53">
        <f t="shared" si="25"/>
        <v>0</v>
      </c>
      <c r="CI53">
        <f t="shared" si="26"/>
        <v>138</v>
      </c>
      <c r="CJ53">
        <f t="shared" si="27"/>
        <v>0</v>
      </c>
      <c r="CK53">
        <f t="shared" si="28"/>
        <v>0</v>
      </c>
      <c r="CL53">
        <f t="shared" si="29"/>
        <v>0</v>
      </c>
      <c r="CN53" s="98">
        <f t="shared" si="30"/>
        <v>138</v>
      </c>
      <c r="CS53">
        <f t="shared" si="31"/>
        <v>0</v>
      </c>
      <c r="CT53">
        <f t="shared" si="32"/>
        <v>0</v>
      </c>
      <c r="CU53">
        <f t="shared" si="37"/>
        <v>0</v>
      </c>
      <c r="CW53">
        <f t="shared" si="33"/>
        <v>0</v>
      </c>
      <c r="CX53">
        <f t="shared" si="34"/>
        <v>0</v>
      </c>
      <c r="CZ53">
        <f t="shared" si="38"/>
        <v>0</v>
      </c>
    </row>
    <row r="54" spans="1:104">
      <c r="A54" s="3">
        <v>100100309</v>
      </c>
      <c r="B54">
        <f t="shared" si="0"/>
        <v>137</v>
      </c>
      <c r="C54">
        <f t="shared" si="1"/>
        <v>0</v>
      </c>
      <c r="D54" s="5" t="str">
        <f t="shared" si="2"/>
        <v>51T</v>
      </c>
      <c r="E54" s="28" t="str">
        <f>IF(AND(ISNUMBER(G54),G54&gt;=U13Cutoff),"#"," ")</f>
        <v xml:space="preserve"> </v>
      </c>
      <c r="F54" s="6" t="s">
        <v>123</v>
      </c>
      <c r="G54" s="102">
        <v>1996</v>
      </c>
      <c r="H54" s="6" t="s">
        <v>895</v>
      </c>
      <c r="I54" s="89">
        <f t="shared" si="3"/>
        <v>137</v>
      </c>
      <c r="J54" s="101">
        <f t="shared" si="4"/>
        <v>0</v>
      </c>
      <c r="K54" s="91">
        <f t="shared" si="40"/>
        <v>137</v>
      </c>
      <c r="L54" s="91">
        <f t="shared" si="40"/>
        <v>0</v>
      </c>
      <c r="M54" s="91">
        <f t="shared" si="40"/>
        <v>0</v>
      </c>
      <c r="N54" s="92">
        <f t="shared" si="40"/>
        <v>0</v>
      </c>
      <c r="O54" s="93" t="str">
        <f t="shared" si="6"/>
        <v>Ajaz, Nayab</v>
      </c>
      <c r="P54" s="94" t="str">
        <f>IF(ISNA(VLOOKUP(A54,[2]WSY14!$E$1:$G$65536,2,FALSE)),"np",(VLOOKUP(A54,[2]WSY14!$E$1:$G$65536,2,FALSE)))</f>
        <v>np</v>
      </c>
      <c r="Q54" s="95">
        <f>IF(P54&gt;[2]WSY14!$F$1,0,(VLOOKUP(P54,'[6]Point Tables'!$A$4:$I$263,[2]WSY14!$F$2,FALSE)))</f>
        <v>0</v>
      </c>
      <c r="R54" s="96" t="str">
        <f>IF(ISNA(VLOOKUP($A54,[2]WSY14!$P$1:$R$65536,2,FALSE)),"np",(VLOOKUP($A54,[2]WSY14!$P$1:$R$65536,2,FALSE)))</f>
        <v>np</v>
      </c>
      <c r="S54" s="95">
        <f>IF(R54&gt;[2]WSY14!$Q$1,0,(VLOOKUP(R54,'[6]Point Tables'!$A$4:$I$263,[2]WSY14!$Q$2,FALSE)))</f>
        <v>0</v>
      </c>
      <c r="T54" s="96" t="str">
        <f>IF(ISNA(VLOOKUP($A54,[2]WSY14!$AA$1:$AC$65536,2,FALSE)),"np",(VLOOKUP($A54,[2]WSY14!$AA$1:$AC$65536,2,FALSE)))</f>
        <v>np</v>
      </c>
      <c r="U54" s="72">
        <f>IF(T54&gt;[2]WSY14!$AB$1,0,(VLOOKUP(T54,'[6]Point Tables'!$A$4:$I$263,[2]WSY14!$AB$2,FALSE)))</f>
        <v>0</v>
      </c>
      <c r="V54" s="97" t="str">
        <f t="shared" si="7"/>
        <v>Ajaz, Nayab</v>
      </c>
      <c r="W54" s="96" t="str">
        <f>IF(ISNA(VLOOKUP(A54,'[2]WS SJC'!$CS$1:$CT$65536,2,FALSE)),"np",(VLOOKUP(A54,'[2]WS SJC'!$CS$1:$CT$65536,2,FALSE)))</f>
        <v>np</v>
      </c>
      <c r="X54" s="95">
        <f>IF(W54&gt;'[2]WS SJC'!$CT$1,0,(VLOOKUP(W54,'[6]Point Tables'!$A$4:$I$263,'[2]WS SJC'!$CT$2,FALSE)))</f>
        <v>0</v>
      </c>
      <c r="Y54" s="96" t="str">
        <f>IF(ISNA(VLOOKUP(A54,'[2]WS SJC'!$DD$1:$DE$65536,2,FALSE)),"np",(VLOOKUP(A54,'[2]WS SJC'!$DD$1:$DE$65536,2,FALSE)))</f>
        <v>np</v>
      </c>
      <c r="Z54" s="95">
        <f>IF(Y54&gt;'[2]WS SJC'!$DE$1,0,(VLOOKUP(Y54,'[6]Point Tables'!$A$4:$I$263,'[2]WS SJC'!$DE$2,FALSE)))</f>
        <v>0</v>
      </c>
      <c r="AA54" s="96" t="str">
        <f>IF(ISNA(VLOOKUP($A54,'[2]WS SJC'!$DO$1:$DP$65536,2,FALSE)),"np",(VLOOKUP($A54,'[2]WS SJC'!$DO$1:$DP$65536,2,FALSE)))</f>
        <v>np</v>
      </c>
      <c r="AB54" s="95">
        <f>IF(AA54&gt;'[2]WS SJC'!$DP$1,0,(VLOOKUP(AA54,'[6]Point Tables'!$A$4:$I$263,'[2]WS SJC'!$DP$2,FALSE)))</f>
        <v>0</v>
      </c>
      <c r="AC54" s="96" t="str">
        <f>IF(ISNA(VLOOKUP($A54,'[2]WS SJC'!$DZ$1:$EA$65536,2,FALSE)),"np",(VLOOKUP($A54,'[2]WS SJC'!$DZ$1:$EA$65536,2,FALSE)))</f>
        <v>np</v>
      </c>
      <c r="AD54" s="72">
        <f>IF(AC54&gt;'[2]WS SJC'!$EA$1,0,(VLOOKUP(AC54,'[6]Point Tables'!$A$4:$I$263,'[2]WS SJC'!$EA$2,FALSE)))</f>
        <v>0</v>
      </c>
      <c r="AE54" s="97" t="str">
        <f t="shared" si="8"/>
        <v>Ajaz, Nayab</v>
      </c>
      <c r="AF54" s="96" t="str">
        <f>IF(ISNA(VLOOKUP($A54,[2]WSY14!$AL$1:$AN$65536,2,FALSE)),"np",(VLOOKUP($A54,[2]WSY14!$AL$1:$AN$65536,2,FALSE)))</f>
        <v>np</v>
      </c>
      <c r="AG54" s="95">
        <f>IF(AF54&gt;[2]WSY14!$AN$1,0,(VLOOKUP(AF54,'[6]Point Tables'!$A$4:$I$263,[2]WSY14!$AN$2,FALSE)))</f>
        <v>0</v>
      </c>
      <c r="AH54" s="96" t="str">
        <f>IF(ISNA(VLOOKUP($A54,[2]WSY14!$AW$1:$AY$65536,2,FALSE)),"np",(VLOOKUP($A54,[2]WSY14!$AW$1:$AY$65536,2,FALSE)))</f>
        <v>np</v>
      </c>
      <c r="AI54" s="95">
        <f>IF(AH54&gt;[2]WSY14!$AY$1,0,(VLOOKUP(AH54,'[6]Point Tables'!$A$4:$I$263,[2]WSY14!$AY$2,FALSE)))</f>
        <v>0</v>
      </c>
      <c r="AJ54" s="96" t="str">
        <f>IF(ISNA(VLOOKUP($A54,[2]WSY14!$BH$1:$BJ$65536,2,FALSE)),"np",(VLOOKUP($A54,[2]WSY14!$BH$1:$BJ$65536,2,FALSE)))</f>
        <v>np</v>
      </c>
      <c r="AK54" s="95">
        <f>IF(AJ54&gt;[2]WSY14!$BJ$1,0,(VLOOKUP(AJ54,'[6]Point Tables'!$A$4:$I$263,[2]WSY14!$BJ$2,FALSE)))</f>
        <v>0</v>
      </c>
      <c r="AL54" s="96">
        <f>IF(ISNA(VLOOKUP($A54,[2]WSY14!$BS$1:$BT$65536,2,FALSE)),"np",(VLOOKUP($A54,[2]WSY14!$BS$1:$BT$65536,2,FALSE)))</f>
        <v>8</v>
      </c>
      <c r="AM54" s="95">
        <f>IF(AL54&gt;[2]WSY14!$BU$1,0,(VLOOKUP(AL54,'[6]Point Tables'!$A$4:$I$263,[2]WSY14!$BU$2,FALSE)))</f>
        <v>137</v>
      </c>
      <c r="AN54" s="96" t="str">
        <f>IF(ISNA(VLOOKUP($A54,[2]WSY14!$CD$1:$CE$65536,2,FALSE)),"np",(VLOOKUP($A54,[2]WSY14!$CD$1:$CE$65536,2,FALSE)))</f>
        <v>np</v>
      </c>
      <c r="AO54" s="95">
        <f>IF(AN54&gt;[2]WSY14!$CF$1,0,(VLOOKUP(AN54,'[6]Point Tables'!$A$4:$I$263,[2]WSY14!$CF$2,FALSE)))</f>
        <v>0</v>
      </c>
      <c r="AP54" s="96" t="str">
        <f>IF(ISNA(VLOOKUP($A54,[2]WSY14!$CO$1:$CP$65536,2,FALSE)),"np",(VLOOKUP($A54,[2]WSY14!$CO$1:$CP$65536,2,FALSE)))</f>
        <v>np</v>
      </c>
      <c r="AQ54" s="95">
        <f>IF(AP54&gt;[2]WSY14!$CQ$1,0,(VLOOKUP(AP54,'[6]Point Tables'!$A$4:$I$263,[2]WSY14!$CQ$2,FALSE)))</f>
        <v>0</v>
      </c>
      <c r="AR54" s="96" t="str">
        <f>IF(ISNA(VLOOKUP($A54,[2]WSY14!$CZ$1:$DA$65536,2,FALSE)),"np",(VLOOKUP($A54,[2]WSY14!$CZ$1:$DA$65536,2,FALSE)))</f>
        <v>np</v>
      </c>
      <c r="AS54" s="95">
        <f>IF(AR54&gt;[2]WSY14!$DB$1,0,(VLOOKUP(AR54,'[6]Point Tables'!$A$4:$I$263,[2]WSY14!$DB$2,FALSE)))</f>
        <v>0</v>
      </c>
      <c r="AT54" s="96" t="str">
        <f>IF(ISNA(VLOOKUP($A54,[2]WSY14!$DK$1:$DL$65536,2,FALSE)),"np",(VLOOKUP($A54,[2]WSY14!$DK$1:$DL$65536,2,FALSE)))</f>
        <v>np</v>
      </c>
      <c r="AU54" s="72">
        <f>IF(AT54&gt;[2]WSY14!$DM$1,0,(VLOOKUP(AT54,'[6]Point Tables'!$A$4:$I$263,[2]WSY14!$DM$2,FALSE)))</f>
        <v>0</v>
      </c>
      <c r="AV54" s="96" t="str">
        <f>IF(ISNA(VLOOKUP($A54,[2]WSY14!$DV$1:$DW$65536,2,FALSE)),"np",(VLOOKUP($A54,[2]WSY14!$DV$1:$DW$65536,2,FALSE)))</f>
        <v>np</v>
      </c>
      <c r="AW54" s="72">
        <f>IF(AV54&gt;[2]WSY14!$DX$1,0,(VLOOKUP(AV54,'[10]Point Tables'!$A$4:$I$263,[2]WSY14!$DX$2,FALSE)))</f>
        <v>0</v>
      </c>
      <c r="BQ54">
        <f t="shared" si="9"/>
        <v>0</v>
      </c>
      <c r="BR54">
        <f t="shared" si="10"/>
        <v>0</v>
      </c>
      <c r="BS54">
        <f t="shared" si="11"/>
        <v>0</v>
      </c>
      <c r="BT54">
        <f t="shared" si="12"/>
        <v>137</v>
      </c>
      <c r="BU54">
        <f t="shared" si="13"/>
        <v>0</v>
      </c>
      <c r="BV54">
        <f t="shared" si="14"/>
        <v>0</v>
      </c>
      <c r="BW54">
        <f t="shared" si="15"/>
        <v>0</v>
      </c>
      <c r="BX54">
        <f t="shared" si="16"/>
        <v>0</v>
      </c>
      <c r="BY54">
        <f t="shared" si="17"/>
        <v>0</v>
      </c>
      <c r="BZ54">
        <f t="shared" si="18"/>
        <v>137</v>
      </c>
      <c r="CA54">
        <f t="shared" si="19"/>
        <v>0</v>
      </c>
      <c r="CB54">
        <f t="shared" si="20"/>
        <v>0</v>
      </c>
      <c r="CC54">
        <f t="shared" si="21"/>
        <v>0</v>
      </c>
      <c r="CD54">
        <f t="shared" si="22"/>
        <v>0</v>
      </c>
      <c r="CE54">
        <f t="shared" si="23"/>
        <v>0</v>
      </c>
      <c r="CF54">
        <f t="shared" si="24"/>
        <v>0</v>
      </c>
      <c r="CG54">
        <f t="shared" si="25"/>
        <v>0</v>
      </c>
      <c r="CI54">
        <f t="shared" si="26"/>
        <v>137</v>
      </c>
      <c r="CJ54">
        <f t="shared" si="27"/>
        <v>0</v>
      </c>
      <c r="CK54">
        <f t="shared" si="28"/>
        <v>0</v>
      </c>
      <c r="CL54">
        <f t="shared" si="29"/>
        <v>0</v>
      </c>
      <c r="CN54" s="98">
        <f t="shared" si="30"/>
        <v>137</v>
      </c>
      <c r="CS54">
        <f t="shared" si="31"/>
        <v>0</v>
      </c>
      <c r="CT54">
        <f t="shared" si="32"/>
        <v>0</v>
      </c>
      <c r="CU54">
        <f t="shared" si="37"/>
        <v>0</v>
      </c>
      <c r="CW54">
        <f t="shared" si="33"/>
        <v>0</v>
      </c>
      <c r="CX54">
        <f t="shared" si="34"/>
        <v>0</v>
      </c>
      <c r="CZ54">
        <f t="shared" si="38"/>
        <v>0</v>
      </c>
    </row>
    <row r="55" spans="1:104">
      <c r="A55" s="109">
        <v>100090686</v>
      </c>
      <c r="B55">
        <f t="shared" si="0"/>
        <v>137</v>
      </c>
      <c r="C55">
        <f t="shared" si="1"/>
        <v>0</v>
      </c>
      <c r="D55" s="5" t="str">
        <f t="shared" si="2"/>
        <v>51T</v>
      </c>
      <c r="E55" s="28" t="s">
        <v>100</v>
      </c>
      <c r="F55" s="8" t="s">
        <v>125</v>
      </c>
      <c r="G55" s="9">
        <v>1997</v>
      </c>
      <c r="H55" s="88" t="s">
        <v>69</v>
      </c>
      <c r="I55" s="89">
        <f t="shared" si="3"/>
        <v>137</v>
      </c>
      <c r="J55" s="101">
        <f t="shared" si="4"/>
        <v>0</v>
      </c>
      <c r="K55" s="91">
        <f t="shared" si="40"/>
        <v>137</v>
      </c>
      <c r="L55" s="91">
        <f t="shared" si="40"/>
        <v>0</v>
      </c>
      <c r="M55" s="91">
        <f t="shared" si="40"/>
        <v>0</v>
      </c>
      <c r="N55" s="92">
        <f t="shared" si="40"/>
        <v>0</v>
      </c>
      <c r="O55" s="93" t="str">
        <f t="shared" si="6"/>
        <v>Kudryashov, Katherine</v>
      </c>
      <c r="P55" s="94">
        <f>IF(ISNA(VLOOKUP(A55,[2]WSY14!$E$1:$G$65536,2,FALSE)),"np",(VLOOKUP(A55,[2]WSY14!$E$1:$G$65536,2,FALSE)))</f>
        <v>34</v>
      </c>
      <c r="Q55" s="95">
        <f>IF(P55&gt;[2]WSY14!$F$1,0,(VLOOKUP(P55,'[6]Point Tables'!$A$4:$I$263,[2]WSY14!$F$2,FALSE)))</f>
        <v>0</v>
      </c>
      <c r="R55" s="96" t="str">
        <f>IF(ISNA(VLOOKUP($A55,[2]WSY14!$P$1:$R$65536,2,FALSE)),"np",(VLOOKUP($A55,[2]WSY14!$P$1:$R$65536,2,FALSE)))</f>
        <v>np</v>
      </c>
      <c r="S55" s="95">
        <f>IF(R55&gt;[2]WSY14!$Q$1,0,(VLOOKUP(R55,'[6]Point Tables'!$A$4:$I$263,[2]WSY14!$Q$2,FALSE)))</f>
        <v>0</v>
      </c>
      <c r="T55" s="96">
        <f>IF(ISNA(VLOOKUP($A55,[2]WSY14!$AA$1:$AC$65536,2,FALSE)),"np",(VLOOKUP($A55,[2]WSY14!$AA$1:$AC$65536,2,FALSE)))</f>
        <v>40</v>
      </c>
      <c r="U55" s="72">
        <f>IF(T55&gt;[2]WSY14!$AB$1,0,(VLOOKUP(T55,'[6]Point Tables'!$A$4:$I$263,[2]WSY14!$AB$2,FALSE)))</f>
        <v>0</v>
      </c>
      <c r="V55" s="97" t="str">
        <f t="shared" si="7"/>
        <v>Kudryashov, Katherine</v>
      </c>
      <c r="W55" s="96">
        <f>IF(ISNA(VLOOKUP(A55,'[2]WS SJC'!$CS$1:$CT$65536,2,FALSE)),"np",(VLOOKUP(A55,'[2]WS SJC'!$CS$1:$CT$65536,2,FALSE)))</f>
        <v>71</v>
      </c>
      <c r="X55" s="95">
        <f>IF(W55&gt;'[2]WS SJC'!$CT$1,0,(VLOOKUP(W55,'[6]Point Tables'!$A$4:$I$263,'[2]WS SJC'!$CT$2,FALSE)))</f>
        <v>0</v>
      </c>
      <c r="Y55" s="96">
        <f>IF(ISNA(VLOOKUP(A55,'[2]WS SJC'!$DD$1:$DE$65536,2,FALSE)),"np",(VLOOKUP(A55,'[2]WS SJC'!$DD$1:$DE$65536,2,FALSE)))</f>
        <v>76</v>
      </c>
      <c r="Z55" s="95">
        <f>IF(Y55&gt;'[2]WS SJC'!$DE$1,0,(VLOOKUP(Y55,'[6]Point Tables'!$A$4:$I$263,'[2]WS SJC'!$DE$2,FALSE)))</f>
        <v>0</v>
      </c>
      <c r="AA55" s="96" t="str">
        <f>IF(ISNA(VLOOKUP($A55,'[2]WS SJC'!$DO$1:$DP$65536,2,FALSE)),"np",(VLOOKUP($A55,'[2]WS SJC'!$DO$1:$DP$65536,2,FALSE)))</f>
        <v>np</v>
      </c>
      <c r="AB55" s="95">
        <f>IF(AA55&gt;'[2]WS SJC'!$DP$1,0,(VLOOKUP(AA55,'[6]Point Tables'!$A$4:$I$263,'[2]WS SJC'!$DP$2,FALSE)))</f>
        <v>0</v>
      </c>
      <c r="AC55" s="96">
        <f>IF(ISNA(VLOOKUP($A55,'[2]WS SJC'!$DZ$1:$EA$65536,2,FALSE)),"np",(VLOOKUP($A55,'[2]WS SJC'!$DZ$1:$EA$65536,2,FALSE)))</f>
        <v>60.5</v>
      </c>
      <c r="AD55" s="72">
        <f>IF(AC55&gt;'[2]WS SJC'!$EA$1,0,(VLOOKUP(AC55,'[6]Point Tables'!$A$4:$I$263,'[2]WS SJC'!$EA$2,FALSE)))</f>
        <v>0</v>
      </c>
      <c r="AE55" s="97" t="str">
        <f t="shared" si="8"/>
        <v>Kudryashov, Katherine</v>
      </c>
      <c r="AF55" s="96" t="str">
        <f>IF(ISNA(VLOOKUP($A55,[2]WSY14!$AL$1:$AN$65536,2,FALSE)),"np",(VLOOKUP($A55,[2]WSY14!$AL$1:$AN$65536,2,FALSE)))</f>
        <v>np</v>
      </c>
      <c r="AG55" s="95">
        <f>IF(AF55&gt;[2]WSY14!$AN$1,0,(VLOOKUP(AF55,'[6]Point Tables'!$A$4:$I$263,[2]WSY14!$AN$2,FALSE)))</f>
        <v>0</v>
      </c>
      <c r="AH55" s="96" t="str">
        <f>IF(ISNA(VLOOKUP($A55,[2]WSY14!$AW$1:$AY$65536,2,FALSE)),"np",(VLOOKUP($A55,[2]WSY14!$AW$1:$AY$65536,2,FALSE)))</f>
        <v>np</v>
      </c>
      <c r="AI55" s="95">
        <f>IF(AH55&gt;[2]WSY14!$AY$1,0,(VLOOKUP(AH55,'[6]Point Tables'!$A$4:$I$263,[2]WSY14!$AY$2,FALSE)))</f>
        <v>0</v>
      </c>
      <c r="AJ55" s="96">
        <f>IF(ISNA(VLOOKUP($A55,[2]WSY14!$BH$1:$BJ$65536,2,FALSE)),"np",(VLOOKUP($A55,[2]WSY14!$BH$1:$BJ$65536,2,FALSE)))</f>
        <v>13</v>
      </c>
      <c r="AK55" s="95">
        <f>IF(AJ55&gt;[2]WSY14!$BJ$1,0,(VLOOKUP(AJ55,'[6]Point Tables'!$A$4:$I$263,[2]WSY14!$BJ$2,FALSE)))</f>
        <v>103</v>
      </c>
      <c r="AL55" s="96" t="str">
        <f>IF(ISNA(VLOOKUP($A55,[2]WSY14!$BS$1:$BT$65536,2,FALSE)),"np",(VLOOKUP($A55,[2]WSY14!$BS$1:$BT$65536,2,FALSE)))</f>
        <v>np</v>
      </c>
      <c r="AM55" s="95">
        <f>IF(AL55&gt;[2]WSY14!$BU$1,0,(VLOOKUP(AL55,'[6]Point Tables'!$A$4:$I$263,[2]WSY14!$BU$2,FALSE)))</f>
        <v>0</v>
      </c>
      <c r="AN55" s="96" t="str">
        <f>IF(ISNA(VLOOKUP($A55,[2]WSY14!$CD$1:$CE$65536,2,FALSE)),"np",(VLOOKUP($A55,[2]WSY14!$CD$1:$CE$65536,2,FALSE)))</f>
        <v>np</v>
      </c>
      <c r="AO55" s="95">
        <f>IF(AN55&gt;[2]WSY14!$CF$1,0,(VLOOKUP(AN55,'[6]Point Tables'!$A$4:$I$263,[2]WSY14!$CF$2,FALSE)))</f>
        <v>0</v>
      </c>
      <c r="AP55" s="96" t="str">
        <f>IF(ISNA(VLOOKUP($A55,[2]WSY14!$CO$1:$CP$65536,2,FALSE)),"np",(VLOOKUP($A55,[2]WSY14!$CO$1:$CP$65536,2,FALSE)))</f>
        <v>np</v>
      </c>
      <c r="AQ55" s="95">
        <f>IF(AP55&gt;[2]WSY14!$CQ$1,0,(VLOOKUP(AP55,'[6]Point Tables'!$A$4:$I$263,[2]WSY14!$CQ$2,FALSE)))</f>
        <v>0</v>
      </c>
      <c r="AR55" s="96">
        <f>IF(ISNA(VLOOKUP($A55,[2]WSY14!$CZ$1:$DA$65536,2,FALSE)),"np",(VLOOKUP($A55,[2]WSY14!$CZ$1:$DA$65536,2,FALSE)))</f>
        <v>8</v>
      </c>
      <c r="AS55" s="95">
        <f>IF(AR55&gt;[2]WSY14!$DB$1,0,(VLOOKUP(AR55,'[6]Point Tables'!$A$4:$I$263,[2]WSY14!$DB$2,FALSE)))</f>
        <v>137</v>
      </c>
      <c r="AT55" s="96" t="str">
        <f>IF(ISNA(VLOOKUP($A55,[2]WSY14!$DK$1:$DL$65536,2,FALSE)),"np",(VLOOKUP($A55,[2]WSY14!$DK$1:$DL$65536,2,FALSE)))</f>
        <v>np</v>
      </c>
      <c r="AU55" s="72">
        <f>IF(AT55&gt;[2]WSY14!$DM$1,0,(VLOOKUP(AT55,'[6]Point Tables'!$A$4:$I$263,[2]WSY14!$DM$2,FALSE)))</f>
        <v>0</v>
      </c>
      <c r="AV55" s="96" t="str">
        <f>IF(ISNA(VLOOKUP($A55,[2]WSY14!$DV$1:$DW$65536,2,FALSE)),"np",(VLOOKUP($A55,[2]WSY14!$DV$1:$DW$65536,2,FALSE)))</f>
        <v>np</v>
      </c>
      <c r="AW55" s="72">
        <f>IF(AV55&gt;[2]WSY14!$DX$1,0,(VLOOKUP(AV55,'[10]Point Tables'!$A$4:$I$263,[2]WSY14!$DX$2,FALSE)))</f>
        <v>0</v>
      </c>
      <c r="BQ55">
        <f t="shared" si="9"/>
        <v>0</v>
      </c>
      <c r="BR55">
        <f t="shared" si="10"/>
        <v>0</v>
      </c>
      <c r="BS55">
        <f t="shared" si="11"/>
        <v>103</v>
      </c>
      <c r="BT55">
        <f t="shared" si="12"/>
        <v>0</v>
      </c>
      <c r="BU55">
        <f t="shared" si="13"/>
        <v>0</v>
      </c>
      <c r="BV55">
        <f t="shared" si="14"/>
        <v>0</v>
      </c>
      <c r="BW55">
        <f t="shared" si="15"/>
        <v>137</v>
      </c>
      <c r="BX55">
        <f t="shared" si="16"/>
        <v>0</v>
      </c>
      <c r="BY55">
        <f t="shared" si="17"/>
        <v>0</v>
      </c>
      <c r="BZ55">
        <f t="shared" si="18"/>
        <v>137</v>
      </c>
      <c r="CA55">
        <f t="shared" si="19"/>
        <v>0</v>
      </c>
      <c r="CB55">
        <f t="shared" si="20"/>
        <v>0</v>
      </c>
      <c r="CC55">
        <f t="shared" si="21"/>
        <v>0</v>
      </c>
      <c r="CD55">
        <f t="shared" si="22"/>
        <v>0</v>
      </c>
      <c r="CE55">
        <f t="shared" si="23"/>
        <v>0</v>
      </c>
      <c r="CF55">
        <f t="shared" si="24"/>
        <v>0</v>
      </c>
      <c r="CG55">
        <f t="shared" si="25"/>
        <v>0</v>
      </c>
      <c r="CI55">
        <f t="shared" si="26"/>
        <v>137</v>
      </c>
      <c r="CJ55">
        <f t="shared" si="27"/>
        <v>0</v>
      </c>
      <c r="CK55">
        <f t="shared" si="28"/>
        <v>0</v>
      </c>
      <c r="CL55">
        <f t="shared" si="29"/>
        <v>0</v>
      </c>
      <c r="CN55" s="98">
        <f t="shared" si="30"/>
        <v>137</v>
      </c>
      <c r="CS55">
        <f t="shared" si="31"/>
        <v>0</v>
      </c>
      <c r="CT55">
        <f t="shared" si="32"/>
        <v>0</v>
      </c>
      <c r="CU55">
        <f t="shared" si="37"/>
        <v>0</v>
      </c>
      <c r="CW55">
        <f t="shared" si="33"/>
        <v>0</v>
      </c>
      <c r="CX55">
        <f t="shared" si="34"/>
        <v>0</v>
      </c>
      <c r="CZ55">
        <f t="shared" si="38"/>
        <v>0</v>
      </c>
    </row>
    <row r="56" spans="1:104">
      <c r="A56" s="109">
        <v>100088680</v>
      </c>
      <c r="B56">
        <f t="shared" si="0"/>
        <v>106</v>
      </c>
      <c r="C56">
        <f t="shared" si="1"/>
        <v>0</v>
      </c>
      <c r="D56" s="5" t="str">
        <f t="shared" si="2"/>
        <v>53</v>
      </c>
      <c r="E56" s="28" t="str">
        <f>IF(AND(ISNUMBER(G56),G56&gt;=U13Cutoff),"#"," ")</f>
        <v>#</v>
      </c>
      <c r="F56" s="8" t="s">
        <v>137</v>
      </c>
      <c r="G56" s="9">
        <v>1998</v>
      </c>
      <c r="H56" s="8" t="s">
        <v>902</v>
      </c>
      <c r="I56" s="89">
        <f t="shared" si="3"/>
        <v>106</v>
      </c>
      <c r="J56" s="101">
        <f t="shared" si="4"/>
        <v>0</v>
      </c>
      <c r="K56" s="91">
        <f t="shared" si="40"/>
        <v>106</v>
      </c>
      <c r="L56" s="91">
        <f t="shared" si="40"/>
        <v>0</v>
      </c>
      <c r="M56" s="91">
        <f t="shared" si="40"/>
        <v>0</v>
      </c>
      <c r="N56" s="92">
        <f t="shared" si="40"/>
        <v>0</v>
      </c>
      <c r="O56" s="93" t="str">
        <f t="shared" si="6"/>
        <v>Litynski, Jackie</v>
      </c>
      <c r="P56" s="94" t="str">
        <f>IF(ISNA(VLOOKUP(A56,[2]WSY14!$E$1:$G$65536,2,FALSE)),"np",(VLOOKUP(A56,[2]WSY14!$E$1:$G$65536,2,FALSE)))</f>
        <v>np</v>
      </c>
      <c r="Q56" s="95">
        <f>IF(P56&gt;[2]WSY14!$F$1,0,(VLOOKUP(P56,'[6]Point Tables'!$A$4:$I$263,[2]WSY14!$F$2,FALSE)))</f>
        <v>0</v>
      </c>
      <c r="R56" s="96" t="str">
        <f>IF(ISNA(VLOOKUP($A56,[2]WSY14!$P$1:$R$65536,2,FALSE)),"np",(VLOOKUP($A56,[2]WSY14!$P$1:$R$65536,2,FALSE)))</f>
        <v>np</v>
      </c>
      <c r="S56" s="95">
        <f>IF(R56&gt;[2]WSY14!$Q$1,0,(VLOOKUP(R56,'[6]Point Tables'!$A$4:$I$263,[2]WSY14!$Q$2,FALSE)))</f>
        <v>0</v>
      </c>
      <c r="T56" s="96">
        <f>IF(ISNA(VLOOKUP($A56,[2]WSY14!$AA$1:$AC$65536,2,FALSE)),"np",(VLOOKUP($A56,[2]WSY14!$AA$1:$AC$65536,2,FALSE)))</f>
        <v>55</v>
      </c>
      <c r="U56" s="72">
        <f>IF(T56&gt;[2]WSY14!$AB$1,0,(VLOOKUP(T56,'[6]Point Tables'!$A$4:$I$263,[2]WSY14!$AB$2,FALSE)))</f>
        <v>0</v>
      </c>
      <c r="V56" s="97" t="str">
        <f t="shared" si="7"/>
        <v>Litynski, Jackie</v>
      </c>
      <c r="W56" s="96" t="str">
        <f>IF(ISNA(VLOOKUP(A56,'[2]WS SJC'!$CS$1:$CT$65536,2,FALSE)),"np",(VLOOKUP(A56,'[2]WS SJC'!$CS$1:$CT$65536,2,FALSE)))</f>
        <v>np</v>
      </c>
      <c r="X56" s="95">
        <f>IF(W56&gt;'[2]WS SJC'!$CT$1,0,(VLOOKUP(W56,'[6]Point Tables'!$A$4:$I$263,'[2]WS SJC'!$CT$2,FALSE)))</f>
        <v>0</v>
      </c>
      <c r="Y56" s="96" t="str">
        <f>IF(ISNA(VLOOKUP(A56,'[2]WS SJC'!$DD$1:$DE$65536,2,FALSE)),"np",(VLOOKUP(A56,'[2]WS SJC'!$DD$1:$DE$65536,2,FALSE)))</f>
        <v>np</v>
      </c>
      <c r="Z56" s="95">
        <f>IF(Y56&gt;'[2]WS SJC'!$DE$1,0,(VLOOKUP(Y56,'[6]Point Tables'!$A$4:$I$263,'[2]WS SJC'!$DE$2,FALSE)))</f>
        <v>0</v>
      </c>
      <c r="AA56" s="96" t="str">
        <f>IF(ISNA(VLOOKUP($A56,'[2]WS SJC'!$DO$1:$DP$65536,2,FALSE)),"np",(VLOOKUP($A56,'[2]WS SJC'!$DO$1:$DP$65536,2,FALSE)))</f>
        <v>np</v>
      </c>
      <c r="AB56" s="95">
        <f>IF(AA56&gt;'[2]WS SJC'!$DP$1,0,(VLOOKUP(AA56,'[6]Point Tables'!$A$4:$I$263,'[2]WS SJC'!$DP$2,FALSE)))</f>
        <v>0</v>
      </c>
      <c r="AC56" s="96" t="str">
        <f>IF(ISNA(VLOOKUP($A56,'[2]WS SJC'!$DZ$1:$EA$65536,2,FALSE)),"np",(VLOOKUP($A56,'[2]WS SJC'!$DZ$1:$EA$65536,2,FALSE)))</f>
        <v>np</v>
      </c>
      <c r="AD56" s="72">
        <f>IF(AC56&gt;'[2]WS SJC'!$EA$1,0,(VLOOKUP(AC56,'[6]Point Tables'!$A$4:$I$263,'[2]WS SJC'!$EA$2,FALSE)))</f>
        <v>0</v>
      </c>
      <c r="AE56" s="97" t="str">
        <f t="shared" si="8"/>
        <v>Litynski, Jackie</v>
      </c>
      <c r="AF56" s="96" t="str">
        <f>IF(ISNA(VLOOKUP($A56,[2]WSY14!$AL$1:$AN$65536,2,FALSE)),"np",(VLOOKUP($A56,[2]WSY14!$AL$1:$AN$65536,2,FALSE)))</f>
        <v>np</v>
      </c>
      <c r="AG56" s="95">
        <f>IF(AF56&gt;[2]WSY14!$AN$1,0,(VLOOKUP(AF56,'[6]Point Tables'!$A$4:$I$263,[2]WSY14!$AN$2,FALSE)))</f>
        <v>0</v>
      </c>
      <c r="AH56" s="96" t="str">
        <f>IF(ISNA(VLOOKUP($A56,[2]WSY14!$AW$1:$AY$65536,2,FALSE)),"np",(VLOOKUP($A56,[2]WSY14!$AW$1:$AY$65536,2,FALSE)))</f>
        <v>np</v>
      </c>
      <c r="AI56" s="95">
        <f>IF(AH56&gt;[2]WSY14!$AY$1,0,(VLOOKUP(AH56,'[6]Point Tables'!$A$4:$I$263,[2]WSY14!$AY$2,FALSE)))</f>
        <v>0</v>
      </c>
      <c r="AJ56" s="96">
        <f>IF(ISNA(VLOOKUP($A56,[2]WSY14!$BH$1:$BJ$65536,2,FALSE)),"np",(VLOOKUP($A56,[2]WSY14!$BH$1:$BJ$65536,2,FALSE)))</f>
        <v>10</v>
      </c>
      <c r="AK56" s="95">
        <f>IF(AJ56&gt;[2]WSY14!$BJ$1,0,(VLOOKUP(AJ56,'[6]Point Tables'!$A$4:$I$263,[2]WSY14!$BJ$2,FALSE)))</f>
        <v>106</v>
      </c>
      <c r="AL56" s="96">
        <f>IF(ISNA(VLOOKUP($A56,[2]WSY14!$BS$1:$BT$65536,2,FALSE)),"np",(VLOOKUP($A56,[2]WSY14!$BS$1:$BT$65536,2,FALSE)))</f>
        <v>14</v>
      </c>
      <c r="AM56" s="95">
        <f>IF(AL56&gt;[2]WSY14!$BU$1,0,(VLOOKUP(AL56,'[6]Point Tables'!$A$4:$I$263,[2]WSY14!$BU$2,FALSE)))</f>
        <v>0</v>
      </c>
      <c r="AN56" s="96" t="str">
        <f>IF(ISNA(VLOOKUP($A56,[2]WSY14!$CD$1:$CE$65536,2,FALSE)),"np",(VLOOKUP($A56,[2]WSY14!$CD$1:$CE$65536,2,FALSE)))</f>
        <v>np</v>
      </c>
      <c r="AO56" s="95">
        <f>IF(AN56&gt;[2]WSY14!$CF$1,0,(VLOOKUP(AN56,'[6]Point Tables'!$A$4:$I$263,[2]WSY14!$CF$2,FALSE)))</f>
        <v>0</v>
      </c>
      <c r="AP56" s="96" t="str">
        <f>IF(ISNA(VLOOKUP($A56,[2]WSY14!$CO$1:$CP$65536,2,FALSE)),"np",(VLOOKUP($A56,[2]WSY14!$CO$1:$CP$65536,2,FALSE)))</f>
        <v>np</v>
      </c>
      <c r="AQ56" s="95">
        <f>IF(AP56&gt;[2]WSY14!$CQ$1,0,(VLOOKUP(AP56,'[6]Point Tables'!$A$4:$I$263,[2]WSY14!$CQ$2,FALSE)))</f>
        <v>0</v>
      </c>
      <c r="AR56" s="96" t="str">
        <f>IF(ISNA(VLOOKUP($A56,[2]WSY14!$CZ$1:$DA$65536,2,FALSE)),"np",(VLOOKUP($A56,[2]WSY14!$CZ$1:$DA$65536,2,FALSE)))</f>
        <v>np</v>
      </c>
      <c r="AS56" s="95">
        <f>IF(AR56&gt;[2]WSY14!$DB$1,0,(VLOOKUP(AR56,'[6]Point Tables'!$A$4:$I$263,[2]WSY14!$DB$2,FALSE)))</f>
        <v>0</v>
      </c>
      <c r="AT56" s="96" t="str">
        <f>IF(ISNA(VLOOKUP($A56,[2]WSY14!$DK$1:$DL$65536,2,FALSE)),"np",(VLOOKUP($A56,[2]WSY14!$DK$1:$DL$65536,2,FALSE)))</f>
        <v>np</v>
      </c>
      <c r="AU56" s="72">
        <f>IF(AT56&gt;[2]WSY14!$DM$1,0,(VLOOKUP(AT56,'[6]Point Tables'!$A$4:$I$263,[2]WSY14!$DM$2,FALSE)))</f>
        <v>0</v>
      </c>
      <c r="AV56" s="96" t="str">
        <f>IF(ISNA(VLOOKUP($A56,[2]WSY14!$DV$1:$DW$65536,2,FALSE)),"np",(VLOOKUP($A56,[2]WSY14!$DV$1:$DW$65536,2,FALSE)))</f>
        <v>np</v>
      </c>
      <c r="AW56" s="72">
        <f>IF(AV56&gt;[2]WSY14!$DX$1,0,(VLOOKUP(AV56,'[10]Point Tables'!$A$4:$I$263,[2]WSY14!$DX$2,FALSE)))</f>
        <v>0</v>
      </c>
      <c r="BQ56">
        <f t="shared" si="9"/>
        <v>0</v>
      </c>
      <c r="BR56">
        <f t="shared" si="10"/>
        <v>0</v>
      </c>
      <c r="BS56">
        <f t="shared" si="11"/>
        <v>106</v>
      </c>
      <c r="BT56">
        <f t="shared" si="12"/>
        <v>0</v>
      </c>
      <c r="BU56">
        <f t="shared" si="13"/>
        <v>0</v>
      </c>
      <c r="BV56">
        <f t="shared" si="14"/>
        <v>0</v>
      </c>
      <c r="BW56">
        <f t="shared" si="15"/>
        <v>0</v>
      </c>
      <c r="BX56">
        <f t="shared" si="16"/>
        <v>0</v>
      </c>
      <c r="BY56">
        <f t="shared" si="17"/>
        <v>0</v>
      </c>
      <c r="BZ56">
        <f t="shared" si="18"/>
        <v>106</v>
      </c>
      <c r="CA56">
        <f t="shared" si="19"/>
        <v>0</v>
      </c>
      <c r="CB56">
        <f t="shared" si="20"/>
        <v>0</v>
      </c>
      <c r="CC56">
        <f t="shared" si="21"/>
        <v>0</v>
      </c>
      <c r="CD56">
        <f t="shared" si="22"/>
        <v>0</v>
      </c>
      <c r="CE56">
        <f t="shared" si="23"/>
        <v>0</v>
      </c>
      <c r="CF56">
        <f t="shared" si="24"/>
        <v>0</v>
      </c>
      <c r="CG56">
        <f t="shared" si="25"/>
        <v>0</v>
      </c>
      <c r="CI56">
        <f t="shared" si="26"/>
        <v>106</v>
      </c>
      <c r="CJ56">
        <f t="shared" si="27"/>
        <v>0</v>
      </c>
      <c r="CK56">
        <f t="shared" si="28"/>
        <v>0</v>
      </c>
      <c r="CL56">
        <f t="shared" si="29"/>
        <v>0</v>
      </c>
      <c r="CN56" s="98">
        <f t="shared" si="30"/>
        <v>106</v>
      </c>
      <c r="CS56">
        <f t="shared" si="31"/>
        <v>0</v>
      </c>
      <c r="CT56">
        <f t="shared" si="32"/>
        <v>0</v>
      </c>
      <c r="CU56">
        <f t="shared" si="37"/>
        <v>0</v>
      </c>
      <c r="CW56">
        <f t="shared" si="33"/>
        <v>0</v>
      </c>
      <c r="CX56">
        <f t="shared" si="34"/>
        <v>0</v>
      </c>
      <c r="CZ56">
        <f t="shared" si="38"/>
        <v>0</v>
      </c>
    </row>
    <row r="57" spans="1:104">
      <c r="A57" s="3">
        <v>100095671</v>
      </c>
      <c r="B57">
        <f t="shared" si="0"/>
        <v>104</v>
      </c>
      <c r="C57">
        <f t="shared" si="1"/>
        <v>0</v>
      </c>
      <c r="D57" s="5" t="str">
        <f t="shared" si="2"/>
        <v>54T</v>
      </c>
      <c r="F57" s="6" t="s">
        <v>162</v>
      </c>
      <c r="G57" s="102">
        <v>1996</v>
      </c>
      <c r="H57" s="6" t="s">
        <v>67</v>
      </c>
      <c r="I57" s="89">
        <f t="shared" si="3"/>
        <v>104</v>
      </c>
      <c r="J57" s="101">
        <f t="shared" si="4"/>
        <v>0</v>
      </c>
      <c r="K57" s="91">
        <f t="shared" si="40"/>
        <v>104</v>
      </c>
      <c r="L57" s="91">
        <f t="shared" si="40"/>
        <v>0</v>
      </c>
      <c r="M57" s="91">
        <f t="shared" si="40"/>
        <v>0</v>
      </c>
      <c r="N57" s="92">
        <f t="shared" si="40"/>
        <v>0</v>
      </c>
      <c r="O57" s="93" t="str">
        <f t="shared" si="6"/>
        <v>Caisse, Sidney</v>
      </c>
      <c r="P57" s="94" t="str">
        <f>IF(ISNA(VLOOKUP(A57,[2]WSY14!$E$1:$G$65536,2,FALSE)),"np",(VLOOKUP(A57,[2]WSY14!$E$1:$G$65536,2,FALSE)))</f>
        <v>np</v>
      </c>
      <c r="Q57" s="95">
        <f>IF(P57&gt;[2]WSY14!$F$1,0,(VLOOKUP(P57,'[6]Point Tables'!$A$4:$I$263,[2]WSY14!$F$2,FALSE)))</f>
        <v>0</v>
      </c>
      <c r="R57" s="96" t="str">
        <f>IF(ISNA(VLOOKUP($A57,[2]WSY14!$P$1:$R$65536,2,FALSE)),"np",(VLOOKUP($A57,[2]WSY14!$P$1:$R$65536,2,FALSE)))</f>
        <v>np</v>
      </c>
      <c r="S57" s="95">
        <f>IF(R57&gt;[2]WSY14!$Q$1,0,(VLOOKUP(R57,'[6]Point Tables'!$A$4:$I$263,[2]WSY14!$Q$2,FALSE)))</f>
        <v>0</v>
      </c>
      <c r="T57" s="96">
        <f>IF(ISNA(VLOOKUP($A57,[2]WSY14!$AA$1:$AC$65536,2,FALSE)),"np",(VLOOKUP($A57,[2]WSY14!$AA$1:$AC$65536,2,FALSE)))</f>
        <v>37.5</v>
      </c>
      <c r="U57" s="72">
        <f>IF(T57&gt;[2]WSY14!$AB$1,0,(VLOOKUP(T57,'[6]Point Tables'!$A$4:$I$263,[2]WSY14!$AB$2,FALSE)))</f>
        <v>0</v>
      </c>
      <c r="V57" s="97" t="str">
        <f t="shared" si="7"/>
        <v>Caisse, Sidney</v>
      </c>
      <c r="W57" s="96" t="str">
        <f>IF(ISNA(VLOOKUP(A57,'[2]WS SJC'!$CS$1:$CT$65536,2,FALSE)),"np",(VLOOKUP(A57,'[2]WS SJC'!$CS$1:$CT$65536,2,FALSE)))</f>
        <v>np</v>
      </c>
      <c r="X57" s="95">
        <f>IF(W57&gt;'[2]WS SJC'!$CT$1,0,(VLOOKUP(W57,'[6]Point Tables'!$A$4:$I$263,'[2]WS SJC'!$CT$2,FALSE)))</f>
        <v>0</v>
      </c>
      <c r="Y57" s="96" t="str">
        <f>IF(ISNA(VLOOKUP(A57,'[2]WS SJC'!$DD$1:$DE$65536,2,FALSE)),"np",(VLOOKUP(A57,'[2]WS SJC'!$DD$1:$DE$65536,2,FALSE)))</f>
        <v>np</v>
      </c>
      <c r="Z57" s="95">
        <f>IF(Y57&gt;'[2]WS SJC'!$DE$1,0,(VLOOKUP(Y57,'[6]Point Tables'!$A$4:$I$263,'[2]WS SJC'!$DE$2,FALSE)))</f>
        <v>0</v>
      </c>
      <c r="AA57" s="96" t="str">
        <f>IF(ISNA(VLOOKUP($A57,'[2]WS SJC'!$DO$1:$DP$65536,2,FALSE)),"np",(VLOOKUP($A57,'[2]WS SJC'!$DO$1:$DP$65536,2,FALSE)))</f>
        <v>np</v>
      </c>
      <c r="AB57" s="95">
        <f>IF(AA57&gt;'[2]WS SJC'!$DP$1,0,(VLOOKUP(AA57,'[6]Point Tables'!$A$4:$I$263,'[2]WS SJC'!$DP$2,FALSE)))</f>
        <v>0</v>
      </c>
      <c r="AC57" s="96" t="str">
        <f>IF(ISNA(VLOOKUP($A57,'[2]WS SJC'!$DZ$1:$EA$65536,2,FALSE)),"np",(VLOOKUP($A57,'[2]WS SJC'!$DZ$1:$EA$65536,2,FALSE)))</f>
        <v>np</v>
      </c>
      <c r="AD57" s="72">
        <f>IF(AC57&gt;'[2]WS SJC'!$EA$1,0,(VLOOKUP(AC57,'[6]Point Tables'!$A$4:$I$263,'[2]WS SJC'!$EA$2,FALSE)))</f>
        <v>0</v>
      </c>
      <c r="AE57" s="97" t="str">
        <f t="shared" si="8"/>
        <v>Caisse, Sidney</v>
      </c>
      <c r="AF57" s="96" t="str">
        <f>IF(ISNA(VLOOKUP($A57,[2]WSY14!$AL$1:$AN$65536,2,FALSE)),"np",(VLOOKUP($A57,[2]WSY14!$AL$1:$AN$65536,2,FALSE)))</f>
        <v>np</v>
      </c>
      <c r="AG57" s="95">
        <f>IF(AF57&gt;[2]WSY14!$AN$1,0,(VLOOKUP(AF57,'[6]Point Tables'!$A$4:$I$263,[2]WSY14!$AN$2,FALSE)))</f>
        <v>0</v>
      </c>
      <c r="AH57" s="96" t="str">
        <f>IF(ISNA(VLOOKUP($A57,[2]WSY14!$AW$1:$AY$65536,2,FALSE)),"np",(VLOOKUP($A57,[2]WSY14!$AW$1:$AY$65536,2,FALSE)))</f>
        <v>np</v>
      </c>
      <c r="AI57" s="95">
        <f>IF(AH57&gt;[2]WSY14!$AY$1,0,(VLOOKUP(AH57,'[6]Point Tables'!$A$4:$I$263,[2]WSY14!$AY$2,FALSE)))</f>
        <v>0</v>
      </c>
      <c r="AJ57" s="96" t="str">
        <f>IF(ISNA(VLOOKUP($A57,[2]WSY14!$BH$1:$BJ$65536,2,FALSE)),"np",(VLOOKUP($A57,[2]WSY14!$BH$1:$BJ$65536,2,FALSE)))</f>
        <v>np</v>
      </c>
      <c r="AK57" s="95">
        <f>IF(AJ57&gt;[2]WSY14!$BJ$1,0,(VLOOKUP(AJ57,'[6]Point Tables'!$A$4:$I$263,[2]WSY14!$BJ$2,FALSE)))</f>
        <v>0</v>
      </c>
      <c r="AL57" s="96" t="str">
        <f>IF(ISNA(VLOOKUP($A57,[2]WSY14!$BS$1:$BT$65536,2,FALSE)),"np",(VLOOKUP($A57,[2]WSY14!$BS$1:$BT$65536,2,FALSE)))</f>
        <v>np</v>
      </c>
      <c r="AM57" s="95">
        <f>IF(AL57&gt;[2]WSY14!$BU$1,0,(VLOOKUP(AL57,'[6]Point Tables'!$A$4:$I$263,[2]WSY14!$BU$2,FALSE)))</f>
        <v>0</v>
      </c>
      <c r="AN57" s="96" t="str">
        <f>IF(ISNA(VLOOKUP($A57,[2]WSY14!$CD$1:$CE$65536,2,FALSE)),"np",(VLOOKUP($A57,[2]WSY14!$CD$1:$CE$65536,2,FALSE)))</f>
        <v>np</v>
      </c>
      <c r="AO57" s="95">
        <f>IF(AN57&gt;[2]WSY14!$CF$1,0,(VLOOKUP(AN57,'[6]Point Tables'!$A$4:$I$263,[2]WSY14!$CF$2,FALSE)))</f>
        <v>0</v>
      </c>
      <c r="AP57" s="96" t="str">
        <f>IF(ISNA(VLOOKUP($A57,[2]WSY14!$CO$1:$CP$65536,2,FALSE)),"np",(VLOOKUP($A57,[2]WSY14!$CO$1:$CP$65536,2,FALSE)))</f>
        <v>np</v>
      </c>
      <c r="AQ57" s="95">
        <f>IF(AP57&gt;[2]WSY14!$CQ$1,0,(VLOOKUP(AP57,'[6]Point Tables'!$A$4:$I$263,[2]WSY14!$CQ$2,FALSE)))</f>
        <v>0</v>
      </c>
      <c r="AR57" s="96" t="str">
        <f>IF(ISNA(VLOOKUP($A57,[2]WSY14!$CZ$1:$DA$65536,2,FALSE)),"np",(VLOOKUP($A57,[2]WSY14!$CZ$1:$DA$65536,2,FALSE)))</f>
        <v>np</v>
      </c>
      <c r="AS57" s="95">
        <f>IF(AR57&gt;[2]WSY14!$DB$1,0,(VLOOKUP(AR57,'[6]Point Tables'!$A$4:$I$263,[2]WSY14!$DB$2,FALSE)))</f>
        <v>0</v>
      </c>
      <c r="AT57" s="96">
        <f>IF(ISNA(VLOOKUP($A57,[2]WSY14!$DK$1:$DL$65536,2,FALSE)),"np",(VLOOKUP($A57,[2]WSY14!$DK$1:$DL$65536,2,FALSE)))</f>
        <v>12</v>
      </c>
      <c r="AU57" s="72">
        <f>IF(AT57&gt;[2]WSY14!$DM$1,0,(VLOOKUP(AT57,'[6]Point Tables'!$A$4:$I$263,[2]WSY14!$DM$2,FALSE)))</f>
        <v>104</v>
      </c>
      <c r="AV57" s="96" t="str">
        <f>IF(ISNA(VLOOKUP($A57,[2]WSY14!$DV$1:$DW$65536,2,FALSE)),"np",(VLOOKUP($A57,[2]WSY14!$DV$1:$DW$65536,2,FALSE)))</f>
        <v>np</v>
      </c>
      <c r="AW57" s="72">
        <f>IF(AV57&gt;[2]WSY14!$DX$1,0,(VLOOKUP(AV57,'[10]Point Tables'!$A$4:$I$263,[2]WSY14!$DX$2,FALSE)))</f>
        <v>0</v>
      </c>
      <c r="BQ57">
        <f t="shared" si="9"/>
        <v>0</v>
      </c>
      <c r="BR57">
        <f t="shared" si="10"/>
        <v>0</v>
      </c>
      <c r="BS57">
        <f t="shared" si="11"/>
        <v>0</v>
      </c>
      <c r="BT57">
        <f t="shared" si="12"/>
        <v>0</v>
      </c>
      <c r="BU57">
        <f t="shared" si="13"/>
        <v>0</v>
      </c>
      <c r="BV57">
        <f t="shared" si="14"/>
        <v>0</v>
      </c>
      <c r="BW57">
        <f t="shared" si="15"/>
        <v>0</v>
      </c>
      <c r="BX57">
        <f t="shared" si="16"/>
        <v>104</v>
      </c>
      <c r="BY57">
        <f t="shared" si="17"/>
        <v>0</v>
      </c>
      <c r="BZ57">
        <f t="shared" si="18"/>
        <v>104</v>
      </c>
      <c r="CA57">
        <f t="shared" si="19"/>
        <v>0</v>
      </c>
      <c r="CB57">
        <f t="shared" si="20"/>
        <v>0</v>
      </c>
      <c r="CC57">
        <f t="shared" si="21"/>
        <v>0</v>
      </c>
      <c r="CD57">
        <f t="shared" si="22"/>
        <v>0</v>
      </c>
      <c r="CE57">
        <f t="shared" si="23"/>
        <v>0</v>
      </c>
      <c r="CF57">
        <f t="shared" si="24"/>
        <v>0</v>
      </c>
      <c r="CG57">
        <f t="shared" si="25"/>
        <v>0</v>
      </c>
      <c r="CI57">
        <f t="shared" si="26"/>
        <v>104</v>
      </c>
      <c r="CJ57">
        <f t="shared" si="27"/>
        <v>0</v>
      </c>
      <c r="CK57">
        <f t="shared" si="28"/>
        <v>0</v>
      </c>
      <c r="CL57">
        <f t="shared" si="29"/>
        <v>0</v>
      </c>
      <c r="CN57" s="98">
        <f t="shared" si="30"/>
        <v>104</v>
      </c>
      <c r="CS57">
        <f t="shared" si="31"/>
        <v>0</v>
      </c>
      <c r="CT57">
        <f t="shared" si="32"/>
        <v>0</v>
      </c>
      <c r="CU57">
        <f t="shared" si="37"/>
        <v>0</v>
      </c>
      <c r="CW57">
        <f t="shared" si="33"/>
        <v>0</v>
      </c>
      <c r="CX57">
        <f t="shared" si="34"/>
        <v>0</v>
      </c>
      <c r="CZ57">
        <f t="shared" si="38"/>
        <v>0</v>
      </c>
    </row>
    <row r="58" spans="1:104">
      <c r="A58" s="3">
        <v>100125561</v>
      </c>
      <c r="B58">
        <f t="shared" si="0"/>
        <v>104</v>
      </c>
      <c r="C58">
        <f t="shared" si="1"/>
        <v>0</v>
      </c>
      <c r="D58" s="5" t="str">
        <f t="shared" si="2"/>
        <v>54T</v>
      </c>
      <c r="E58" s="28"/>
      <c r="F58" s="6" t="s">
        <v>160</v>
      </c>
      <c r="G58" s="102">
        <v>1997</v>
      </c>
      <c r="H58" s="6" t="s">
        <v>161</v>
      </c>
      <c r="I58" s="89">
        <f t="shared" si="3"/>
        <v>104</v>
      </c>
      <c r="J58" s="101">
        <f t="shared" si="4"/>
        <v>0</v>
      </c>
      <c r="K58" s="91">
        <f t="shared" si="40"/>
        <v>104</v>
      </c>
      <c r="L58" s="91">
        <f t="shared" si="40"/>
        <v>0</v>
      </c>
      <c r="M58" s="91">
        <f t="shared" si="40"/>
        <v>0</v>
      </c>
      <c r="N58" s="92">
        <f t="shared" si="40"/>
        <v>0</v>
      </c>
      <c r="O58" s="93" t="str">
        <f t="shared" si="6"/>
        <v>Kahan, Ariella F.</v>
      </c>
      <c r="P58" s="94" t="str">
        <f>IF(ISNA(VLOOKUP(A58,[2]WSY14!$E$1:$G$65536,2,FALSE)),"np",(VLOOKUP(A58,[2]WSY14!$E$1:$G$65536,2,FALSE)))</f>
        <v>np</v>
      </c>
      <c r="Q58" s="95">
        <f>IF(P58&gt;[2]WSY14!$F$1,0,(VLOOKUP(P58,'[6]Point Tables'!$A$4:$I$263,[2]WSY14!$F$2,FALSE)))</f>
        <v>0</v>
      </c>
      <c r="R58" s="96" t="str">
        <f>IF(ISNA(VLOOKUP($A58,[2]WSY14!$P$1:$R$65536,2,FALSE)),"np",(VLOOKUP($A58,[2]WSY14!$P$1:$R$65536,2,FALSE)))</f>
        <v>np</v>
      </c>
      <c r="S58" s="95">
        <f>IF(R58&gt;[2]WSY14!$Q$1,0,(VLOOKUP(R58,'[6]Point Tables'!$A$4:$I$263,[2]WSY14!$Q$2,FALSE)))</f>
        <v>0</v>
      </c>
      <c r="T58" s="96">
        <f>IF(ISNA(VLOOKUP($A58,[2]WSY14!$AA$1:$AC$65536,2,FALSE)),"np",(VLOOKUP($A58,[2]WSY14!$AA$1:$AC$65536,2,FALSE)))</f>
        <v>52</v>
      </c>
      <c r="U58" s="72">
        <f>IF(T58&gt;[2]WSY14!$AB$1,0,(VLOOKUP(T58,'[6]Point Tables'!$A$4:$I$263,[2]WSY14!$AB$2,FALSE)))</f>
        <v>0</v>
      </c>
      <c r="V58" s="97" t="str">
        <f t="shared" si="7"/>
        <v>Kahan, Ariella F.</v>
      </c>
      <c r="W58" s="96" t="str">
        <f>IF(ISNA(VLOOKUP(A58,'[2]WS SJC'!$CS$1:$CT$65536,2,FALSE)),"np",(VLOOKUP(A58,'[2]WS SJC'!$CS$1:$CT$65536,2,FALSE)))</f>
        <v>np</v>
      </c>
      <c r="X58" s="95">
        <f>IF(W58&gt;'[2]WS SJC'!$CT$1,0,(VLOOKUP(W58,'[6]Point Tables'!$A$4:$I$263,'[2]WS SJC'!$CT$2,FALSE)))</f>
        <v>0</v>
      </c>
      <c r="Y58" s="96" t="str">
        <f>IF(ISNA(VLOOKUP(A58,'[2]WS SJC'!$DD$1:$DE$65536,2,FALSE)),"np",(VLOOKUP(A58,'[2]WS SJC'!$DD$1:$DE$65536,2,FALSE)))</f>
        <v>np</v>
      </c>
      <c r="Z58" s="95">
        <f>IF(Y58&gt;'[2]WS SJC'!$DE$1,0,(VLOOKUP(Y58,'[6]Point Tables'!$A$4:$I$263,'[2]WS SJC'!$DE$2,FALSE)))</f>
        <v>0</v>
      </c>
      <c r="AA58" s="96" t="str">
        <f>IF(ISNA(VLOOKUP($A58,'[2]WS SJC'!$DO$1:$DP$65536,2,FALSE)),"np",(VLOOKUP($A58,'[2]WS SJC'!$DO$1:$DP$65536,2,FALSE)))</f>
        <v>np</v>
      </c>
      <c r="AB58" s="95">
        <f>IF(AA58&gt;'[2]WS SJC'!$DP$1,0,(VLOOKUP(AA58,'[6]Point Tables'!$A$4:$I$263,'[2]WS SJC'!$DP$2,FALSE)))</f>
        <v>0</v>
      </c>
      <c r="AC58" s="96" t="str">
        <f>IF(ISNA(VLOOKUP($A58,'[2]WS SJC'!$DZ$1:$EA$65536,2,FALSE)),"np",(VLOOKUP($A58,'[2]WS SJC'!$DZ$1:$EA$65536,2,FALSE)))</f>
        <v>np</v>
      </c>
      <c r="AD58" s="72">
        <f>IF(AC58&gt;'[2]WS SJC'!$EA$1,0,(VLOOKUP(AC58,'[6]Point Tables'!$A$4:$I$263,'[2]WS SJC'!$EA$2,FALSE)))</f>
        <v>0</v>
      </c>
      <c r="AE58" s="97" t="str">
        <f t="shared" si="8"/>
        <v>Kahan, Ariella F.</v>
      </c>
      <c r="AF58" s="96" t="str">
        <f>IF(ISNA(VLOOKUP($A58,[2]WSY14!$AL$1:$AN$65536,2,FALSE)),"np",(VLOOKUP($A58,[2]WSY14!$AL$1:$AN$65536,2,FALSE)))</f>
        <v>np</v>
      </c>
      <c r="AG58" s="95">
        <f>IF(AF58&gt;[2]WSY14!$AN$1,0,(VLOOKUP(AF58,'[6]Point Tables'!$A$4:$I$263,[2]WSY14!$AN$2,FALSE)))</f>
        <v>0</v>
      </c>
      <c r="AH58" s="96" t="str">
        <f>IF(ISNA(VLOOKUP($A58,[2]WSY14!$AW$1:$AY$65536,2,FALSE)),"np",(VLOOKUP($A58,[2]WSY14!$AW$1:$AY$65536,2,FALSE)))</f>
        <v>np</v>
      </c>
      <c r="AI58" s="95">
        <f>IF(AH58&gt;[2]WSY14!$AY$1,0,(VLOOKUP(AH58,'[6]Point Tables'!$A$4:$I$263,[2]WSY14!$AY$2,FALSE)))</f>
        <v>0</v>
      </c>
      <c r="AJ58" s="96" t="str">
        <f>IF(ISNA(VLOOKUP($A58,[2]WSY14!$BH$1:$BJ$65536,2,FALSE)),"np",(VLOOKUP($A58,[2]WSY14!$BH$1:$BJ$65536,2,FALSE)))</f>
        <v>np</v>
      </c>
      <c r="AK58" s="95">
        <f>IF(AJ58&gt;[2]WSY14!$BJ$1,0,(VLOOKUP(AJ58,'[6]Point Tables'!$A$4:$I$263,[2]WSY14!$BJ$2,FALSE)))</f>
        <v>0</v>
      </c>
      <c r="AL58" s="96" t="str">
        <f>IF(ISNA(VLOOKUP($A58,[2]WSY14!$BS$1:$BT$65536,2,FALSE)),"np",(VLOOKUP($A58,[2]WSY14!$BS$1:$BT$65536,2,FALSE)))</f>
        <v>np</v>
      </c>
      <c r="AM58" s="95">
        <f>IF(AL58&gt;[2]WSY14!$BU$1,0,(VLOOKUP(AL58,'[6]Point Tables'!$A$4:$I$263,[2]WSY14!$BU$2,FALSE)))</f>
        <v>0</v>
      </c>
      <c r="AN58" s="96" t="str">
        <f>IF(ISNA(VLOOKUP($A58,[2]WSY14!$CD$1:$CE$65536,2,FALSE)),"np",(VLOOKUP($A58,[2]WSY14!$CD$1:$CE$65536,2,FALSE)))</f>
        <v>np</v>
      </c>
      <c r="AO58" s="95">
        <f>IF(AN58&gt;[2]WSY14!$CF$1,0,(VLOOKUP(AN58,'[6]Point Tables'!$A$4:$I$263,[2]WSY14!$CF$2,FALSE)))</f>
        <v>0</v>
      </c>
      <c r="AP58" s="96">
        <f>IF(ISNA(VLOOKUP($A58,[2]WSY14!$CO$1:$CP$65536,2,FALSE)),"np",(VLOOKUP($A58,[2]WSY14!$CO$1:$CP$65536,2,FALSE)))</f>
        <v>11</v>
      </c>
      <c r="AQ58" s="95">
        <f>IF(AP58&gt;[2]WSY14!$CQ$1,0,(VLOOKUP(AP58,'[6]Point Tables'!$A$4:$I$263,[2]WSY14!$CQ$2,FALSE)))</f>
        <v>0</v>
      </c>
      <c r="AR58" s="96">
        <f>IF(ISNA(VLOOKUP($A58,[2]WSY14!$CZ$1:$DA$65536,2,FALSE)),"np",(VLOOKUP($A58,[2]WSY14!$CZ$1:$DA$65536,2,FALSE)))</f>
        <v>12</v>
      </c>
      <c r="AS58" s="95">
        <f>IF(AR58&gt;[2]WSY14!$DB$1,0,(VLOOKUP(AR58,'[6]Point Tables'!$A$4:$I$263,[2]WSY14!$DB$2,FALSE)))</f>
        <v>104</v>
      </c>
      <c r="AT58" s="96" t="str">
        <f>IF(ISNA(VLOOKUP($A58,[2]WSY14!$DK$1:$DL$65536,2,FALSE)),"np",(VLOOKUP($A58,[2]WSY14!$DK$1:$DL$65536,2,FALSE)))</f>
        <v>np</v>
      </c>
      <c r="AU58" s="72">
        <f>IF(AT58&gt;[2]WSY14!$DM$1,0,(VLOOKUP(AT58,'[6]Point Tables'!$A$4:$I$263,[2]WSY14!$DM$2,FALSE)))</f>
        <v>0</v>
      </c>
      <c r="AV58" s="96" t="str">
        <f>IF(ISNA(VLOOKUP($A58,[2]WSY14!$DV$1:$DW$65536,2,FALSE)),"np",(VLOOKUP($A58,[2]WSY14!$DV$1:$DW$65536,2,FALSE)))</f>
        <v>np</v>
      </c>
      <c r="AW58" s="72">
        <f>IF(AV58&gt;[2]WSY14!$DX$1,0,(VLOOKUP(AV58,'[10]Point Tables'!$A$4:$I$263,[2]WSY14!$DX$2,FALSE)))</f>
        <v>0</v>
      </c>
      <c r="BQ58">
        <f t="shared" si="9"/>
        <v>0</v>
      </c>
      <c r="BR58">
        <f t="shared" si="10"/>
        <v>0</v>
      </c>
      <c r="BS58">
        <f t="shared" si="11"/>
        <v>0</v>
      </c>
      <c r="BT58">
        <f t="shared" si="12"/>
        <v>0</v>
      </c>
      <c r="BU58">
        <f t="shared" si="13"/>
        <v>0</v>
      </c>
      <c r="BV58">
        <f t="shared" si="14"/>
        <v>0</v>
      </c>
      <c r="BW58">
        <f t="shared" si="15"/>
        <v>104</v>
      </c>
      <c r="BX58">
        <f t="shared" si="16"/>
        <v>0</v>
      </c>
      <c r="BY58">
        <f t="shared" si="17"/>
        <v>0</v>
      </c>
      <c r="BZ58">
        <f t="shared" si="18"/>
        <v>104</v>
      </c>
      <c r="CA58">
        <f t="shared" si="19"/>
        <v>0</v>
      </c>
      <c r="CB58">
        <f t="shared" si="20"/>
        <v>0</v>
      </c>
      <c r="CC58">
        <f t="shared" si="21"/>
        <v>0</v>
      </c>
      <c r="CD58">
        <f t="shared" si="22"/>
        <v>0</v>
      </c>
      <c r="CE58">
        <f t="shared" si="23"/>
        <v>0</v>
      </c>
      <c r="CF58">
        <f t="shared" si="24"/>
        <v>0</v>
      </c>
      <c r="CG58">
        <f t="shared" si="25"/>
        <v>0</v>
      </c>
      <c r="CI58">
        <f t="shared" si="26"/>
        <v>104</v>
      </c>
      <c r="CJ58">
        <f t="shared" si="27"/>
        <v>0</v>
      </c>
      <c r="CK58">
        <f t="shared" si="28"/>
        <v>0</v>
      </c>
      <c r="CL58">
        <f t="shared" si="29"/>
        <v>0</v>
      </c>
      <c r="CN58" s="98">
        <f t="shared" si="30"/>
        <v>104</v>
      </c>
      <c r="CS58">
        <f t="shared" si="31"/>
        <v>0</v>
      </c>
      <c r="CT58">
        <f t="shared" si="32"/>
        <v>0</v>
      </c>
      <c r="CU58">
        <f t="shared" si="37"/>
        <v>0</v>
      </c>
      <c r="CW58">
        <f t="shared" si="33"/>
        <v>0</v>
      </c>
      <c r="CX58">
        <f t="shared" si="34"/>
        <v>0</v>
      </c>
      <c r="CZ58">
        <f t="shared" si="38"/>
        <v>0</v>
      </c>
    </row>
    <row r="59" spans="1:104">
      <c r="A59" s="1">
        <v>100128924</v>
      </c>
      <c r="B59">
        <f t="shared" si="0"/>
        <v>101</v>
      </c>
      <c r="C59">
        <f t="shared" si="1"/>
        <v>101</v>
      </c>
      <c r="D59" s="5" t="str">
        <f t="shared" si="2"/>
        <v>56</v>
      </c>
      <c r="E59" s="28" t="str">
        <f>IF(AND(ISNUMBER(G59),G59&gt;=U13Cutoff),"#"," ")</f>
        <v>#</v>
      </c>
      <c r="F59" s="6" t="s">
        <v>903</v>
      </c>
      <c r="G59" s="102">
        <v>1998</v>
      </c>
      <c r="H59" s="6" t="s">
        <v>177</v>
      </c>
      <c r="I59" s="89">
        <f t="shared" si="3"/>
        <v>101</v>
      </c>
      <c r="J59" s="101">
        <f t="shared" si="4"/>
        <v>101</v>
      </c>
      <c r="K59" s="91">
        <f t="shared" si="40"/>
        <v>101</v>
      </c>
      <c r="L59" s="91">
        <f t="shared" si="40"/>
        <v>0</v>
      </c>
      <c r="M59" s="91">
        <f t="shared" si="40"/>
        <v>0</v>
      </c>
      <c r="N59" s="92">
        <f t="shared" si="40"/>
        <v>0</v>
      </c>
      <c r="O59" s="93" t="str">
        <f t="shared" si="6"/>
        <v>Lamarre, Rachel *</v>
      </c>
      <c r="P59" s="94">
        <f>IF(ISNA(VLOOKUP(A59,[2]WSY14!$E$1:$G$65536,2,FALSE)),"np",(VLOOKUP(A59,[2]WSY14!$E$1:$G$65536,2,FALSE)))</f>
        <v>15</v>
      </c>
      <c r="Q59" s="95">
        <f>IF(P59&gt;[2]WSY14!$F$1,0,(VLOOKUP(P59,'[6]Point Tables'!$A$4:$I$263,[2]WSY14!$F$2,FALSE)))</f>
        <v>101</v>
      </c>
      <c r="R59" s="96" t="str">
        <f>IF(ISNA(VLOOKUP($A59,[2]WSY14!$P$1:$R$65536,2,FALSE)),"np",(VLOOKUP($A59,[2]WSY14!$P$1:$R$65536,2,FALSE)))</f>
        <v>np</v>
      </c>
      <c r="S59" s="95">
        <f>IF(R59&gt;[2]WSY14!$Q$1,0,(VLOOKUP(R59,'[6]Point Tables'!$A$4:$I$263,[2]WSY14!$Q$2,FALSE)))</f>
        <v>0</v>
      </c>
      <c r="T59" s="96" t="str">
        <f>IF(ISNA(VLOOKUP($A59,[2]WSY14!$AA$1:$AC$65536,2,FALSE)),"np",(VLOOKUP($A59,[2]WSY14!$AA$1:$AC$65536,2,FALSE)))</f>
        <v>np</v>
      </c>
      <c r="U59" s="72">
        <f>IF(T59&gt;[2]WSY14!$AB$1,0,(VLOOKUP(T59,'[6]Point Tables'!$A$4:$I$263,[2]WSY14!$AB$2,FALSE)))</f>
        <v>0</v>
      </c>
      <c r="V59" s="97" t="str">
        <f t="shared" si="7"/>
        <v>Lamarre, Rachel *</v>
      </c>
      <c r="W59" s="96" t="str">
        <f>IF(ISNA(VLOOKUP(A59,'[2]WS SJC'!$CS$1:$CT$65536,2,FALSE)),"np",(VLOOKUP(A59,'[2]WS SJC'!$CS$1:$CT$65536,2,FALSE)))</f>
        <v>np</v>
      </c>
      <c r="X59" s="95">
        <f>IF(W59&gt;'[2]WS SJC'!$CT$1,0,(VLOOKUP(W59,'[6]Point Tables'!$A$4:$I$263,'[2]WS SJC'!$CT$2,FALSE)))</f>
        <v>0</v>
      </c>
      <c r="Y59" s="96" t="str">
        <f>IF(ISNA(VLOOKUP(A59,'[2]WS SJC'!$DD$1:$DE$65536,2,FALSE)),"np",(VLOOKUP(A59,'[2]WS SJC'!$DD$1:$DE$65536,2,FALSE)))</f>
        <v>np</v>
      </c>
      <c r="Z59" s="95">
        <f>IF(Y59&gt;'[2]WS SJC'!$DE$1,0,(VLOOKUP(Y59,'[6]Point Tables'!$A$4:$I$263,'[2]WS SJC'!$DE$2,FALSE)))</f>
        <v>0</v>
      </c>
      <c r="AA59" s="96" t="str">
        <f>IF(ISNA(VLOOKUP($A59,'[2]WS SJC'!$DO$1:$DP$65536,2,FALSE)),"np",(VLOOKUP($A59,'[2]WS SJC'!$DO$1:$DP$65536,2,FALSE)))</f>
        <v>np</v>
      </c>
      <c r="AB59" s="95">
        <f>IF(AA59&gt;'[2]WS SJC'!$DP$1,0,(VLOOKUP(AA59,'[6]Point Tables'!$A$4:$I$263,'[2]WS SJC'!$DP$2,FALSE)))</f>
        <v>0</v>
      </c>
      <c r="AC59" s="96" t="str">
        <f>IF(ISNA(VLOOKUP($A59,'[2]WS SJC'!$DZ$1:$EA$65536,2,FALSE)),"np",(VLOOKUP($A59,'[2]WS SJC'!$DZ$1:$EA$65536,2,FALSE)))</f>
        <v>np</v>
      </c>
      <c r="AD59" s="72">
        <f>IF(AC59&gt;'[2]WS SJC'!$EA$1,0,(VLOOKUP(AC59,'[6]Point Tables'!$A$4:$I$263,'[2]WS SJC'!$EA$2,FALSE)))</f>
        <v>0</v>
      </c>
      <c r="AE59" s="97" t="str">
        <f t="shared" si="8"/>
        <v>Lamarre, Rachel *</v>
      </c>
      <c r="AF59" s="96" t="str">
        <f>IF(ISNA(VLOOKUP($A59,[2]WSY14!$AL$1:$AN$65536,2,FALSE)),"np",(VLOOKUP($A59,[2]WSY14!$AL$1:$AN$65536,2,FALSE)))</f>
        <v>np</v>
      </c>
      <c r="AG59" s="95">
        <f>IF(AF59&gt;[2]WSY14!$AN$1,0,(VLOOKUP(AF59,'[6]Point Tables'!$A$4:$I$263,[2]WSY14!$AN$2,FALSE)))</f>
        <v>0</v>
      </c>
      <c r="AH59" s="96" t="str">
        <f>IF(ISNA(VLOOKUP($A59,[2]WSY14!$AW$1:$AY$65536,2,FALSE)),"np",(VLOOKUP($A59,[2]WSY14!$AW$1:$AY$65536,2,FALSE)))</f>
        <v>np</v>
      </c>
      <c r="AI59" s="95">
        <f>IF(AH59&gt;[2]WSY14!$AY$1,0,(VLOOKUP(AH59,'[6]Point Tables'!$A$4:$I$263,[2]WSY14!$AY$2,FALSE)))</f>
        <v>0</v>
      </c>
      <c r="AJ59" s="96" t="str">
        <f>IF(ISNA(VLOOKUP($A59,[2]WSY14!$BH$1:$BJ$65536,2,FALSE)),"np",(VLOOKUP($A59,[2]WSY14!$BH$1:$BJ$65536,2,FALSE)))</f>
        <v>np</v>
      </c>
      <c r="AK59" s="95">
        <f>IF(AJ59&gt;[2]WSY14!$BJ$1,0,(VLOOKUP(AJ59,'[6]Point Tables'!$A$4:$I$263,[2]WSY14!$BJ$2,FALSE)))</f>
        <v>0</v>
      </c>
      <c r="AL59" s="96" t="str">
        <f>IF(ISNA(VLOOKUP($A59,[2]WSY14!$BS$1:$BT$65536,2,FALSE)),"np",(VLOOKUP($A59,[2]WSY14!$BS$1:$BT$65536,2,FALSE)))</f>
        <v>np</v>
      </c>
      <c r="AM59" s="95">
        <f>IF(AL59&gt;[2]WSY14!$BU$1,0,(VLOOKUP(AL59,'[6]Point Tables'!$A$4:$I$263,[2]WSY14!$BU$2,FALSE)))</f>
        <v>0</v>
      </c>
      <c r="AN59" s="96" t="str">
        <f>IF(ISNA(VLOOKUP($A59,[2]WSY14!$CD$1:$CE$65536,2,FALSE)),"np",(VLOOKUP($A59,[2]WSY14!$CD$1:$CE$65536,2,FALSE)))</f>
        <v>np</v>
      </c>
      <c r="AO59" s="95">
        <f>IF(AN59&gt;[2]WSY14!$CF$1,0,(VLOOKUP(AN59,'[6]Point Tables'!$A$4:$I$263,[2]WSY14!$CF$2,FALSE)))</f>
        <v>0</v>
      </c>
      <c r="AP59" s="96" t="str">
        <f>IF(ISNA(VLOOKUP($A59,[2]WSY14!$CO$1:$CP$65536,2,FALSE)),"np",(VLOOKUP($A59,[2]WSY14!$CO$1:$CP$65536,2,FALSE)))</f>
        <v>np</v>
      </c>
      <c r="AQ59" s="95">
        <f>IF(AP59&gt;[2]WSY14!$CQ$1,0,(VLOOKUP(AP59,'[6]Point Tables'!$A$4:$I$263,[2]WSY14!$CQ$2,FALSE)))</f>
        <v>0</v>
      </c>
      <c r="AR59" s="96" t="str">
        <f>IF(ISNA(VLOOKUP($A59,[2]WSY14!$CZ$1:$DA$65536,2,FALSE)),"np",(VLOOKUP($A59,[2]WSY14!$CZ$1:$DA$65536,2,FALSE)))</f>
        <v>np</v>
      </c>
      <c r="AS59" s="95">
        <f>IF(AR59&gt;[2]WSY14!$DB$1,0,(VLOOKUP(AR59,'[6]Point Tables'!$A$4:$I$263,[2]WSY14!$DB$2,FALSE)))</f>
        <v>0</v>
      </c>
      <c r="AT59" s="96" t="str">
        <f>IF(ISNA(VLOOKUP($A59,[2]WSY14!$DK$1:$DL$65536,2,FALSE)),"np",(VLOOKUP($A59,[2]WSY14!$DK$1:$DL$65536,2,FALSE)))</f>
        <v>np</v>
      </c>
      <c r="AU59" s="72">
        <f>IF(AT59&gt;[2]WSY14!$DM$1,0,(VLOOKUP(AT59,'[6]Point Tables'!$A$4:$I$263,[2]WSY14!$DM$2,FALSE)))</f>
        <v>0</v>
      </c>
      <c r="AV59" s="96" t="str">
        <f>IF(ISNA(VLOOKUP($A59,[2]WSY14!$DV$1:$DW$65536,2,FALSE)),"np",(VLOOKUP($A59,[2]WSY14!$DV$1:$DW$65536,2,FALSE)))</f>
        <v>np</v>
      </c>
      <c r="AW59" s="72">
        <f>IF(AV59&gt;[2]WSY14!$DX$1,0,(VLOOKUP(AV59,'[10]Point Tables'!$A$4:$I$263,[2]WSY14!$DX$2,FALSE)))</f>
        <v>0</v>
      </c>
      <c r="BQ59">
        <f t="shared" si="9"/>
        <v>0</v>
      </c>
      <c r="BR59">
        <f t="shared" si="10"/>
        <v>0</v>
      </c>
      <c r="BS59">
        <f t="shared" si="11"/>
        <v>0</v>
      </c>
      <c r="BT59">
        <f t="shared" si="12"/>
        <v>0</v>
      </c>
      <c r="BU59">
        <f t="shared" si="13"/>
        <v>0</v>
      </c>
      <c r="BV59">
        <f t="shared" si="14"/>
        <v>0</v>
      </c>
      <c r="BW59">
        <f t="shared" si="15"/>
        <v>0</v>
      </c>
      <c r="BX59">
        <f t="shared" si="16"/>
        <v>0</v>
      </c>
      <c r="BY59">
        <f t="shared" si="17"/>
        <v>0</v>
      </c>
      <c r="BZ59">
        <f t="shared" si="18"/>
        <v>0</v>
      </c>
      <c r="CA59">
        <f t="shared" si="19"/>
        <v>0</v>
      </c>
      <c r="CB59">
        <f t="shared" si="20"/>
        <v>101</v>
      </c>
      <c r="CC59">
        <f t="shared" si="21"/>
        <v>0</v>
      </c>
      <c r="CD59">
        <f t="shared" si="22"/>
        <v>0</v>
      </c>
      <c r="CE59">
        <f t="shared" si="23"/>
        <v>0</v>
      </c>
      <c r="CF59">
        <f t="shared" si="24"/>
        <v>0</v>
      </c>
      <c r="CG59">
        <f t="shared" si="25"/>
        <v>0</v>
      </c>
      <c r="CI59">
        <f t="shared" si="26"/>
        <v>101</v>
      </c>
      <c r="CJ59">
        <f t="shared" si="27"/>
        <v>0</v>
      </c>
      <c r="CK59">
        <f t="shared" si="28"/>
        <v>0</v>
      </c>
      <c r="CL59">
        <f t="shared" si="29"/>
        <v>0</v>
      </c>
      <c r="CN59" s="98">
        <f t="shared" si="30"/>
        <v>101</v>
      </c>
      <c r="CS59">
        <f t="shared" si="31"/>
        <v>0</v>
      </c>
      <c r="CT59">
        <f t="shared" si="32"/>
        <v>101</v>
      </c>
      <c r="CU59">
        <f t="shared" si="37"/>
        <v>0</v>
      </c>
      <c r="CW59">
        <f t="shared" si="33"/>
        <v>101</v>
      </c>
      <c r="CX59">
        <f t="shared" si="34"/>
        <v>0</v>
      </c>
      <c r="CZ59">
        <f t="shared" si="38"/>
        <v>101</v>
      </c>
    </row>
    <row r="60" spans="1:104">
      <c r="A60">
        <v>100086900</v>
      </c>
      <c r="B60">
        <f t="shared" si="0"/>
        <v>65</v>
      </c>
      <c r="C60">
        <f t="shared" si="1"/>
        <v>65</v>
      </c>
      <c r="D60" s="5" t="str">
        <f t="shared" si="2"/>
        <v>57</v>
      </c>
      <c r="E60" s="28"/>
      <c r="F60" t="s">
        <v>228</v>
      </c>
      <c r="G60" s="80">
        <v>1997</v>
      </c>
      <c r="H60" t="s">
        <v>51</v>
      </c>
      <c r="I60" s="89">
        <f t="shared" si="3"/>
        <v>65</v>
      </c>
      <c r="J60" s="101">
        <f t="shared" si="4"/>
        <v>65</v>
      </c>
      <c r="K60" s="91">
        <f t="shared" si="40"/>
        <v>65</v>
      </c>
      <c r="L60" s="91">
        <f t="shared" si="40"/>
        <v>0</v>
      </c>
      <c r="M60" s="91">
        <f t="shared" si="40"/>
        <v>0</v>
      </c>
      <c r="N60" s="92">
        <f t="shared" si="40"/>
        <v>0</v>
      </c>
      <c r="O60" s="93" t="str">
        <f t="shared" si="6"/>
        <v>Wolpert, Mila S</v>
      </c>
      <c r="P60" s="94">
        <f>IF(ISNA(VLOOKUP(A60,[2]WSY14!$E$1:$G$65536,2,FALSE)),"np",(VLOOKUP(A60,[2]WSY14!$E$1:$G$65536,2,FALSE)))</f>
        <v>38</v>
      </c>
      <c r="Q60" s="95">
        <f>IF(P60&gt;[2]WSY14!$F$1,0,(VLOOKUP(P60,'[6]Point Tables'!$A$4:$I$263,[2]WSY14!$F$2,FALSE)))</f>
        <v>0</v>
      </c>
      <c r="R60" s="96">
        <f>IF(ISNA(VLOOKUP($A60,[2]WSY14!$P$1:$R$65536,2,FALSE)),"np",(VLOOKUP($A60,[2]WSY14!$P$1:$R$65536,2,FALSE)))</f>
        <v>22</v>
      </c>
      <c r="S60" s="95">
        <f>IF(R60&gt;[2]WSY14!$Q$1,0,(VLOOKUP(R60,'[6]Point Tables'!$A$4:$I$263,[2]WSY14!$Q$2,FALSE)))</f>
        <v>65</v>
      </c>
      <c r="T60" s="96">
        <f>IF(ISNA(VLOOKUP($A60,[2]WSY14!$AA$1:$AC$65536,2,FALSE)),"np",(VLOOKUP($A60,[2]WSY14!$AA$1:$AC$65536,2,FALSE)))</f>
        <v>45</v>
      </c>
      <c r="U60" s="72">
        <f>IF(T60&gt;[2]WSY14!$AB$1,0,(VLOOKUP(T60,'[6]Point Tables'!$A$4:$I$263,[2]WSY14!$AB$2,FALSE)))</f>
        <v>0</v>
      </c>
      <c r="V60" s="97" t="str">
        <f t="shared" si="7"/>
        <v>Wolpert, Mila S</v>
      </c>
      <c r="W60" s="96">
        <f>IF(ISNA(VLOOKUP(A60,'[2]WS SJC'!$CS$1:$CT$65536,2,FALSE)),"np",(VLOOKUP(A60,'[2]WS SJC'!$CS$1:$CT$65536,2,FALSE)))</f>
        <v>75</v>
      </c>
      <c r="X60" s="95">
        <f>IF(W60&gt;'[2]WS SJC'!$CT$1,0,(VLOOKUP(W60,'[6]Point Tables'!$A$4:$I$263,'[2]WS SJC'!$CT$2,FALSE)))</f>
        <v>0</v>
      </c>
      <c r="Y60" s="96" t="str">
        <f>IF(ISNA(VLOOKUP(A60,'[2]WS SJC'!$DD$1:$DE$65536,2,FALSE)),"np",(VLOOKUP(A60,'[2]WS SJC'!$DD$1:$DE$65536,2,FALSE)))</f>
        <v>np</v>
      </c>
      <c r="Z60" s="95">
        <f>IF(Y60&gt;'[2]WS SJC'!$DE$1,0,(VLOOKUP(Y60,'[6]Point Tables'!$A$4:$I$263,'[2]WS SJC'!$DE$2,FALSE)))</f>
        <v>0</v>
      </c>
      <c r="AA60" s="96" t="str">
        <f>IF(ISNA(VLOOKUP($A60,'[2]WS SJC'!$DO$1:$DP$65536,2,FALSE)),"np",(VLOOKUP($A60,'[2]WS SJC'!$DO$1:$DP$65536,2,FALSE)))</f>
        <v>np</v>
      </c>
      <c r="AB60" s="95">
        <f>IF(AA60&gt;'[2]WS SJC'!$DP$1,0,(VLOOKUP(AA60,'[6]Point Tables'!$A$4:$I$263,'[2]WS SJC'!$DP$2,FALSE)))</f>
        <v>0</v>
      </c>
      <c r="AC60" s="96">
        <f>IF(ISNA(VLOOKUP($A60,'[2]WS SJC'!$DZ$1:$EA$65536,2,FALSE)),"np",(VLOOKUP($A60,'[2]WS SJC'!$DZ$1:$EA$65536,2,FALSE)))</f>
        <v>94</v>
      </c>
      <c r="AD60" s="72">
        <f>IF(AC60&gt;'[2]WS SJC'!$EA$1,0,(VLOOKUP(AC60,'[6]Point Tables'!$A$4:$I$263,'[2]WS SJC'!$EA$2,FALSE)))</f>
        <v>0</v>
      </c>
      <c r="AE60" s="97" t="str">
        <f t="shared" si="8"/>
        <v>Wolpert, Mila S</v>
      </c>
      <c r="AF60" s="96" t="str">
        <f>IF(ISNA(VLOOKUP($A60,[2]WSY14!$AL$1:$AN$65536,2,FALSE)),"np",(VLOOKUP($A60,[2]WSY14!$AL$1:$AN$65536,2,FALSE)))</f>
        <v>np</v>
      </c>
      <c r="AG60" s="95">
        <f>IF(AF60&gt;[2]WSY14!$AN$1,0,(VLOOKUP(AF60,'[6]Point Tables'!$A$4:$I$263,[2]WSY14!$AN$2,FALSE)))</f>
        <v>0</v>
      </c>
      <c r="AH60" s="96">
        <f>IF(ISNA(VLOOKUP($A60,[2]WSY14!$AW$1:$AY$65536,2,FALSE)),"np",(VLOOKUP($A60,[2]WSY14!$AW$1:$AY$65536,2,FALSE)))</f>
        <v>12</v>
      </c>
      <c r="AI60" s="95">
        <f>IF(AH60&gt;[2]WSY14!$AY$1,0,(VLOOKUP(AH60,'[6]Point Tables'!$A$4:$I$263,[2]WSY14!$AY$2,FALSE)))</f>
        <v>0</v>
      </c>
      <c r="AJ60" s="96" t="str">
        <f>IF(ISNA(VLOOKUP($A60,[2]WSY14!$BH$1:$BJ$65536,2,FALSE)),"np",(VLOOKUP($A60,[2]WSY14!$BH$1:$BJ$65536,2,FALSE)))</f>
        <v>np</v>
      </c>
      <c r="AK60" s="95">
        <f>IF(AJ60&gt;[2]WSY14!$BJ$1,0,(VLOOKUP(AJ60,'[6]Point Tables'!$A$4:$I$263,[2]WSY14!$BJ$2,FALSE)))</f>
        <v>0</v>
      </c>
      <c r="AL60" s="96" t="str">
        <f>IF(ISNA(VLOOKUP($A60,[2]WSY14!$BS$1:$BT$65536,2,FALSE)),"np",(VLOOKUP($A60,[2]WSY14!$BS$1:$BT$65536,2,FALSE)))</f>
        <v>np</v>
      </c>
      <c r="AM60" s="95">
        <f>IF(AL60&gt;[2]WSY14!$BU$1,0,(VLOOKUP(AL60,'[6]Point Tables'!$A$4:$I$263,[2]WSY14!$BU$2,FALSE)))</f>
        <v>0</v>
      </c>
      <c r="AN60" s="96" t="str">
        <f>IF(ISNA(VLOOKUP($A60,[2]WSY14!$CD$1:$CE$65536,2,FALSE)),"np",(VLOOKUP($A60,[2]WSY14!$CD$1:$CE$65536,2,FALSE)))</f>
        <v>np</v>
      </c>
      <c r="AO60" s="95">
        <f>IF(AN60&gt;[2]WSY14!$CF$1,0,(VLOOKUP(AN60,'[6]Point Tables'!$A$4:$I$263,[2]WSY14!$CF$2,FALSE)))</f>
        <v>0</v>
      </c>
      <c r="AP60" s="96" t="str">
        <f>IF(ISNA(VLOOKUP($A60,[2]WSY14!$CO$1:$CP$65536,2,FALSE)),"np",(VLOOKUP($A60,[2]WSY14!$CO$1:$CP$65536,2,FALSE)))</f>
        <v>np</v>
      </c>
      <c r="AQ60" s="95">
        <f>IF(AP60&gt;[2]WSY14!$CQ$1,0,(VLOOKUP(AP60,'[6]Point Tables'!$A$4:$I$263,[2]WSY14!$CQ$2,FALSE)))</f>
        <v>0</v>
      </c>
      <c r="AR60" s="96" t="str">
        <f>IF(ISNA(VLOOKUP($A60,[2]WSY14!$CZ$1:$DA$65536,2,FALSE)),"np",(VLOOKUP($A60,[2]WSY14!$CZ$1:$DA$65536,2,FALSE)))</f>
        <v>np</v>
      </c>
      <c r="AS60" s="95">
        <f>IF(AR60&gt;[2]WSY14!$DB$1,0,(VLOOKUP(AR60,'[6]Point Tables'!$A$4:$I$263,[2]WSY14!$DB$2,FALSE)))</f>
        <v>0</v>
      </c>
      <c r="AT60" s="96">
        <f>IF(ISNA(VLOOKUP($A60,[2]WSY14!$DK$1:$DL$65536,2,FALSE)),"np",(VLOOKUP($A60,[2]WSY14!$DK$1:$DL$65536,2,FALSE)))</f>
        <v>14</v>
      </c>
      <c r="AU60" s="72">
        <f>IF(AT60&gt;[2]WSY14!$DM$1,0,(VLOOKUP(AT60,'[6]Point Tables'!$A$4:$I$263,[2]WSY14!$DM$2,FALSE)))</f>
        <v>0</v>
      </c>
      <c r="AV60" s="96" t="str">
        <f>IF(ISNA(VLOOKUP($A60,[2]WSY14!$DV$1:$DW$65536,2,FALSE)),"np",(VLOOKUP($A60,[2]WSY14!$DV$1:$DW$65536,2,FALSE)))</f>
        <v>np</v>
      </c>
      <c r="AW60" s="72">
        <f>IF(AV60&gt;[2]WSY14!$DX$1,0,(VLOOKUP(AV60,'[10]Point Tables'!$A$4:$I$263,[2]WSY14!$DX$2,FALSE)))</f>
        <v>0</v>
      </c>
      <c r="BQ60">
        <f t="shared" si="9"/>
        <v>0</v>
      </c>
      <c r="BR60">
        <f t="shared" si="10"/>
        <v>0</v>
      </c>
      <c r="BS60">
        <f t="shared" si="11"/>
        <v>0</v>
      </c>
      <c r="BT60">
        <f t="shared" si="12"/>
        <v>0</v>
      </c>
      <c r="BU60">
        <f t="shared" si="13"/>
        <v>0</v>
      </c>
      <c r="BV60">
        <f t="shared" si="14"/>
        <v>0</v>
      </c>
      <c r="BW60">
        <f t="shared" si="15"/>
        <v>0</v>
      </c>
      <c r="BX60">
        <f t="shared" si="16"/>
        <v>0</v>
      </c>
      <c r="BY60">
        <f t="shared" si="17"/>
        <v>0</v>
      </c>
      <c r="BZ60">
        <f t="shared" si="18"/>
        <v>0</v>
      </c>
      <c r="CA60">
        <f t="shared" si="19"/>
        <v>0</v>
      </c>
      <c r="CB60">
        <f t="shared" si="20"/>
        <v>0</v>
      </c>
      <c r="CC60">
        <f t="shared" si="21"/>
        <v>65</v>
      </c>
      <c r="CD60">
        <f t="shared" si="22"/>
        <v>0</v>
      </c>
      <c r="CE60">
        <f t="shared" si="23"/>
        <v>0</v>
      </c>
      <c r="CF60">
        <f t="shared" si="24"/>
        <v>0</v>
      </c>
      <c r="CG60">
        <f t="shared" si="25"/>
        <v>0</v>
      </c>
      <c r="CI60">
        <f t="shared" si="26"/>
        <v>65</v>
      </c>
      <c r="CJ60">
        <f t="shared" si="27"/>
        <v>0</v>
      </c>
      <c r="CK60">
        <f t="shared" si="28"/>
        <v>0</v>
      </c>
      <c r="CL60">
        <f t="shared" si="29"/>
        <v>0</v>
      </c>
      <c r="CN60" s="98">
        <f t="shared" si="30"/>
        <v>65</v>
      </c>
      <c r="CS60">
        <f t="shared" si="31"/>
        <v>0</v>
      </c>
      <c r="CT60">
        <f t="shared" si="32"/>
        <v>0</v>
      </c>
      <c r="CU60">
        <f t="shared" si="37"/>
        <v>65</v>
      </c>
      <c r="CW60">
        <f t="shared" si="33"/>
        <v>65</v>
      </c>
      <c r="CX60">
        <f t="shared" si="34"/>
        <v>0</v>
      </c>
      <c r="CZ60">
        <f t="shared" si="38"/>
        <v>65</v>
      </c>
    </row>
    <row r="61" spans="1:104">
      <c r="A61">
        <v>100098233</v>
      </c>
      <c r="B61">
        <f t="shared" si="0"/>
        <v>62</v>
      </c>
      <c r="C61">
        <f t="shared" si="1"/>
        <v>62</v>
      </c>
      <c r="D61" s="5" t="str">
        <f t="shared" si="2"/>
        <v>58</v>
      </c>
      <c r="E61" s="28"/>
      <c r="F61" t="s">
        <v>240</v>
      </c>
      <c r="G61" s="80">
        <v>1997</v>
      </c>
      <c r="H61" t="s">
        <v>28</v>
      </c>
      <c r="I61" s="89">
        <f t="shared" si="3"/>
        <v>62</v>
      </c>
      <c r="J61" s="101">
        <f t="shared" si="4"/>
        <v>62</v>
      </c>
      <c r="K61" s="91">
        <f t="shared" si="40"/>
        <v>62</v>
      </c>
      <c r="L61" s="91">
        <f t="shared" si="40"/>
        <v>0</v>
      </c>
      <c r="M61" s="91">
        <f t="shared" si="40"/>
        <v>0</v>
      </c>
      <c r="N61" s="92">
        <f t="shared" si="40"/>
        <v>0</v>
      </c>
      <c r="O61" s="93" t="str">
        <f t="shared" si="6"/>
        <v>Zoellick, Sarah J</v>
      </c>
      <c r="P61" s="94" t="str">
        <f>IF(ISNA(VLOOKUP(A61,[2]WSY14!$E$1:$G$65536,2,FALSE)),"np",(VLOOKUP(A61,[2]WSY14!$E$1:$G$65536,2,FALSE)))</f>
        <v>np</v>
      </c>
      <c r="Q61" s="95">
        <f>IF(P61&gt;[2]WSY14!$F$1,0,(VLOOKUP(P61,'[6]Point Tables'!$A$4:$I$263,[2]WSY14!$F$2,FALSE)))</f>
        <v>0</v>
      </c>
      <c r="R61" s="96">
        <f>IF(ISNA(VLOOKUP($A61,[2]WSY14!$P$1:$R$65536,2,FALSE)),"np",(VLOOKUP($A61,[2]WSY14!$P$1:$R$65536,2,FALSE)))</f>
        <v>25</v>
      </c>
      <c r="S61" s="95">
        <f>IF(R61&gt;[2]WSY14!$Q$1,0,(VLOOKUP(R61,'[6]Point Tables'!$A$4:$I$263,[2]WSY14!$Q$2,FALSE)))</f>
        <v>62</v>
      </c>
      <c r="T61" s="96">
        <f>IF(ISNA(VLOOKUP($A61,[2]WSY14!$AA$1:$AC$65536,2,FALSE)),"np",(VLOOKUP($A61,[2]WSY14!$AA$1:$AC$65536,2,FALSE)))</f>
        <v>42</v>
      </c>
      <c r="U61" s="72">
        <f>IF(T61&gt;[2]WSY14!$AB$1,0,(VLOOKUP(T61,'[6]Point Tables'!$A$4:$I$263,[2]WSY14!$AB$2,FALSE)))</f>
        <v>0</v>
      </c>
      <c r="V61" s="97" t="str">
        <f t="shared" si="7"/>
        <v>Zoellick, Sarah J</v>
      </c>
      <c r="W61" s="96" t="str">
        <f>IF(ISNA(VLOOKUP(A61,'[2]WS SJC'!$CS$1:$CT$65536,2,FALSE)),"np",(VLOOKUP(A61,'[2]WS SJC'!$CS$1:$CT$65536,2,FALSE)))</f>
        <v>np</v>
      </c>
      <c r="X61" s="95">
        <f>IF(W61&gt;'[2]WS SJC'!$CT$1,0,(VLOOKUP(W61,'[6]Point Tables'!$A$4:$I$263,'[2]WS SJC'!$CT$2,FALSE)))</f>
        <v>0</v>
      </c>
      <c r="Y61" s="96" t="str">
        <f>IF(ISNA(VLOOKUP(A61,'[2]WS SJC'!$DD$1:$DE$65536,2,FALSE)),"np",(VLOOKUP(A61,'[2]WS SJC'!$DD$1:$DE$65536,2,FALSE)))</f>
        <v>np</v>
      </c>
      <c r="Z61" s="95">
        <f>IF(Y61&gt;'[2]WS SJC'!$DE$1,0,(VLOOKUP(Y61,'[6]Point Tables'!$A$4:$I$263,'[2]WS SJC'!$DE$2,FALSE)))</f>
        <v>0</v>
      </c>
      <c r="AA61" s="96" t="str">
        <f>IF(ISNA(VLOOKUP($A61,'[2]WS SJC'!$DO$1:$DP$65536,2,FALSE)),"np",(VLOOKUP($A61,'[2]WS SJC'!$DO$1:$DP$65536,2,FALSE)))</f>
        <v>np</v>
      </c>
      <c r="AB61" s="95">
        <f>IF(AA61&gt;'[2]WS SJC'!$DP$1,0,(VLOOKUP(AA61,'[6]Point Tables'!$A$4:$I$263,'[2]WS SJC'!$DP$2,FALSE)))</f>
        <v>0</v>
      </c>
      <c r="AC61" s="96" t="str">
        <f>IF(ISNA(VLOOKUP($A61,'[2]WS SJC'!$DZ$1:$EA$65536,2,FALSE)),"np",(VLOOKUP($A61,'[2]WS SJC'!$DZ$1:$EA$65536,2,FALSE)))</f>
        <v>np</v>
      </c>
      <c r="AD61" s="72"/>
      <c r="AE61" s="97" t="str">
        <f t="shared" si="8"/>
        <v>Zoellick, Sarah J</v>
      </c>
      <c r="AF61" s="96">
        <f>IF(ISNA(VLOOKUP($A61,[2]WSY14!$AL$1:$AN$65536,2,FALSE)),"np",(VLOOKUP($A61,[2]WSY14!$AL$1:$AN$65536,2,FALSE)))</f>
        <v>13</v>
      </c>
      <c r="AG61" s="95">
        <f>IF(AF61&gt;[2]WSY14!$AN$1,0,(VLOOKUP(AF61,'[6]Point Tables'!$A$4:$I$263,[2]WSY14!$AN$2,FALSE)))</f>
        <v>0</v>
      </c>
      <c r="AH61" s="96" t="str">
        <f>IF(ISNA(VLOOKUP($A61,[2]WSY14!$AW$1:$AY$65536,2,FALSE)),"np",(VLOOKUP($A61,[2]WSY14!$AW$1:$AY$65536,2,FALSE)))</f>
        <v>np</v>
      </c>
      <c r="AI61" s="95">
        <f>IF(AH61&gt;[2]WSY14!$AY$1,0,(VLOOKUP(AH61,'[6]Point Tables'!$A$4:$I$263,[2]WSY14!$AY$2,FALSE)))</f>
        <v>0</v>
      </c>
      <c r="AJ61" s="96">
        <f>IF(ISNA(VLOOKUP($A61,[2]WSY14!$BH$1:$BJ$65536,2,FALSE)),"np",(VLOOKUP($A61,[2]WSY14!$BH$1:$BJ$65536,2,FALSE)))</f>
        <v>22</v>
      </c>
      <c r="AK61" s="95">
        <f>IF(AJ61&gt;[2]WSY14!$BJ$1,0,(VLOOKUP(AJ61,'[6]Point Tables'!$A$4:$I$263,[2]WSY14!$BJ$2,FALSE)))</f>
        <v>0</v>
      </c>
      <c r="AL61" s="96" t="str">
        <f>IF(ISNA(VLOOKUP($A61,[2]WSY14!$BS$1:$BT$65536,2,FALSE)),"np",(VLOOKUP($A61,[2]WSY14!$BS$1:$BT$65536,2,FALSE)))</f>
        <v>np</v>
      </c>
      <c r="AM61" s="95">
        <f>IF(AL61&gt;[2]WSY14!$BU$1,0,(VLOOKUP(AL61,'[6]Point Tables'!$A$4:$I$263,[2]WSY14!$BU$2,FALSE)))</f>
        <v>0</v>
      </c>
      <c r="AN61" s="96" t="str">
        <f>IF(ISNA(VLOOKUP($A61,[2]WSY14!$CD$1:$CE$65536,2,FALSE)),"np",(VLOOKUP($A61,[2]WSY14!$CD$1:$CE$65536,2,FALSE)))</f>
        <v>np</v>
      </c>
      <c r="AO61" s="95">
        <f>IF(AN61&gt;[2]WSY14!$CF$1,0,(VLOOKUP(AN61,'[6]Point Tables'!$A$4:$I$263,[2]WSY14!$CF$2,FALSE)))</f>
        <v>0</v>
      </c>
      <c r="AP61" s="96">
        <f>IF(ISNA(VLOOKUP($A61,[2]WSY14!$CO$1:$CP$65536,2,FALSE)),"np",(VLOOKUP($A61,[2]WSY14!$CO$1:$CP$65536,2,FALSE)))</f>
        <v>22</v>
      </c>
      <c r="AQ61" s="95">
        <f>IF(AP61&gt;[2]WSY14!$CQ$1,0,(VLOOKUP(AP61,'[6]Point Tables'!$A$4:$I$263,[2]WSY14!$CQ$2,FALSE)))</f>
        <v>0</v>
      </c>
      <c r="AR61" s="96">
        <f>IF(ISNA(VLOOKUP($A61,[2]WSY14!$CZ$1:$DA$65536,2,FALSE)),"np",(VLOOKUP($A61,[2]WSY14!$CZ$1:$DA$65536,2,FALSE)))</f>
        <v>20</v>
      </c>
      <c r="AS61" s="95">
        <f>IF(AR61&gt;[2]WSY14!$DB$1,0,(VLOOKUP(AR61,'[6]Point Tables'!$A$4:$I$263,[2]WSY14!$DB$2,FALSE)))</f>
        <v>0</v>
      </c>
      <c r="AT61" s="96" t="str">
        <f>IF(ISNA(VLOOKUP($A61,[2]WSY14!$DK$1:$DL$65536,2,FALSE)),"np",(VLOOKUP($A61,[2]WSY14!$DK$1:$DL$65536,2,FALSE)))</f>
        <v>np</v>
      </c>
      <c r="AU61" s="72">
        <f>IF(AT61&gt;[2]WSY14!$DM$1,0,(VLOOKUP(AT61,'[6]Point Tables'!$A$4:$I$263,[2]WSY14!$DM$2,FALSE)))</f>
        <v>0</v>
      </c>
      <c r="AV61" s="96" t="str">
        <f>IF(ISNA(VLOOKUP($A61,[2]WSY14!$DV$1:$DW$65536,2,FALSE)),"np",(VLOOKUP($A61,[2]WSY14!$DV$1:$DW$65536,2,FALSE)))</f>
        <v>np</v>
      </c>
      <c r="AW61" s="72">
        <f>IF(AV61&gt;[2]WSY14!$DX$1,0,(VLOOKUP(AV61,'[10]Point Tables'!$A$4:$I$263,[2]WSY14!$DX$2,FALSE)))</f>
        <v>0</v>
      </c>
      <c r="BQ61">
        <f t="shared" si="9"/>
        <v>0</v>
      </c>
      <c r="BR61">
        <f t="shared" si="10"/>
        <v>0</v>
      </c>
      <c r="BS61">
        <f t="shared" si="11"/>
        <v>0</v>
      </c>
      <c r="BT61">
        <f t="shared" si="12"/>
        <v>0</v>
      </c>
      <c r="BU61">
        <f t="shared" si="13"/>
        <v>0</v>
      </c>
      <c r="BV61">
        <f t="shared" si="14"/>
        <v>0</v>
      </c>
      <c r="BW61">
        <f t="shared" si="15"/>
        <v>0</v>
      </c>
      <c r="BX61">
        <f t="shared" si="16"/>
        <v>0</v>
      </c>
      <c r="BY61">
        <f t="shared" si="17"/>
        <v>0</v>
      </c>
      <c r="BZ61">
        <f t="shared" si="18"/>
        <v>0</v>
      </c>
      <c r="CA61">
        <f t="shared" si="19"/>
        <v>0</v>
      </c>
      <c r="CB61">
        <f t="shared" si="20"/>
        <v>0</v>
      </c>
      <c r="CC61">
        <f t="shared" si="21"/>
        <v>62</v>
      </c>
      <c r="CD61">
        <f t="shared" si="22"/>
        <v>0</v>
      </c>
      <c r="CE61">
        <f t="shared" si="23"/>
        <v>0</v>
      </c>
      <c r="CF61">
        <f t="shared" si="24"/>
        <v>0</v>
      </c>
      <c r="CG61">
        <f t="shared" si="25"/>
        <v>0</v>
      </c>
      <c r="CI61">
        <f t="shared" si="26"/>
        <v>62</v>
      </c>
      <c r="CJ61">
        <f t="shared" si="27"/>
        <v>0</v>
      </c>
      <c r="CK61">
        <f t="shared" si="28"/>
        <v>0</v>
      </c>
      <c r="CL61">
        <f t="shared" si="29"/>
        <v>0</v>
      </c>
      <c r="CN61" s="98">
        <f t="shared" si="30"/>
        <v>62</v>
      </c>
      <c r="CS61">
        <f t="shared" si="31"/>
        <v>0</v>
      </c>
      <c r="CT61">
        <f t="shared" si="32"/>
        <v>0</v>
      </c>
      <c r="CU61">
        <f t="shared" si="37"/>
        <v>62</v>
      </c>
      <c r="CW61">
        <f t="shared" si="33"/>
        <v>62</v>
      </c>
      <c r="CX61">
        <f t="shared" si="34"/>
        <v>0</v>
      </c>
      <c r="CZ61">
        <f t="shared" si="38"/>
        <v>62</v>
      </c>
    </row>
    <row r="62" spans="1:104">
      <c r="A62">
        <v>100088271</v>
      </c>
      <c r="B62">
        <f t="shared" si="0"/>
        <v>61</v>
      </c>
      <c r="C62">
        <f t="shared" si="1"/>
        <v>61</v>
      </c>
      <c r="D62" s="5" t="str">
        <f t="shared" si="2"/>
        <v>59</v>
      </c>
      <c r="E62" s="28"/>
      <c r="F62" t="s">
        <v>245</v>
      </c>
      <c r="G62" s="80">
        <v>1997</v>
      </c>
      <c r="H62" t="s">
        <v>79</v>
      </c>
      <c r="I62" s="89">
        <f t="shared" si="3"/>
        <v>61</v>
      </c>
      <c r="J62" s="101">
        <f t="shared" si="4"/>
        <v>61</v>
      </c>
      <c r="K62" s="91">
        <f t="shared" si="40"/>
        <v>61</v>
      </c>
      <c r="L62" s="91">
        <f t="shared" si="40"/>
        <v>0</v>
      </c>
      <c r="M62" s="91">
        <f t="shared" si="40"/>
        <v>0</v>
      </c>
      <c r="N62" s="92">
        <f t="shared" si="40"/>
        <v>0</v>
      </c>
      <c r="O62" s="93" t="str">
        <f t="shared" si="6"/>
        <v>Lum, Lotus S</v>
      </c>
      <c r="P62" s="94" t="str">
        <f>IF(ISNA(VLOOKUP(A62,[2]WSY14!$E$1:$G$65536,2,FALSE)),"np",(VLOOKUP(A62,[2]WSY14!$E$1:$G$65536,2,FALSE)))</f>
        <v>np</v>
      </c>
      <c r="Q62" s="95">
        <f>IF(P62&gt;[2]WSY14!$F$1,0,(VLOOKUP(P62,'[6]Point Tables'!$A$4:$I$263,[2]WSY14!$F$2,FALSE)))</f>
        <v>0</v>
      </c>
      <c r="R62" s="96">
        <f>IF(ISNA(VLOOKUP($A62,[2]WSY14!$P$1:$R$65536,2,FALSE)),"np",(VLOOKUP($A62,[2]WSY14!$P$1:$R$65536,2,FALSE)))</f>
        <v>26</v>
      </c>
      <c r="S62" s="95">
        <f>IF(R62&gt;[2]WSY14!$Q$1,0,(VLOOKUP(R62,'[6]Point Tables'!$A$4:$I$263,[2]WSY14!$Q$2,FALSE)))</f>
        <v>61</v>
      </c>
      <c r="T62" s="96">
        <f>IF(ISNA(VLOOKUP($A62,[2]WSY14!$AA$1:$AC$65536,2,FALSE)),"np",(VLOOKUP($A62,[2]WSY14!$AA$1:$AC$65536,2,FALSE)))</f>
        <v>69</v>
      </c>
      <c r="U62" s="72">
        <f>IF(T62&gt;[2]WSY14!$AB$1,0,(VLOOKUP(T62,'[6]Point Tables'!$A$4:$I$263,[2]WSY14!$AB$2,FALSE)))</f>
        <v>0</v>
      </c>
      <c r="V62" s="97" t="str">
        <f t="shared" si="7"/>
        <v>Lum, Lotus S</v>
      </c>
      <c r="W62" s="96">
        <f>IF(ISNA(VLOOKUP(A62,'[2]WS SJC'!$CS$1:$CT$65536,2,FALSE)),"np",(VLOOKUP(A62,'[2]WS SJC'!$CS$1:$CT$65536,2,FALSE)))</f>
        <v>81</v>
      </c>
      <c r="X62" s="95">
        <f>IF(W62&gt;'[2]WS SJC'!$CT$1,0,(VLOOKUP(W62,'[6]Point Tables'!$A$4:$I$263,'[2]WS SJC'!$CT$2,FALSE)))</f>
        <v>0</v>
      </c>
      <c r="Y62" s="96" t="str">
        <f>IF(ISNA(VLOOKUP(A62,'[2]WS SJC'!$DD$1:$DE$65536,2,FALSE)),"np",(VLOOKUP(A62,'[2]WS SJC'!$DD$1:$DE$65536,2,FALSE)))</f>
        <v>np</v>
      </c>
      <c r="Z62" s="95">
        <f>IF(Y62&gt;'[2]WS SJC'!$DE$1,0,(VLOOKUP(Y62,'[6]Point Tables'!$A$4:$I$263,'[2]WS SJC'!$DE$2,FALSE)))</f>
        <v>0</v>
      </c>
      <c r="AA62" s="96" t="str">
        <f>IF(ISNA(VLOOKUP($A62,'[2]WS SJC'!$DO$1:$DP$65536,2,FALSE)),"np",(VLOOKUP($A62,'[2]WS SJC'!$DO$1:$DP$65536,2,FALSE)))</f>
        <v>np</v>
      </c>
      <c r="AB62" s="95">
        <f>IF(AA62&gt;'[2]WS SJC'!$DP$1,0,(VLOOKUP(AA62,'[6]Point Tables'!$A$4:$I$263,'[2]WS SJC'!$DP$2,FALSE)))</f>
        <v>0</v>
      </c>
      <c r="AC62" s="96" t="str">
        <f>IF(ISNA(VLOOKUP($A62,'[2]WS SJC'!$DZ$1:$EA$65536,2,FALSE)),"np",(VLOOKUP($A62,'[2]WS SJC'!$DZ$1:$EA$65536,2,FALSE)))</f>
        <v>np</v>
      </c>
      <c r="AD62" s="72"/>
      <c r="AE62" s="97" t="str">
        <f t="shared" si="8"/>
        <v>Lum, Lotus S</v>
      </c>
      <c r="AF62" s="96" t="str">
        <f>IF(ISNA(VLOOKUP($A62,[2]WSY14!$AL$1:$AN$65536,2,FALSE)),"np",(VLOOKUP($A62,[2]WSY14!$AL$1:$AN$65536,2,FALSE)))</f>
        <v>np</v>
      </c>
      <c r="AG62" s="95">
        <f>IF(AF62&gt;[2]WSY14!$AN$1,0,(VLOOKUP(AF62,'[6]Point Tables'!$A$4:$I$263,[2]WSY14!$AN$2,FALSE)))</f>
        <v>0</v>
      </c>
      <c r="AH62" s="96" t="str">
        <f>IF(ISNA(VLOOKUP($A62,[2]WSY14!$AW$1:$AY$65536,2,FALSE)),"np",(VLOOKUP($A62,[2]WSY14!$AW$1:$AY$65536,2,FALSE)))</f>
        <v>np</v>
      </c>
      <c r="AI62" s="95">
        <f>IF(AH62&gt;[2]WSY14!$AY$1,0,(VLOOKUP(AH62,'[6]Point Tables'!$A$4:$I$263,[2]WSY14!$AY$2,FALSE)))</f>
        <v>0</v>
      </c>
      <c r="AJ62" s="96" t="str">
        <f>IF(ISNA(VLOOKUP($A62,[2]WSY14!$BH$1:$BJ$65536,2,FALSE)),"np",(VLOOKUP($A62,[2]WSY14!$BH$1:$BJ$65536,2,FALSE)))</f>
        <v>np</v>
      </c>
      <c r="AK62" s="95">
        <f>IF(AJ62&gt;[2]WSY14!$BJ$1,0,(VLOOKUP(AJ62,'[6]Point Tables'!$A$4:$I$263,[2]WSY14!$BJ$2,FALSE)))</f>
        <v>0</v>
      </c>
      <c r="AL62" s="96" t="str">
        <f>IF(ISNA(VLOOKUP($A62,[2]WSY14!$BS$1:$BT$65536,2,FALSE)),"np",(VLOOKUP($A62,[2]WSY14!$BS$1:$BT$65536,2,FALSE)))</f>
        <v>np</v>
      </c>
      <c r="AM62" s="95">
        <f>IF(AL62&gt;[2]WSY14!$BU$1,0,(VLOOKUP(AL62,'[6]Point Tables'!$A$4:$I$263,[2]WSY14!$BU$2,FALSE)))</f>
        <v>0</v>
      </c>
      <c r="AN62" s="96" t="str">
        <f>IF(ISNA(VLOOKUP($A62,[2]WSY14!$CD$1:$CE$65536,2,FALSE)),"np",(VLOOKUP($A62,[2]WSY14!$CD$1:$CE$65536,2,FALSE)))</f>
        <v>np</v>
      </c>
      <c r="AO62" s="95">
        <f>IF(AN62&gt;[2]WSY14!$CF$1,0,(VLOOKUP(AN62,'[6]Point Tables'!$A$4:$I$263,[2]WSY14!$CF$2,FALSE)))</f>
        <v>0</v>
      </c>
      <c r="AP62" s="96" t="str">
        <f>IF(ISNA(VLOOKUP($A62,[2]WSY14!$CO$1:$CP$65536,2,FALSE)),"np",(VLOOKUP($A62,[2]WSY14!$CO$1:$CP$65536,2,FALSE)))</f>
        <v>np</v>
      </c>
      <c r="AQ62" s="95">
        <f>IF(AP62&gt;[2]WSY14!$CQ$1,0,(VLOOKUP(AP62,'[6]Point Tables'!$A$4:$I$263,[2]WSY14!$CQ$2,FALSE)))</f>
        <v>0</v>
      </c>
      <c r="AR62" s="96" t="str">
        <f>IF(ISNA(VLOOKUP($A62,[2]WSY14!$CZ$1:$DA$65536,2,FALSE)),"np",(VLOOKUP($A62,[2]WSY14!$CZ$1:$DA$65536,2,FALSE)))</f>
        <v>np</v>
      </c>
      <c r="AS62" s="95">
        <f>IF(AR62&gt;[2]WSY14!$DB$1,0,(VLOOKUP(AR62,'[6]Point Tables'!$A$4:$I$263,[2]WSY14!$DB$2,FALSE)))</f>
        <v>0</v>
      </c>
      <c r="AT62" s="96">
        <f>IF(ISNA(VLOOKUP($A62,[2]WSY14!$DK$1:$DL$65536,2,FALSE)),"np",(VLOOKUP($A62,[2]WSY14!$DK$1:$DL$65536,2,FALSE)))</f>
        <v>20</v>
      </c>
      <c r="AU62" s="72">
        <f>IF(AT62&gt;[2]WSY14!$DM$1,0,(VLOOKUP(AT62,'[6]Point Tables'!$A$4:$I$263,[2]WSY14!$DM$2,FALSE)))</f>
        <v>0</v>
      </c>
      <c r="AV62" s="96" t="str">
        <f>IF(ISNA(VLOOKUP($A62,[2]WSY14!$DV$1:$DW$65536,2,FALSE)),"np",(VLOOKUP($A62,[2]WSY14!$DV$1:$DW$65536,2,FALSE)))</f>
        <v>np</v>
      </c>
      <c r="AW62" s="72">
        <f>IF(AV62&gt;[2]WSY14!$DX$1,0,(VLOOKUP(AV62,'[10]Point Tables'!$A$4:$I$263,[2]WSY14!$DX$2,FALSE)))</f>
        <v>0</v>
      </c>
      <c r="BQ62">
        <f t="shared" si="9"/>
        <v>0</v>
      </c>
      <c r="BR62">
        <f t="shared" si="10"/>
        <v>0</v>
      </c>
      <c r="BS62">
        <f t="shared" si="11"/>
        <v>0</v>
      </c>
      <c r="BT62">
        <f t="shared" si="12"/>
        <v>0</v>
      </c>
      <c r="BU62">
        <f t="shared" si="13"/>
        <v>0</v>
      </c>
      <c r="BV62">
        <f t="shared" si="14"/>
        <v>0</v>
      </c>
      <c r="BW62">
        <f t="shared" si="15"/>
        <v>0</v>
      </c>
      <c r="BX62">
        <f t="shared" si="16"/>
        <v>0</v>
      </c>
      <c r="BY62">
        <f t="shared" si="17"/>
        <v>0</v>
      </c>
      <c r="BZ62">
        <f t="shared" si="18"/>
        <v>0</v>
      </c>
      <c r="CA62">
        <f t="shared" si="19"/>
        <v>0</v>
      </c>
      <c r="CB62">
        <f t="shared" si="20"/>
        <v>0</v>
      </c>
      <c r="CC62">
        <f t="shared" si="21"/>
        <v>61</v>
      </c>
      <c r="CD62">
        <f t="shared" si="22"/>
        <v>0</v>
      </c>
      <c r="CE62">
        <f t="shared" si="23"/>
        <v>0</v>
      </c>
      <c r="CF62">
        <f t="shared" si="24"/>
        <v>0</v>
      </c>
      <c r="CG62">
        <f t="shared" si="25"/>
        <v>0</v>
      </c>
      <c r="CI62">
        <f t="shared" si="26"/>
        <v>61</v>
      </c>
      <c r="CJ62">
        <f t="shared" si="27"/>
        <v>0</v>
      </c>
      <c r="CK62">
        <f t="shared" si="28"/>
        <v>0</v>
      </c>
      <c r="CL62">
        <f t="shared" si="29"/>
        <v>0</v>
      </c>
      <c r="CN62" s="98">
        <f t="shared" si="30"/>
        <v>61</v>
      </c>
      <c r="CS62">
        <f t="shared" si="31"/>
        <v>0</v>
      </c>
      <c r="CT62">
        <f t="shared" si="32"/>
        <v>0</v>
      </c>
      <c r="CU62">
        <f t="shared" si="37"/>
        <v>61</v>
      </c>
      <c r="CW62">
        <f t="shared" si="33"/>
        <v>61</v>
      </c>
      <c r="CX62">
        <f t="shared" si="34"/>
        <v>0</v>
      </c>
      <c r="CZ62">
        <f t="shared" si="38"/>
        <v>61</v>
      </c>
    </row>
    <row r="63" spans="1:104">
      <c r="A63">
        <v>100127542</v>
      </c>
      <c r="B63">
        <f t="shared" si="0"/>
        <v>59</v>
      </c>
      <c r="C63">
        <f t="shared" si="1"/>
        <v>59</v>
      </c>
      <c r="D63" s="5" t="str">
        <f t="shared" si="2"/>
        <v>60</v>
      </c>
      <c r="E63" s="28" t="str">
        <f>IF(AND(ISNUMBER(G63),G63&gt;=U13Cutoff),"#"," ")</f>
        <v xml:space="preserve"> </v>
      </c>
      <c r="F63" t="s">
        <v>256</v>
      </c>
      <c r="G63" s="80">
        <v>1996</v>
      </c>
      <c r="H63" t="s">
        <v>31</v>
      </c>
      <c r="I63" s="89">
        <f t="shared" si="3"/>
        <v>59</v>
      </c>
      <c r="J63" s="101">
        <f t="shared" si="4"/>
        <v>59</v>
      </c>
      <c r="K63" s="91">
        <f t="shared" si="40"/>
        <v>59</v>
      </c>
      <c r="L63" s="91">
        <f t="shared" si="40"/>
        <v>0</v>
      </c>
      <c r="M63" s="91">
        <f t="shared" si="40"/>
        <v>0</v>
      </c>
      <c r="N63" s="92">
        <f t="shared" si="40"/>
        <v>0</v>
      </c>
      <c r="O63" s="93" t="str">
        <f t="shared" si="6"/>
        <v>Norville, Jamie P</v>
      </c>
      <c r="P63" s="94" t="str">
        <f>IF(ISNA(VLOOKUP(A63,[2]WSY14!$E$1:$G$65536,2,FALSE)),"np",(VLOOKUP(A63,[2]WSY14!$E$1:$G$65536,2,FALSE)))</f>
        <v>np</v>
      </c>
      <c r="Q63" s="95">
        <f>IF(P63&gt;[2]WSY14!$F$1,0,(VLOOKUP(P63,'[6]Point Tables'!$A$4:$I$263,[2]WSY14!$F$2,FALSE)))</f>
        <v>0</v>
      </c>
      <c r="R63" s="96">
        <f>IF(ISNA(VLOOKUP($A63,[2]WSY14!$P$1:$R$65536,2,FALSE)),"np",(VLOOKUP($A63,[2]WSY14!$P$1:$R$65536,2,FALSE)))</f>
        <v>28</v>
      </c>
      <c r="S63" s="95">
        <f>IF(R63&gt;[2]WSY14!$Q$1,0,(VLOOKUP(R63,'[6]Point Tables'!$A$4:$I$263,[2]WSY14!$Q$2,FALSE)))</f>
        <v>59</v>
      </c>
      <c r="T63" s="96">
        <f>IF(ISNA(VLOOKUP($A63,[2]WSY14!$AA$1:$AC$65536,2,FALSE)),"np",(VLOOKUP($A63,[2]WSY14!$AA$1:$AC$65536,2,FALSE)))</f>
        <v>50</v>
      </c>
      <c r="U63" s="72">
        <f>IF(T63&gt;[2]WSY14!$AB$1,0,(VLOOKUP(T63,'[6]Point Tables'!$A$4:$I$263,[2]WSY14!$AB$2,FALSE)))</f>
        <v>0</v>
      </c>
      <c r="V63" s="97" t="str">
        <f t="shared" si="7"/>
        <v>Norville, Jamie P</v>
      </c>
      <c r="W63" s="96" t="str">
        <f>IF(ISNA(VLOOKUP(A63,'[2]WS SJC'!$CS$1:$CT$65536,2,FALSE)),"np",(VLOOKUP(A63,'[2]WS SJC'!$CS$1:$CT$65536,2,FALSE)))</f>
        <v>np</v>
      </c>
      <c r="X63" s="95">
        <f>IF(W63&gt;'[2]WS SJC'!$CT$1,0,(VLOOKUP(W63,'[6]Point Tables'!$A$4:$I$263,'[2]WS SJC'!$CT$2,FALSE)))</f>
        <v>0</v>
      </c>
      <c r="Y63" s="96" t="str">
        <f>IF(ISNA(VLOOKUP(A63,'[2]WS SJC'!$DD$1:$DE$65536,2,FALSE)),"np",(VLOOKUP(A63,'[2]WS SJC'!$DD$1:$DE$65536,2,FALSE)))</f>
        <v>np</v>
      </c>
      <c r="Z63" s="95">
        <f>IF(Y63&gt;'[2]WS SJC'!$DE$1,0,(VLOOKUP(Y63,'[6]Point Tables'!$A$4:$I$263,'[2]WS SJC'!$DE$2,FALSE)))</f>
        <v>0</v>
      </c>
      <c r="AA63" s="96" t="str">
        <f>IF(ISNA(VLOOKUP($A63,'[2]WS SJC'!$DO$1:$DP$65536,2,FALSE)),"np",(VLOOKUP($A63,'[2]WS SJC'!$DO$1:$DP$65536,2,FALSE)))</f>
        <v>np</v>
      </c>
      <c r="AB63" s="95">
        <f>IF(AA63&gt;'[2]WS SJC'!$DP$1,0,(VLOOKUP(AA63,'[6]Point Tables'!$A$4:$I$263,'[2]WS SJC'!$DP$2,FALSE)))</f>
        <v>0</v>
      </c>
      <c r="AC63" s="96">
        <f>IF(ISNA(VLOOKUP($A63,'[2]WS SJC'!$DZ$1:$EA$65536,2,FALSE)),"np",(VLOOKUP($A63,'[2]WS SJC'!$DZ$1:$EA$65536,2,FALSE)))</f>
        <v>77</v>
      </c>
      <c r="AD63" s="72"/>
      <c r="AE63" s="97" t="str">
        <f t="shared" si="8"/>
        <v>Norville, Jamie P</v>
      </c>
      <c r="AF63" s="96" t="str">
        <f>IF(ISNA(VLOOKUP($A63,[2]WSY14!$AL$1:$AN$65536,2,FALSE)),"np",(VLOOKUP($A63,[2]WSY14!$AL$1:$AN$65536,2,FALSE)))</f>
        <v>np</v>
      </c>
      <c r="AG63" s="95">
        <f>IF(AF63&gt;[2]WSY14!$AN$1,0,(VLOOKUP(AF63,'[6]Point Tables'!$A$4:$I$263,[2]WSY14!$AN$2,FALSE)))</f>
        <v>0</v>
      </c>
      <c r="AH63" s="96" t="str">
        <f>IF(ISNA(VLOOKUP($A63,[2]WSY14!$AW$1:$AY$65536,2,FALSE)),"np",(VLOOKUP($A63,[2]WSY14!$AW$1:$AY$65536,2,FALSE)))</f>
        <v>np</v>
      </c>
      <c r="AI63" s="95">
        <f>IF(AH63&gt;[2]WSY14!$AY$1,0,(VLOOKUP(AH63,'[6]Point Tables'!$A$4:$I$263,[2]WSY14!$AY$2,FALSE)))</f>
        <v>0</v>
      </c>
      <c r="AJ63" s="96" t="str">
        <f>IF(ISNA(VLOOKUP($A63,[2]WSY14!$BH$1:$BJ$65536,2,FALSE)),"np",(VLOOKUP($A63,[2]WSY14!$BH$1:$BJ$65536,2,FALSE)))</f>
        <v>np</v>
      </c>
      <c r="AK63" s="95">
        <f>IF(AJ63&gt;[2]WSY14!$BJ$1,0,(VLOOKUP(AJ63,'[6]Point Tables'!$A$4:$I$263,[2]WSY14!$BJ$2,FALSE)))</f>
        <v>0</v>
      </c>
      <c r="AL63" s="96" t="str">
        <f>IF(ISNA(VLOOKUP($A63,[2]WSY14!$BS$1:$BT$65536,2,FALSE)),"np",(VLOOKUP($A63,[2]WSY14!$BS$1:$BT$65536,2,FALSE)))</f>
        <v>np</v>
      </c>
      <c r="AM63" s="95">
        <f>IF(AL63&gt;[2]WSY14!$BU$1,0,(VLOOKUP(AL63,'[6]Point Tables'!$A$4:$I$263,[2]WSY14!$BU$2,FALSE)))</f>
        <v>0</v>
      </c>
      <c r="AN63" s="96" t="str">
        <f>IF(ISNA(VLOOKUP($A63,[2]WSY14!$CD$1:$CE$65536,2,FALSE)),"np",(VLOOKUP($A63,[2]WSY14!$CD$1:$CE$65536,2,FALSE)))</f>
        <v>np</v>
      </c>
      <c r="AO63" s="95">
        <f>IF(AN63&gt;[2]WSY14!$CF$1,0,(VLOOKUP(AN63,'[6]Point Tables'!$A$4:$I$263,[2]WSY14!$CF$2,FALSE)))</f>
        <v>0</v>
      </c>
      <c r="AP63" s="96" t="str">
        <f>IF(ISNA(VLOOKUP($A63,[2]WSY14!$CO$1:$CP$65536,2,FALSE)),"np",(VLOOKUP($A63,[2]WSY14!$CO$1:$CP$65536,2,FALSE)))</f>
        <v>np</v>
      </c>
      <c r="AQ63" s="95">
        <f>IF(AP63&gt;[2]WSY14!$CQ$1,0,(VLOOKUP(AP63,'[6]Point Tables'!$A$4:$I$263,[2]WSY14!$CQ$2,FALSE)))</f>
        <v>0</v>
      </c>
      <c r="AR63" s="96" t="str">
        <f>IF(ISNA(VLOOKUP($A63,[2]WSY14!$CZ$1:$DA$65536,2,FALSE)),"np",(VLOOKUP($A63,[2]WSY14!$CZ$1:$DA$65536,2,FALSE)))</f>
        <v>np</v>
      </c>
      <c r="AS63" s="95">
        <f>IF(AR63&gt;[2]WSY14!$DB$1,0,(VLOOKUP(AR63,'[6]Point Tables'!$A$4:$I$263,[2]WSY14!$DB$2,FALSE)))</f>
        <v>0</v>
      </c>
      <c r="AT63" s="96">
        <f>IF(ISNA(VLOOKUP($A63,[2]WSY14!$DK$1:$DL$65536,2,FALSE)),"np",(VLOOKUP($A63,[2]WSY14!$DK$1:$DL$65536,2,FALSE)))</f>
        <v>15</v>
      </c>
      <c r="AU63" s="72">
        <f>IF(AT63&gt;[2]WSY14!$DM$1,0,(VLOOKUP(AT63,'[6]Point Tables'!$A$4:$I$263,[2]WSY14!$DM$2,FALSE)))</f>
        <v>0</v>
      </c>
      <c r="AV63" s="96" t="str">
        <f>IF(ISNA(VLOOKUP($A63,[2]WSY14!$DV$1:$DW$65536,2,FALSE)),"np",(VLOOKUP($A63,[2]WSY14!$DV$1:$DW$65536,2,FALSE)))</f>
        <v>np</v>
      </c>
      <c r="AW63" s="72">
        <f>IF(AV63&gt;[2]WSY14!$DX$1,0,(VLOOKUP(AV63,'[10]Point Tables'!$A$4:$I$263,[2]WSY14!$DX$2,FALSE)))</f>
        <v>0</v>
      </c>
      <c r="BQ63">
        <f t="shared" si="9"/>
        <v>0</v>
      </c>
      <c r="BR63">
        <f t="shared" si="10"/>
        <v>0</v>
      </c>
      <c r="BS63">
        <f t="shared" si="11"/>
        <v>0</v>
      </c>
      <c r="BT63">
        <f t="shared" si="12"/>
        <v>0</v>
      </c>
      <c r="BU63">
        <f t="shared" si="13"/>
        <v>0</v>
      </c>
      <c r="BV63">
        <f t="shared" si="14"/>
        <v>0</v>
      </c>
      <c r="BW63">
        <f t="shared" si="15"/>
        <v>0</v>
      </c>
      <c r="BX63">
        <f t="shared" si="16"/>
        <v>0</v>
      </c>
      <c r="BY63">
        <f t="shared" si="17"/>
        <v>0</v>
      </c>
      <c r="BZ63">
        <f t="shared" si="18"/>
        <v>0</v>
      </c>
      <c r="CA63">
        <f t="shared" si="19"/>
        <v>0</v>
      </c>
      <c r="CB63">
        <f t="shared" si="20"/>
        <v>0</v>
      </c>
      <c r="CC63">
        <f t="shared" si="21"/>
        <v>59</v>
      </c>
      <c r="CD63">
        <f t="shared" si="22"/>
        <v>0</v>
      </c>
      <c r="CE63">
        <f t="shared" si="23"/>
        <v>0</v>
      </c>
      <c r="CF63">
        <f t="shared" si="24"/>
        <v>0</v>
      </c>
      <c r="CG63">
        <f t="shared" si="25"/>
        <v>0</v>
      </c>
      <c r="CI63">
        <f t="shared" si="26"/>
        <v>59</v>
      </c>
      <c r="CJ63">
        <f t="shared" si="27"/>
        <v>0</v>
      </c>
      <c r="CK63">
        <f t="shared" si="28"/>
        <v>0</v>
      </c>
      <c r="CL63">
        <f t="shared" si="29"/>
        <v>0</v>
      </c>
      <c r="CN63" s="98">
        <f t="shared" si="30"/>
        <v>59</v>
      </c>
      <c r="CS63">
        <f t="shared" si="31"/>
        <v>0</v>
      </c>
      <c r="CT63">
        <f t="shared" si="32"/>
        <v>0</v>
      </c>
      <c r="CU63">
        <f t="shared" si="37"/>
        <v>59</v>
      </c>
      <c r="CW63">
        <f t="shared" si="33"/>
        <v>59</v>
      </c>
      <c r="CX63">
        <f t="shared" si="34"/>
        <v>0</v>
      </c>
      <c r="CZ63">
        <f t="shared" si="38"/>
        <v>59</v>
      </c>
    </row>
    <row r="64" spans="1:104">
      <c r="A64">
        <v>100099520</v>
      </c>
      <c r="B64">
        <f t="shared" si="0"/>
        <v>58</v>
      </c>
      <c r="C64">
        <f t="shared" si="1"/>
        <v>58</v>
      </c>
      <c r="D64" s="5" t="str">
        <f t="shared" si="2"/>
        <v>61T</v>
      </c>
      <c r="E64" s="28" t="str">
        <f>IF(AND(ISNUMBER(G64),G64&gt;=U13Cutoff),"#"," ")</f>
        <v>#</v>
      </c>
      <c r="F64" t="s">
        <v>260</v>
      </c>
      <c r="G64" s="80">
        <v>1999</v>
      </c>
      <c r="H64" t="s">
        <v>79</v>
      </c>
      <c r="I64" s="89">
        <f t="shared" si="3"/>
        <v>58</v>
      </c>
      <c r="J64" s="101">
        <f t="shared" si="4"/>
        <v>58</v>
      </c>
      <c r="K64" s="91">
        <f t="shared" si="40"/>
        <v>58</v>
      </c>
      <c r="L64" s="91">
        <f t="shared" si="40"/>
        <v>0</v>
      </c>
      <c r="M64" s="91">
        <f t="shared" si="40"/>
        <v>0</v>
      </c>
      <c r="N64" s="92">
        <f t="shared" si="40"/>
        <v>0</v>
      </c>
      <c r="O64" s="93" t="str">
        <f t="shared" si="6"/>
        <v>Pascual, Justine R</v>
      </c>
      <c r="P64" s="94" t="str">
        <f>IF(ISNA(VLOOKUP(A64,[2]WSY14!$E$1:$G$65536,2,FALSE)),"np",(VLOOKUP(A64,[2]WSY14!$E$1:$G$65536,2,FALSE)))</f>
        <v>np</v>
      </c>
      <c r="Q64" s="95">
        <f>IF(P64&gt;[2]WSY14!$F$1,0,(VLOOKUP(P64,'[6]Point Tables'!$A$4:$I$263,[2]WSY14!$F$2,FALSE)))</f>
        <v>0</v>
      </c>
      <c r="R64" s="96">
        <f>IF(ISNA(VLOOKUP($A64,[2]WSY14!$P$1:$R$65536,2,FALSE)),"np",(VLOOKUP($A64,[2]WSY14!$P$1:$R$65536,2,FALSE)))</f>
        <v>29</v>
      </c>
      <c r="S64" s="95">
        <f>IF(R64&gt;[2]WSY14!$Q$1,0,(VLOOKUP(R64,'[6]Point Tables'!$A$4:$I$263,[2]WSY14!$Q$2,FALSE)))</f>
        <v>58</v>
      </c>
      <c r="T64" s="96">
        <f>IF(ISNA(VLOOKUP($A64,[2]WSY14!$AA$1:$AC$65536,2,FALSE)),"np",(VLOOKUP($A64,[2]WSY14!$AA$1:$AC$65536,2,FALSE)))</f>
        <v>58</v>
      </c>
      <c r="U64" s="72">
        <f>IF(T64&gt;[2]WSY14!$AB$1,0,(VLOOKUP(T64,'[6]Point Tables'!$A$4:$I$263,[2]WSY14!$AB$2,FALSE)))</f>
        <v>0</v>
      </c>
      <c r="V64" s="97" t="str">
        <f t="shared" si="7"/>
        <v>Pascual, Justine R</v>
      </c>
      <c r="W64" s="96">
        <f>IF(ISNA(VLOOKUP(A64,'[2]WS SJC'!$CS$1:$CT$65536,2,FALSE)),"np",(VLOOKUP(A64,'[2]WS SJC'!$CS$1:$CT$65536,2,FALSE)))</f>
        <v>84</v>
      </c>
      <c r="X64" s="95">
        <f>IF(W64&gt;'[2]WS SJC'!$CT$1,0,(VLOOKUP(W64,'[6]Point Tables'!$A$4:$I$263,'[2]WS SJC'!$CT$2,FALSE)))</f>
        <v>0</v>
      </c>
      <c r="Y64" s="96" t="str">
        <f>IF(ISNA(VLOOKUP(A64,'[2]WS SJC'!$DD$1:$DE$65536,2,FALSE)),"np",(VLOOKUP(A64,'[2]WS SJC'!$DD$1:$DE$65536,2,FALSE)))</f>
        <v>np</v>
      </c>
      <c r="Z64" s="95">
        <f>IF(Y64&gt;'[2]WS SJC'!$DE$1,0,(VLOOKUP(Y64,'[6]Point Tables'!$A$4:$I$263,'[2]WS SJC'!$DE$2,FALSE)))</f>
        <v>0</v>
      </c>
      <c r="AA64" s="96" t="str">
        <f>IF(ISNA(VLOOKUP($A64,'[2]WS SJC'!$DO$1:$DP$65536,2,FALSE)),"np",(VLOOKUP($A64,'[2]WS SJC'!$DO$1:$DP$65536,2,FALSE)))</f>
        <v>np</v>
      </c>
      <c r="AB64" s="95">
        <f>IF(AA64&gt;'[2]WS SJC'!$DP$1,0,(VLOOKUP(AA64,'[6]Point Tables'!$A$4:$I$263,'[2]WS SJC'!$DP$2,FALSE)))</f>
        <v>0</v>
      </c>
      <c r="AC64" s="96" t="str">
        <f>IF(ISNA(VLOOKUP($A64,'[2]WS SJC'!$DZ$1:$EA$65536,2,FALSE)),"np",(VLOOKUP($A64,'[2]WS SJC'!$DZ$1:$EA$65536,2,FALSE)))</f>
        <v>np</v>
      </c>
      <c r="AD64" s="72"/>
      <c r="AE64" s="97" t="str">
        <f t="shared" si="8"/>
        <v>Pascual, Justine R</v>
      </c>
      <c r="AF64" s="96" t="str">
        <f>IF(ISNA(VLOOKUP($A64,[2]WSY14!$AL$1:$AN$65536,2,FALSE)),"np",(VLOOKUP($A64,[2]WSY14!$AL$1:$AN$65536,2,FALSE)))</f>
        <v>np</v>
      </c>
      <c r="AG64" s="95">
        <f>IF(AF64&gt;[2]WSY14!$AN$1,0,(VLOOKUP(AF64,'[6]Point Tables'!$A$4:$I$263,[2]WSY14!$AN$2,FALSE)))</f>
        <v>0</v>
      </c>
      <c r="AH64" s="96" t="str">
        <f>IF(ISNA(VLOOKUP($A64,[2]WSY14!$AW$1:$AY$65536,2,FALSE)),"np",(VLOOKUP($A64,[2]WSY14!$AW$1:$AY$65536,2,FALSE)))</f>
        <v>np</v>
      </c>
      <c r="AI64" s="95">
        <f>IF(AH64&gt;[2]WSY14!$AY$1,0,(VLOOKUP(AH64,'[6]Point Tables'!$A$4:$I$263,[2]WSY14!$AY$2,FALSE)))</f>
        <v>0</v>
      </c>
      <c r="AJ64" s="96" t="str">
        <f>IF(ISNA(VLOOKUP($A64,[2]WSY14!$BH$1:$BJ$65536,2,FALSE)),"np",(VLOOKUP($A64,[2]WSY14!$BH$1:$BJ$65536,2,FALSE)))</f>
        <v>np</v>
      </c>
      <c r="AK64" s="95">
        <f>IF(AJ64&gt;[2]WSY14!$BJ$1,0,(VLOOKUP(AJ64,'[6]Point Tables'!$A$4:$I$263,[2]WSY14!$BJ$2,FALSE)))</f>
        <v>0</v>
      </c>
      <c r="AL64" s="96" t="str">
        <f>IF(ISNA(VLOOKUP($A64,[2]WSY14!$BS$1:$BT$65536,2,FALSE)),"np",(VLOOKUP($A64,[2]WSY14!$BS$1:$BT$65536,2,FALSE)))</f>
        <v>np</v>
      </c>
      <c r="AM64" s="95">
        <f>IF(AL64&gt;[2]WSY14!$BU$1,0,(VLOOKUP(AL64,'[6]Point Tables'!$A$4:$I$263,[2]WSY14!$BU$2,FALSE)))</f>
        <v>0</v>
      </c>
      <c r="AN64" s="96" t="str">
        <f>IF(ISNA(VLOOKUP($A64,[2]WSY14!$CD$1:$CE$65536,2,FALSE)),"np",(VLOOKUP($A64,[2]WSY14!$CD$1:$CE$65536,2,FALSE)))</f>
        <v>np</v>
      </c>
      <c r="AO64" s="95">
        <f>IF(AN64&gt;[2]WSY14!$CF$1,0,(VLOOKUP(AN64,'[6]Point Tables'!$A$4:$I$263,[2]WSY14!$CF$2,FALSE)))</f>
        <v>0</v>
      </c>
      <c r="AP64" s="96" t="str">
        <f>IF(ISNA(VLOOKUP($A64,[2]WSY14!$CO$1:$CP$65536,2,FALSE)),"np",(VLOOKUP($A64,[2]WSY14!$CO$1:$CP$65536,2,FALSE)))</f>
        <v>np</v>
      </c>
      <c r="AQ64" s="95">
        <f>IF(AP64&gt;[2]WSY14!$CQ$1,0,(VLOOKUP(AP64,'[6]Point Tables'!$A$4:$I$263,[2]WSY14!$CQ$2,FALSE)))</f>
        <v>0</v>
      </c>
      <c r="AR64" s="96" t="str">
        <f>IF(ISNA(VLOOKUP($A64,[2]WSY14!$CZ$1:$DA$65536,2,FALSE)),"np",(VLOOKUP($A64,[2]WSY14!$CZ$1:$DA$65536,2,FALSE)))</f>
        <v>np</v>
      </c>
      <c r="AS64" s="95">
        <f>IF(AR64&gt;[2]WSY14!$DB$1,0,(VLOOKUP(AR64,'[6]Point Tables'!$A$4:$I$263,[2]WSY14!$DB$2,FALSE)))</f>
        <v>0</v>
      </c>
      <c r="AT64" s="96">
        <f>IF(ISNA(VLOOKUP($A64,[2]WSY14!$DK$1:$DL$65536,2,FALSE)),"np",(VLOOKUP($A64,[2]WSY14!$DK$1:$DL$65536,2,FALSE)))</f>
        <v>23</v>
      </c>
      <c r="AU64" s="72">
        <f>IF(AT64&gt;[2]WSY14!$DM$1,0,(VLOOKUP(AT64,'[6]Point Tables'!$A$4:$I$263,[2]WSY14!$DM$2,FALSE)))</f>
        <v>0</v>
      </c>
      <c r="AV64" s="96" t="str">
        <f>IF(ISNA(VLOOKUP($A64,[2]WSY14!$DV$1:$DW$65536,2,FALSE)),"np",(VLOOKUP($A64,[2]WSY14!$DV$1:$DW$65536,2,FALSE)))</f>
        <v>np</v>
      </c>
      <c r="AW64" s="72">
        <f>IF(AV64&gt;[2]WSY14!$DX$1,0,(VLOOKUP(AV64,'[10]Point Tables'!$A$4:$I$263,[2]WSY14!$DX$2,FALSE)))</f>
        <v>0</v>
      </c>
      <c r="BQ64">
        <f t="shared" si="9"/>
        <v>0</v>
      </c>
      <c r="BR64">
        <f t="shared" si="10"/>
        <v>0</v>
      </c>
      <c r="BS64">
        <f t="shared" si="11"/>
        <v>0</v>
      </c>
      <c r="BT64">
        <f t="shared" si="12"/>
        <v>0</v>
      </c>
      <c r="BU64">
        <f t="shared" si="13"/>
        <v>0</v>
      </c>
      <c r="BV64">
        <f t="shared" si="14"/>
        <v>0</v>
      </c>
      <c r="BW64">
        <f t="shared" si="15"/>
        <v>0</v>
      </c>
      <c r="BX64">
        <f t="shared" si="16"/>
        <v>0</v>
      </c>
      <c r="BY64">
        <f t="shared" si="17"/>
        <v>0</v>
      </c>
      <c r="BZ64">
        <f t="shared" si="18"/>
        <v>0</v>
      </c>
      <c r="CA64">
        <f t="shared" si="19"/>
        <v>0</v>
      </c>
      <c r="CB64">
        <f t="shared" si="20"/>
        <v>0</v>
      </c>
      <c r="CC64">
        <f t="shared" si="21"/>
        <v>58</v>
      </c>
      <c r="CD64">
        <f t="shared" si="22"/>
        <v>0</v>
      </c>
      <c r="CE64">
        <f t="shared" si="23"/>
        <v>0</v>
      </c>
      <c r="CF64">
        <f t="shared" si="24"/>
        <v>0</v>
      </c>
      <c r="CG64">
        <f t="shared" si="25"/>
        <v>0</v>
      </c>
      <c r="CI64">
        <f t="shared" si="26"/>
        <v>58</v>
      </c>
      <c r="CJ64">
        <f t="shared" si="27"/>
        <v>0</v>
      </c>
      <c r="CK64">
        <f t="shared" si="28"/>
        <v>0</v>
      </c>
      <c r="CL64">
        <f t="shared" si="29"/>
        <v>0</v>
      </c>
      <c r="CN64" s="98">
        <f t="shared" si="30"/>
        <v>58</v>
      </c>
      <c r="CS64">
        <f t="shared" si="31"/>
        <v>0</v>
      </c>
      <c r="CT64">
        <f t="shared" si="32"/>
        <v>0</v>
      </c>
      <c r="CU64">
        <f t="shared" si="37"/>
        <v>58</v>
      </c>
      <c r="CW64">
        <f t="shared" si="33"/>
        <v>58</v>
      </c>
      <c r="CX64">
        <f t="shared" si="34"/>
        <v>0</v>
      </c>
      <c r="CZ64">
        <f t="shared" si="38"/>
        <v>58</v>
      </c>
    </row>
    <row r="65" spans="1:104">
      <c r="A65" s="1">
        <v>100097409</v>
      </c>
      <c r="B65">
        <f t="shared" si="0"/>
        <v>58</v>
      </c>
      <c r="C65">
        <f t="shared" si="1"/>
        <v>58</v>
      </c>
      <c r="D65" s="5" t="str">
        <f t="shared" si="2"/>
        <v>61T</v>
      </c>
      <c r="E65" s="28" t="str">
        <f>IF(AND(ISNUMBER(G65),G65&gt;=U13Cutoff),"#"," ")</f>
        <v>#</v>
      </c>
      <c r="F65" s="6" t="s">
        <v>259</v>
      </c>
      <c r="G65" s="102">
        <v>1999</v>
      </c>
      <c r="H65" s="6" t="s">
        <v>119</v>
      </c>
      <c r="I65" s="89">
        <f t="shared" si="3"/>
        <v>58</v>
      </c>
      <c r="J65" s="101">
        <f t="shared" si="4"/>
        <v>58</v>
      </c>
      <c r="K65" s="91">
        <f t="shared" si="40"/>
        <v>58</v>
      </c>
      <c r="L65" s="91">
        <f t="shared" si="40"/>
        <v>0</v>
      </c>
      <c r="M65" s="91">
        <f t="shared" si="40"/>
        <v>0</v>
      </c>
      <c r="N65" s="92">
        <f t="shared" si="40"/>
        <v>0</v>
      </c>
      <c r="O65" s="93" t="str">
        <f t="shared" si="6"/>
        <v xml:space="preserve">Wasag, Alexnadra </v>
      </c>
      <c r="P65" s="94">
        <f>IF(ISNA(VLOOKUP(A65,[2]WSY14!$E$1:$G$65536,2,FALSE)),"np",(VLOOKUP(A65,[2]WSY14!$E$1:$G$65536,2,FALSE)))</f>
        <v>29</v>
      </c>
      <c r="Q65" s="95">
        <f>IF(P65&gt;[2]WSY14!$F$1,0,(VLOOKUP(P65,'[6]Point Tables'!$A$4:$I$263,[2]WSY14!$F$2,FALSE)))</f>
        <v>58</v>
      </c>
      <c r="R65" s="96" t="str">
        <f>IF(ISNA(VLOOKUP($A65,[2]WSY14!$P$1:$R$65536,2,FALSE)),"np",(VLOOKUP($A65,[2]WSY14!$P$1:$R$65536,2,FALSE)))</f>
        <v>np</v>
      </c>
      <c r="S65" s="95">
        <f>IF(R65&gt;[2]WSY14!$Q$1,0,(VLOOKUP(R65,'[6]Point Tables'!$A$4:$I$263,[2]WSY14!$Q$2,FALSE)))</f>
        <v>0</v>
      </c>
      <c r="T65" s="96" t="str">
        <f>IF(ISNA(VLOOKUP($A65,[2]WSY14!$AA$1:$AC$65536,2,FALSE)),"np",(VLOOKUP($A65,[2]WSY14!$AA$1:$AC$65536,2,FALSE)))</f>
        <v>np</v>
      </c>
      <c r="U65" s="72">
        <f>IF(T65&gt;[2]WSY14!$AB$1,0,(VLOOKUP(T65,'[6]Point Tables'!$A$4:$I$263,[2]WSY14!$AB$2,FALSE)))</f>
        <v>0</v>
      </c>
      <c r="V65" s="97" t="str">
        <f t="shared" si="7"/>
        <v xml:space="preserve">Wasag, Alexnadra </v>
      </c>
      <c r="W65" s="96" t="str">
        <f>IF(ISNA(VLOOKUP(A65,'[2]WS SJC'!$CS$1:$CT$65536,2,FALSE)),"np",(VLOOKUP(A65,'[2]WS SJC'!$CS$1:$CT$65536,2,FALSE)))</f>
        <v>np</v>
      </c>
      <c r="X65" s="95">
        <f>IF(W65&gt;'[2]WS SJC'!$CT$1,0,(VLOOKUP(W65,'[6]Point Tables'!$A$4:$I$263,'[2]WS SJC'!$CT$2,FALSE)))</f>
        <v>0</v>
      </c>
      <c r="Y65" s="96" t="str">
        <f>IF(ISNA(VLOOKUP(A65,'[2]WS SJC'!$DD$1:$DE$65536,2,FALSE)),"np",(VLOOKUP(A65,'[2]WS SJC'!$DD$1:$DE$65536,2,FALSE)))</f>
        <v>np</v>
      </c>
      <c r="Z65" s="95">
        <f>IF(Y65&gt;'[2]WS SJC'!$DE$1,0,(VLOOKUP(Y65,'[6]Point Tables'!$A$4:$I$263,'[2]WS SJC'!$DE$2,FALSE)))</f>
        <v>0</v>
      </c>
      <c r="AA65" s="96" t="str">
        <f>IF(ISNA(VLOOKUP($A65,'[2]WS SJC'!$DO$1:$DP$65536,2,FALSE)),"np",(VLOOKUP($A65,'[2]WS SJC'!$DO$1:$DP$65536,2,FALSE)))</f>
        <v>np</v>
      </c>
      <c r="AB65" s="95">
        <f>IF(AA65&gt;'[2]WS SJC'!$DP$1,0,(VLOOKUP(AA65,'[6]Point Tables'!$A$4:$I$263,'[2]WS SJC'!$DP$2,FALSE)))</f>
        <v>0</v>
      </c>
      <c r="AC65" s="96" t="str">
        <f>IF(ISNA(VLOOKUP($A65,'[2]WS SJC'!$DZ$1:$EA$65536,2,FALSE)),"np",(VLOOKUP($A65,'[2]WS SJC'!$DZ$1:$EA$65536,2,FALSE)))</f>
        <v>np</v>
      </c>
      <c r="AD65" s="72">
        <f>IF(AC65&gt;'[2]WS SJC'!$EA$1,0,(VLOOKUP(AC65,'[6]Point Tables'!$A$4:$I$263,'[2]WS SJC'!$EA$2,FALSE)))</f>
        <v>0</v>
      </c>
      <c r="AE65" s="97" t="str">
        <f t="shared" si="8"/>
        <v xml:space="preserve">Wasag, Alexnadra </v>
      </c>
      <c r="AF65" s="96" t="str">
        <f>IF(ISNA(VLOOKUP($A65,[2]WSY14!$AL$1:$AN$65536,2,FALSE)),"np",(VLOOKUP($A65,[2]WSY14!$AL$1:$AN$65536,2,FALSE)))</f>
        <v>np</v>
      </c>
      <c r="AG65" s="95">
        <f>IF(AF65&gt;[2]WSY14!$AN$1,0,(VLOOKUP(AF65,'[6]Point Tables'!$A$4:$I$263,[2]WSY14!$AN$2,FALSE)))</f>
        <v>0</v>
      </c>
      <c r="AH65" s="96" t="str">
        <f>IF(ISNA(VLOOKUP($A65,[2]WSY14!$AW$1:$AY$65536,2,FALSE)),"np",(VLOOKUP($A65,[2]WSY14!$AW$1:$AY$65536,2,FALSE)))</f>
        <v>np</v>
      </c>
      <c r="AI65" s="95">
        <f>IF(AH65&gt;[2]WSY14!$AY$1,0,(VLOOKUP(AH65,'[6]Point Tables'!$A$4:$I$263,[2]WSY14!$AY$2,FALSE)))</f>
        <v>0</v>
      </c>
      <c r="AJ65" s="96" t="str">
        <f>IF(ISNA(VLOOKUP($A65,[2]WSY14!$BH$1:$BJ$65536,2,FALSE)),"np",(VLOOKUP($A65,[2]WSY14!$BH$1:$BJ$65536,2,FALSE)))</f>
        <v>np</v>
      </c>
      <c r="AK65" s="95">
        <f>IF(AJ65&gt;[2]WSY14!$BJ$1,0,(VLOOKUP(AJ65,'[6]Point Tables'!$A$4:$I$263,[2]WSY14!$BJ$2,FALSE)))</f>
        <v>0</v>
      </c>
      <c r="AL65" s="96" t="str">
        <f>IF(ISNA(VLOOKUP($A65,[2]WSY14!$BS$1:$BT$65536,2,FALSE)),"np",(VLOOKUP($A65,[2]WSY14!$BS$1:$BT$65536,2,FALSE)))</f>
        <v>np</v>
      </c>
      <c r="AM65" s="95">
        <f>IF(AL65&gt;[2]WSY14!$BU$1,0,(VLOOKUP(AL65,'[6]Point Tables'!$A$4:$I$263,[2]WSY14!$BU$2,FALSE)))</f>
        <v>0</v>
      </c>
      <c r="AN65" s="96" t="str">
        <f>IF(ISNA(VLOOKUP($A65,[2]WSY14!$CD$1:$CE$65536,2,FALSE)),"np",(VLOOKUP($A65,[2]WSY14!$CD$1:$CE$65536,2,FALSE)))</f>
        <v>np</v>
      </c>
      <c r="AO65" s="95">
        <f>IF(AN65&gt;[2]WSY14!$CF$1,0,(VLOOKUP(AN65,'[6]Point Tables'!$A$4:$I$263,[2]WSY14!$CF$2,FALSE)))</f>
        <v>0</v>
      </c>
      <c r="AP65" s="96" t="str">
        <f>IF(ISNA(VLOOKUP($A65,[2]WSY14!$CO$1:$CP$65536,2,FALSE)),"np",(VLOOKUP($A65,[2]WSY14!$CO$1:$CP$65536,2,FALSE)))</f>
        <v>np</v>
      </c>
      <c r="AQ65" s="95">
        <f>IF(AP65&gt;[2]WSY14!$CQ$1,0,(VLOOKUP(AP65,'[6]Point Tables'!$A$4:$I$263,[2]WSY14!$CQ$2,FALSE)))</f>
        <v>0</v>
      </c>
      <c r="AR65" s="96" t="str">
        <f>IF(ISNA(VLOOKUP($A65,[2]WSY14!$CZ$1:$DA$65536,2,FALSE)),"np",(VLOOKUP($A65,[2]WSY14!$CZ$1:$DA$65536,2,FALSE)))</f>
        <v>np</v>
      </c>
      <c r="AS65" s="95">
        <f>IF(AR65&gt;[2]WSY14!$DB$1,0,(VLOOKUP(AR65,'[6]Point Tables'!$A$4:$I$263,[2]WSY14!$DB$2,FALSE)))</f>
        <v>0</v>
      </c>
      <c r="AT65" s="96" t="str">
        <f>IF(ISNA(VLOOKUP($A65,[2]WSY14!$DK$1:$DL$65536,2,FALSE)),"np",(VLOOKUP($A65,[2]WSY14!$DK$1:$DL$65536,2,FALSE)))</f>
        <v>np</v>
      </c>
      <c r="AU65" s="72">
        <f>IF(AT65&gt;[2]WSY14!$DM$1,0,(VLOOKUP(AT65,'[6]Point Tables'!$A$4:$I$263,[2]WSY14!$DM$2,FALSE)))</f>
        <v>0</v>
      </c>
      <c r="AV65" s="96" t="str">
        <f>IF(ISNA(VLOOKUP($A65,[2]WSY14!$DV$1:$DW$65536,2,FALSE)),"np",(VLOOKUP($A65,[2]WSY14!$DV$1:$DW$65536,2,FALSE)))</f>
        <v>np</v>
      </c>
      <c r="AW65" s="72">
        <f>IF(AV65&gt;[2]WSY14!$DX$1,0,(VLOOKUP(AV65,'[10]Point Tables'!$A$4:$I$263,[2]WSY14!$DX$2,FALSE)))</f>
        <v>0</v>
      </c>
      <c r="BQ65">
        <f t="shared" si="9"/>
        <v>0</v>
      </c>
      <c r="BR65">
        <f t="shared" si="10"/>
        <v>0</v>
      </c>
      <c r="BS65">
        <f t="shared" si="11"/>
        <v>0</v>
      </c>
      <c r="BT65">
        <f t="shared" si="12"/>
        <v>0</v>
      </c>
      <c r="BU65">
        <f t="shared" si="13"/>
        <v>0</v>
      </c>
      <c r="BV65">
        <f t="shared" si="14"/>
        <v>0</v>
      </c>
      <c r="BW65">
        <f t="shared" si="15"/>
        <v>0</v>
      </c>
      <c r="BX65">
        <f t="shared" si="16"/>
        <v>0</v>
      </c>
      <c r="BY65">
        <f t="shared" si="17"/>
        <v>0</v>
      </c>
      <c r="BZ65">
        <f t="shared" si="18"/>
        <v>0</v>
      </c>
      <c r="CA65">
        <f t="shared" si="19"/>
        <v>0</v>
      </c>
      <c r="CB65">
        <f t="shared" si="20"/>
        <v>58</v>
      </c>
      <c r="CC65">
        <f t="shared" si="21"/>
        <v>0</v>
      </c>
      <c r="CD65">
        <f t="shared" si="22"/>
        <v>0</v>
      </c>
      <c r="CE65">
        <f t="shared" si="23"/>
        <v>0</v>
      </c>
      <c r="CF65">
        <f t="shared" si="24"/>
        <v>0</v>
      </c>
      <c r="CG65">
        <f t="shared" si="25"/>
        <v>0</v>
      </c>
      <c r="CI65">
        <f t="shared" si="26"/>
        <v>58</v>
      </c>
      <c r="CJ65">
        <f t="shared" si="27"/>
        <v>0</v>
      </c>
      <c r="CK65">
        <f t="shared" si="28"/>
        <v>0</v>
      </c>
      <c r="CL65">
        <f t="shared" si="29"/>
        <v>0</v>
      </c>
      <c r="CN65" s="98">
        <f t="shared" si="30"/>
        <v>58</v>
      </c>
      <c r="CS65">
        <f t="shared" si="31"/>
        <v>0</v>
      </c>
      <c r="CT65">
        <f t="shared" si="32"/>
        <v>58</v>
      </c>
      <c r="CU65">
        <f t="shared" si="37"/>
        <v>0</v>
      </c>
      <c r="CW65">
        <f t="shared" si="33"/>
        <v>58</v>
      </c>
      <c r="CX65">
        <f t="shared" si="34"/>
        <v>0</v>
      </c>
      <c r="CZ65">
        <f t="shared" si="38"/>
        <v>58</v>
      </c>
    </row>
    <row r="66" spans="1:104">
      <c r="A66">
        <v>100124157</v>
      </c>
      <c r="B66">
        <f t="shared" si="0"/>
        <v>57</v>
      </c>
      <c r="C66">
        <f t="shared" si="1"/>
        <v>57</v>
      </c>
      <c r="D66" s="5" t="str">
        <f t="shared" si="2"/>
        <v>63T</v>
      </c>
      <c r="E66" s="28" t="str">
        <f>IF(AND(ISNUMBER(G66),G66&gt;=U13Cutoff),"#"," ")</f>
        <v>#</v>
      </c>
      <c r="F66" t="s">
        <v>265</v>
      </c>
      <c r="G66" s="80">
        <v>1999</v>
      </c>
      <c r="H66" t="s">
        <v>51</v>
      </c>
      <c r="I66" s="89">
        <f t="shared" si="3"/>
        <v>57</v>
      </c>
      <c r="J66" s="101">
        <f t="shared" si="4"/>
        <v>57</v>
      </c>
      <c r="K66" s="91">
        <f t="shared" si="40"/>
        <v>57</v>
      </c>
      <c r="L66" s="91">
        <f t="shared" si="40"/>
        <v>0</v>
      </c>
      <c r="M66" s="91">
        <f t="shared" si="40"/>
        <v>0</v>
      </c>
      <c r="N66" s="92">
        <f t="shared" si="40"/>
        <v>0</v>
      </c>
      <c r="O66" s="93" t="str">
        <f t="shared" si="6"/>
        <v xml:space="preserve">Grigore, Anita </v>
      </c>
      <c r="P66" s="94" t="str">
        <f>IF(ISNA(VLOOKUP(A66,[2]WSY14!$E$1:$G$65536,2,FALSE)),"np",(VLOOKUP(A66,[2]WSY14!$E$1:$G$65536,2,FALSE)))</f>
        <v>np</v>
      </c>
      <c r="Q66" s="95">
        <f>IF(P66&gt;[2]WSY14!$F$1,0,(VLOOKUP(P66,'[6]Point Tables'!$A$4:$I$263,[2]WSY14!$F$2,FALSE)))</f>
        <v>0</v>
      </c>
      <c r="R66" s="96">
        <f>IF(ISNA(VLOOKUP($A66,[2]WSY14!$P$1:$R$65536,2,FALSE)),"np",(VLOOKUP($A66,[2]WSY14!$P$1:$R$65536,2,FALSE)))</f>
        <v>30</v>
      </c>
      <c r="S66" s="95">
        <f>IF(R66&gt;[2]WSY14!$Q$1,0,(VLOOKUP(R66,'[6]Point Tables'!$A$4:$I$263,[2]WSY14!$Q$2,FALSE)))</f>
        <v>57</v>
      </c>
      <c r="T66" s="96">
        <f>IF(ISNA(VLOOKUP($A66,[2]WSY14!$AA$1:$AC$65536,2,FALSE)),"np",(VLOOKUP($A66,[2]WSY14!$AA$1:$AC$65536,2,FALSE)))</f>
        <v>43</v>
      </c>
      <c r="U66" s="72">
        <f>IF(T66&gt;[2]WSY14!$AB$1,0,(VLOOKUP(T66,'[6]Point Tables'!$A$4:$I$263,[2]WSY14!$AB$2,FALSE)))</f>
        <v>0</v>
      </c>
      <c r="V66" s="97" t="str">
        <f t="shared" si="7"/>
        <v xml:space="preserve">Grigore, Anita </v>
      </c>
      <c r="W66" s="96" t="str">
        <f>IF(ISNA(VLOOKUP(A66,'[2]WS SJC'!$CS$1:$CT$65536,2,FALSE)),"np",(VLOOKUP(A66,'[2]WS SJC'!$CS$1:$CT$65536,2,FALSE)))</f>
        <v>np</v>
      </c>
      <c r="X66" s="95">
        <f>IF(W66&gt;'[2]WS SJC'!$CT$1,0,(VLOOKUP(W66,'[6]Point Tables'!$A$4:$I$263,'[2]WS SJC'!$CT$2,FALSE)))</f>
        <v>0</v>
      </c>
      <c r="Y66" s="96" t="str">
        <f>IF(ISNA(VLOOKUP(A66,'[2]WS SJC'!$DD$1:$DE$65536,2,FALSE)),"np",(VLOOKUP(A66,'[2]WS SJC'!$DD$1:$DE$65536,2,FALSE)))</f>
        <v>np</v>
      </c>
      <c r="Z66" s="95">
        <f>IF(Y66&gt;'[2]WS SJC'!$DE$1,0,(VLOOKUP(Y66,'[6]Point Tables'!$A$4:$I$263,'[2]WS SJC'!$DE$2,FALSE)))</f>
        <v>0</v>
      </c>
      <c r="AA66" s="96" t="str">
        <f>IF(ISNA(VLOOKUP($A66,'[2]WS SJC'!$DO$1:$DP$65536,2,FALSE)),"np",(VLOOKUP($A66,'[2]WS SJC'!$DO$1:$DP$65536,2,FALSE)))</f>
        <v>np</v>
      </c>
      <c r="AB66" s="95">
        <f>IF(AA66&gt;'[2]WS SJC'!$DP$1,0,(VLOOKUP(AA66,'[6]Point Tables'!$A$4:$I$263,'[2]WS SJC'!$DP$2,FALSE)))</f>
        <v>0</v>
      </c>
      <c r="AC66" s="96" t="str">
        <f>IF(ISNA(VLOOKUP($A66,'[2]WS SJC'!$DZ$1:$EA$65536,2,FALSE)),"np",(VLOOKUP($A66,'[2]WS SJC'!$DZ$1:$EA$65536,2,FALSE)))</f>
        <v>np</v>
      </c>
      <c r="AD66" s="72"/>
      <c r="AE66" s="97" t="str">
        <f t="shared" si="8"/>
        <v xml:space="preserve">Grigore, Anita </v>
      </c>
      <c r="AF66" s="96" t="str">
        <f>IF(ISNA(VLOOKUP($A66,[2]WSY14!$AL$1:$AN$65536,2,FALSE)),"np",(VLOOKUP($A66,[2]WSY14!$AL$1:$AN$65536,2,FALSE)))</f>
        <v>np</v>
      </c>
      <c r="AG66" s="95">
        <f>IF(AF66&gt;[2]WSY14!$AN$1,0,(VLOOKUP(AF66,'[6]Point Tables'!$A$4:$I$263,[2]WSY14!$AN$2,FALSE)))</f>
        <v>0</v>
      </c>
      <c r="AH66" s="96">
        <f>IF(ISNA(VLOOKUP($A66,[2]WSY14!$AW$1:$AY$65536,2,FALSE)),"np",(VLOOKUP($A66,[2]WSY14!$AW$1:$AY$65536,2,FALSE)))</f>
        <v>11</v>
      </c>
      <c r="AI66" s="95">
        <f>IF(AH66&gt;[2]WSY14!$AY$1,0,(VLOOKUP(AH66,'[6]Point Tables'!$A$4:$I$263,[2]WSY14!$AY$2,FALSE)))</f>
        <v>0</v>
      </c>
      <c r="AJ66" s="96" t="str">
        <f>IF(ISNA(VLOOKUP($A66,[2]WSY14!$BH$1:$BJ$65536,2,FALSE)),"np",(VLOOKUP($A66,[2]WSY14!$BH$1:$BJ$65536,2,FALSE)))</f>
        <v>np</v>
      </c>
      <c r="AK66" s="95">
        <f>IF(AJ66&gt;[2]WSY14!$BJ$1,0,(VLOOKUP(AJ66,'[6]Point Tables'!$A$4:$I$263,[2]WSY14!$BJ$2,FALSE)))</f>
        <v>0</v>
      </c>
      <c r="AL66" s="96" t="str">
        <f>IF(ISNA(VLOOKUP($A66,[2]WSY14!$BS$1:$BT$65536,2,FALSE)),"np",(VLOOKUP($A66,[2]WSY14!$BS$1:$BT$65536,2,FALSE)))</f>
        <v>np</v>
      </c>
      <c r="AM66" s="95">
        <f>IF(AL66&gt;[2]WSY14!$BU$1,0,(VLOOKUP(AL66,'[6]Point Tables'!$A$4:$I$263,[2]WSY14!$BU$2,FALSE)))</f>
        <v>0</v>
      </c>
      <c r="AN66" s="96" t="str">
        <f>IF(ISNA(VLOOKUP($A66,[2]WSY14!$CD$1:$CE$65536,2,FALSE)),"np",(VLOOKUP($A66,[2]WSY14!$CD$1:$CE$65536,2,FALSE)))</f>
        <v>np</v>
      </c>
      <c r="AO66" s="95">
        <f>IF(AN66&gt;[2]WSY14!$CF$1,0,(VLOOKUP(AN66,'[6]Point Tables'!$A$4:$I$263,[2]WSY14!$CF$2,FALSE)))</f>
        <v>0</v>
      </c>
      <c r="AP66" s="96" t="str">
        <f>IF(ISNA(VLOOKUP($A66,[2]WSY14!$CO$1:$CP$65536,2,FALSE)),"np",(VLOOKUP($A66,[2]WSY14!$CO$1:$CP$65536,2,FALSE)))</f>
        <v>np</v>
      </c>
      <c r="AQ66" s="95">
        <f>IF(AP66&gt;[2]WSY14!$CQ$1,0,(VLOOKUP(AP66,'[6]Point Tables'!$A$4:$I$263,[2]WSY14!$CQ$2,FALSE)))</f>
        <v>0</v>
      </c>
      <c r="AR66" s="96" t="str">
        <f>IF(ISNA(VLOOKUP($A66,[2]WSY14!$CZ$1:$DA$65536,2,FALSE)),"np",(VLOOKUP($A66,[2]WSY14!$CZ$1:$DA$65536,2,FALSE)))</f>
        <v>np</v>
      </c>
      <c r="AS66" s="95">
        <f>IF(AR66&gt;[2]WSY14!$DB$1,0,(VLOOKUP(AR66,'[6]Point Tables'!$A$4:$I$263,[2]WSY14!$DB$2,FALSE)))</f>
        <v>0</v>
      </c>
      <c r="AT66" s="96">
        <f>IF(ISNA(VLOOKUP($A66,[2]WSY14!$DK$1:$DL$65536,2,FALSE)),"np",(VLOOKUP($A66,[2]WSY14!$DK$1:$DL$65536,2,FALSE)))</f>
        <v>26</v>
      </c>
      <c r="AU66" s="72">
        <f>IF(AT66&gt;[2]WSY14!$DM$1,0,(VLOOKUP(AT66,'[6]Point Tables'!$A$4:$I$263,[2]WSY14!$DM$2,FALSE)))</f>
        <v>0</v>
      </c>
      <c r="AV66" s="96" t="str">
        <f>IF(ISNA(VLOOKUP($A66,[2]WSY14!$DV$1:$DW$65536,2,FALSE)),"np",(VLOOKUP($A66,[2]WSY14!$DV$1:$DW$65536,2,FALSE)))</f>
        <v>np</v>
      </c>
      <c r="AW66" s="72">
        <f>IF(AV66&gt;[2]WSY14!$DX$1,0,(VLOOKUP(AV66,'[10]Point Tables'!$A$4:$I$263,[2]WSY14!$DX$2,FALSE)))</f>
        <v>0</v>
      </c>
      <c r="BQ66">
        <f t="shared" si="9"/>
        <v>0</v>
      </c>
      <c r="BR66">
        <f t="shared" si="10"/>
        <v>0</v>
      </c>
      <c r="BS66">
        <f t="shared" si="11"/>
        <v>0</v>
      </c>
      <c r="BT66">
        <f t="shared" si="12"/>
        <v>0</v>
      </c>
      <c r="BU66">
        <f t="shared" si="13"/>
        <v>0</v>
      </c>
      <c r="BV66">
        <f t="shared" si="14"/>
        <v>0</v>
      </c>
      <c r="BW66">
        <f t="shared" si="15"/>
        <v>0</v>
      </c>
      <c r="BX66">
        <f t="shared" si="16"/>
        <v>0</v>
      </c>
      <c r="BY66">
        <f t="shared" si="17"/>
        <v>0</v>
      </c>
      <c r="BZ66">
        <f t="shared" si="18"/>
        <v>0</v>
      </c>
      <c r="CA66">
        <f t="shared" si="19"/>
        <v>0</v>
      </c>
      <c r="CB66">
        <f t="shared" si="20"/>
        <v>0</v>
      </c>
      <c r="CC66">
        <f t="shared" si="21"/>
        <v>57</v>
      </c>
      <c r="CD66">
        <f t="shared" si="22"/>
        <v>0</v>
      </c>
      <c r="CE66">
        <f t="shared" si="23"/>
        <v>0</v>
      </c>
      <c r="CF66">
        <f t="shared" si="24"/>
        <v>0</v>
      </c>
      <c r="CG66">
        <f t="shared" si="25"/>
        <v>0</v>
      </c>
      <c r="CI66">
        <f t="shared" si="26"/>
        <v>57</v>
      </c>
      <c r="CJ66">
        <f t="shared" si="27"/>
        <v>0</v>
      </c>
      <c r="CK66">
        <f t="shared" si="28"/>
        <v>0</v>
      </c>
      <c r="CL66">
        <f t="shared" si="29"/>
        <v>0</v>
      </c>
      <c r="CN66" s="98">
        <f t="shared" si="30"/>
        <v>57</v>
      </c>
      <c r="CS66">
        <f t="shared" si="31"/>
        <v>0</v>
      </c>
      <c r="CT66">
        <f t="shared" si="32"/>
        <v>0</v>
      </c>
      <c r="CU66">
        <f t="shared" si="37"/>
        <v>57</v>
      </c>
      <c r="CW66">
        <f t="shared" si="33"/>
        <v>57</v>
      </c>
      <c r="CX66">
        <f t="shared" si="34"/>
        <v>0</v>
      </c>
      <c r="CZ66">
        <f t="shared" si="38"/>
        <v>57</v>
      </c>
    </row>
    <row r="67" spans="1:104">
      <c r="A67">
        <v>100130604</v>
      </c>
      <c r="B67">
        <f t="shared" si="0"/>
        <v>57</v>
      </c>
      <c r="C67">
        <f t="shared" si="1"/>
        <v>57</v>
      </c>
      <c r="D67" s="5" t="str">
        <f t="shared" si="2"/>
        <v>63T</v>
      </c>
      <c r="E67" s="28"/>
      <c r="F67" t="s">
        <v>266</v>
      </c>
      <c r="G67">
        <v>1996</v>
      </c>
      <c r="H67" t="s">
        <v>69</v>
      </c>
      <c r="I67" s="89">
        <f t="shared" si="3"/>
        <v>57</v>
      </c>
      <c r="J67" s="101">
        <f t="shared" si="4"/>
        <v>57</v>
      </c>
      <c r="K67" s="91">
        <f t="shared" si="40"/>
        <v>57</v>
      </c>
      <c r="L67" s="91">
        <f t="shared" si="40"/>
        <v>0</v>
      </c>
      <c r="M67" s="91">
        <f t="shared" si="40"/>
        <v>0</v>
      </c>
      <c r="N67" s="92">
        <f t="shared" si="40"/>
        <v>0</v>
      </c>
      <c r="O67" s="93" t="str">
        <f t="shared" si="6"/>
        <v xml:space="preserve">Ling, Jennifer </v>
      </c>
      <c r="P67" s="94" t="str">
        <f>IF(ISNA(VLOOKUP(A67,[2]WSY14!$E$1:$G$65536,2,FALSE)),"np",(VLOOKUP(A67,[2]WSY14!$E$1:$G$65536,2,FALSE)))</f>
        <v>np</v>
      </c>
      <c r="Q67" s="95">
        <f>IF(P67&gt;[2]WSY14!$F$1,0,(VLOOKUP(P67,'[6]Point Tables'!$A$4:$I$263,[2]WSY14!$F$2,FALSE)))</f>
        <v>0</v>
      </c>
      <c r="R67" s="96" t="str">
        <f>IF(ISNA(VLOOKUP($A67,[2]WSY14!$P$1:$R$65536,2,FALSE)),"np",(VLOOKUP($A67,[2]WSY14!$P$1:$R$65536,2,FALSE)))</f>
        <v>np</v>
      </c>
      <c r="S67" s="95">
        <f>IF(R67&gt;[2]WSY14!$Q$1,0,(VLOOKUP(R67,'[6]Point Tables'!$A$4:$I$263,[2]WSY14!$Q$2,FALSE)))</f>
        <v>0</v>
      </c>
      <c r="T67" s="96">
        <f>IF(ISNA(VLOOKUP($A67,[2]WSY14!$AA$1:$AC$65536,2,FALSE)),"np",(VLOOKUP($A67,[2]WSY14!$AA$1:$AC$65536,2,FALSE)))</f>
        <v>30</v>
      </c>
      <c r="U67" s="72">
        <f>IF(T67&gt;[2]WSY14!$AB$1,0,(VLOOKUP(T67,'[6]Point Tables'!$A$4:$I$263,[2]WSY14!$AB$2,FALSE)))</f>
        <v>57</v>
      </c>
      <c r="V67" s="97" t="str">
        <f t="shared" si="7"/>
        <v xml:space="preserve">Ling, Jennifer </v>
      </c>
      <c r="W67" s="96">
        <f>IF(ISNA(VLOOKUP(A67,'[2]WS SJC'!$CS$1:$CT$65536,2,FALSE)),"np",(VLOOKUP(A67,'[2]WS SJC'!$CS$1:$CT$65536,2,FALSE)))</f>
        <v>46</v>
      </c>
      <c r="X67" s="95">
        <f>IF(W67&gt;'[2]WS SJC'!$CT$1,0,(VLOOKUP(W67,'[6]Point Tables'!$A$4:$I$263,'[2]WS SJC'!$CT$2,FALSE)))</f>
        <v>0</v>
      </c>
      <c r="Y67" s="96" t="str">
        <f>IF(ISNA(VLOOKUP(A67,'[2]WS SJC'!$DD$1:$DE$65536,2,FALSE)),"np",(VLOOKUP(A67,'[2]WS SJC'!$DD$1:$DE$65536,2,FALSE)))</f>
        <v>np</v>
      </c>
      <c r="Z67" s="95">
        <f>IF(Y67&gt;'[2]WS SJC'!$DE$1,0,(VLOOKUP(Y67,'[6]Point Tables'!$A$4:$I$263,'[2]WS SJC'!$DE$2,FALSE)))</f>
        <v>0</v>
      </c>
      <c r="AA67" s="96" t="str">
        <f>IF(ISNA(VLOOKUP($A67,'[2]WS SJC'!$DO$1:$DP$65536,2,FALSE)),"np",(VLOOKUP($A67,'[2]WS SJC'!$DO$1:$DP$65536,2,FALSE)))</f>
        <v>np</v>
      </c>
      <c r="AB67" s="95">
        <f>IF(AA67&gt;'[2]WS SJC'!$DP$1,0,(VLOOKUP(AA67,'[6]Point Tables'!$A$4:$I$263,'[2]WS SJC'!$DP$2,FALSE)))</f>
        <v>0</v>
      </c>
      <c r="AC67" s="96" t="str">
        <f>IF(ISNA(VLOOKUP($A67,'[2]WS SJC'!$DZ$1:$EA$65536,2,FALSE)),"np",(VLOOKUP($A67,'[2]WS SJC'!$DZ$1:$EA$65536,2,FALSE)))</f>
        <v>np</v>
      </c>
      <c r="AD67" s="72">
        <f>IF(AC67&gt;'[2]WS SJC'!$EA$1,0,(VLOOKUP(AC67,'[6]Point Tables'!$A$4:$I$263,'[2]WS SJC'!$EA$2,FALSE)))</f>
        <v>0</v>
      </c>
      <c r="AE67" s="97" t="str">
        <f t="shared" si="8"/>
        <v xml:space="preserve">Ling, Jennifer </v>
      </c>
      <c r="AF67" s="96" t="str">
        <f>IF(ISNA(VLOOKUP($A67,[2]WSY14!$AL$1:$AN$65536,2,FALSE)),"np",(VLOOKUP($A67,[2]WSY14!$AL$1:$AN$65536,2,FALSE)))</f>
        <v>np</v>
      </c>
      <c r="AG67" s="95">
        <f>IF(AF67&gt;[2]WSY14!$AN$1,0,(VLOOKUP(AF67,'[6]Point Tables'!$A$4:$I$263,[2]WSY14!$AN$2,FALSE)))</f>
        <v>0</v>
      </c>
      <c r="AH67" s="96" t="str">
        <f>IF(ISNA(VLOOKUP($A67,[2]WSY14!$AW$1:$AY$65536,2,FALSE)),"np",(VLOOKUP($A67,[2]WSY14!$AW$1:$AY$65536,2,FALSE)))</f>
        <v>np</v>
      </c>
      <c r="AI67" s="95">
        <f>IF(AH67&gt;[2]WSY14!$AY$1,0,(VLOOKUP(AH67,'[6]Point Tables'!$A$4:$I$263,[2]WSY14!$AY$2,FALSE)))</f>
        <v>0</v>
      </c>
      <c r="AJ67" s="96" t="str">
        <f>IF(ISNA(VLOOKUP($A67,[2]WSY14!$BH$1:$BJ$65536,2,FALSE)),"np",(VLOOKUP($A67,[2]WSY14!$BH$1:$BJ$65536,2,FALSE)))</f>
        <v>np</v>
      </c>
      <c r="AK67" s="95">
        <f>IF(AJ67&gt;[2]WSY14!$BJ$1,0,(VLOOKUP(AJ67,'[6]Point Tables'!$A$4:$I$263,[2]WSY14!$BJ$2,FALSE)))</f>
        <v>0</v>
      </c>
      <c r="AL67" s="96" t="str">
        <f>IF(ISNA(VLOOKUP($A67,[2]WSY14!$BS$1:$BT$65536,2,FALSE)),"np",(VLOOKUP($A67,[2]WSY14!$BS$1:$BT$65536,2,FALSE)))</f>
        <v>np</v>
      </c>
      <c r="AM67" s="95">
        <f>IF(AL67&gt;[2]WSY14!$BU$1,0,(VLOOKUP(AL67,'[6]Point Tables'!$A$4:$I$263,[2]WSY14!$BU$2,FALSE)))</f>
        <v>0</v>
      </c>
      <c r="AN67" s="96" t="str">
        <f>IF(ISNA(VLOOKUP($A67,[2]WSY14!$CD$1:$CE$65536,2,FALSE)),"np",(VLOOKUP($A67,[2]WSY14!$CD$1:$CE$65536,2,FALSE)))</f>
        <v>np</v>
      </c>
      <c r="AO67" s="95">
        <f>IF(AN67&gt;[2]WSY14!$CF$1,0,(VLOOKUP(AN67,'[6]Point Tables'!$A$4:$I$263,[2]WSY14!$CF$2,FALSE)))</f>
        <v>0</v>
      </c>
      <c r="AP67" s="96" t="str">
        <f>IF(ISNA(VLOOKUP($A67,[2]WSY14!$CO$1:$CP$65536,2,FALSE)),"np",(VLOOKUP($A67,[2]WSY14!$CO$1:$CP$65536,2,FALSE)))</f>
        <v>np</v>
      </c>
      <c r="AQ67" s="95">
        <f>IF(AP67&gt;[2]WSY14!$CQ$1,0,(VLOOKUP(AP67,'[6]Point Tables'!$A$4:$I$263,[2]WSY14!$CQ$2,FALSE)))</f>
        <v>0</v>
      </c>
      <c r="AR67" s="96" t="str">
        <f>IF(ISNA(VLOOKUP($A67,[2]WSY14!$CZ$1:$DA$65536,2,FALSE)),"np",(VLOOKUP($A67,[2]WSY14!$CZ$1:$DA$65536,2,FALSE)))</f>
        <v>np</v>
      </c>
      <c r="AS67" s="95">
        <f>IF(AR67&gt;[2]WSY14!$DB$1,0,(VLOOKUP(AR67,'[6]Point Tables'!$A$4:$I$263,[2]WSY14!$DB$2,FALSE)))</f>
        <v>0</v>
      </c>
      <c r="AT67" s="96" t="str">
        <f>IF(ISNA(VLOOKUP($A67,[2]WSY14!$DK$1:$DL$65536,2,FALSE)),"np",(VLOOKUP($A67,[2]WSY14!$DK$1:$DL$65536,2,FALSE)))</f>
        <v>np</v>
      </c>
      <c r="AU67" s="72">
        <f>IF(AT67&gt;[2]WSY14!$DM$1,0,(VLOOKUP(AT67,'[6]Point Tables'!$A$4:$I$263,[2]WSY14!$DM$2,FALSE)))</f>
        <v>0</v>
      </c>
      <c r="AV67" s="96" t="str">
        <f>IF(ISNA(VLOOKUP($A67,[2]WSY14!$DV$1:$DW$65536,2,FALSE)),"np",(VLOOKUP($A67,[2]WSY14!$DV$1:$DW$65536,2,FALSE)))</f>
        <v>np</v>
      </c>
      <c r="AW67" s="72">
        <f>IF(AV67&gt;[2]WSY14!$DX$1,0,(VLOOKUP(AV67,'[10]Point Tables'!$A$4:$I$263,[2]WSY14!$DX$2,FALSE)))</f>
        <v>0</v>
      </c>
      <c r="BQ67">
        <f t="shared" si="9"/>
        <v>0</v>
      </c>
      <c r="BR67">
        <f t="shared" si="10"/>
        <v>0</v>
      </c>
      <c r="BS67">
        <f t="shared" si="11"/>
        <v>0</v>
      </c>
      <c r="BT67">
        <f t="shared" si="12"/>
        <v>0</v>
      </c>
      <c r="BU67">
        <f t="shared" si="13"/>
        <v>0</v>
      </c>
      <c r="BV67">
        <f t="shared" si="14"/>
        <v>0</v>
      </c>
      <c r="BW67">
        <f t="shared" si="15"/>
        <v>0</v>
      </c>
      <c r="BX67">
        <f t="shared" si="16"/>
        <v>0</v>
      </c>
      <c r="BY67">
        <f t="shared" si="17"/>
        <v>0</v>
      </c>
      <c r="BZ67">
        <f t="shared" si="18"/>
        <v>0</v>
      </c>
      <c r="CA67">
        <f t="shared" si="19"/>
        <v>57</v>
      </c>
      <c r="CB67">
        <f t="shared" si="20"/>
        <v>0</v>
      </c>
      <c r="CC67">
        <f t="shared" si="21"/>
        <v>0</v>
      </c>
      <c r="CD67">
        <f t="shared" si="22"/>
        <v>0</v>
      </c>
      <c r="CE67">
        <f t="shared" si="23"/>
        <v>0</v>
      </c>
      <c r="CF67">
        <f t="shared" si="24"/>
        <v>0</v>
      </c>
      <c r="CG67">
        <f t="shared" si="25"/>
        <v>0</v>
      </c>
      <c r="CI67">
        <f t="shared" si="26"/>
        <v>57</v>
      </c>
      <c r="CJ67">
        <f t="shared" si="27"/>
        <v>0</v>
      </c>
      <c r="CK67">
        <f t="shared" si="28"/>
        <v>0</v>
      </c>
      <c r="CL67">
        <f t="shared" si="29"/>
        <v>0</v>
      </c>
      <c r="CN67" s="98">
        <f t="shared" si="30"/>
        <v>57</v>
      </c>
      <c r="CS67">
        <f t="shared" si="31"/>
        <v>57</v>
      </c>
      <c r="CT67">
        <f t="shared" si="32"/>
        <v>0</v>
      </c>
      <c r="CU67">
        <f t="shared" si="37"/>
        <v>0</v>
      </c>
      <c r="CW67">
        <f t="shared" si="33"/>
        <v>57</v>
      </c>
      <c r="CX67">
        <f t="shared" si="34"/>
        <v>0</v>
      </c>
      <c r="CZ67">
        <f t="shared" si="38"/>
        <v>57</v>
      </c>
    </row>
    <row r="68" spans="1:104">
      <c r="A68" s="1">
        <v>100128925</v>
      </c>
      <c r="B68">
        <f t="shared" ref="B68:B104" si="41">CN68</f>
        <v>56</v>
      </c>
      <c r="C68">
        <f t="shared" ref="C68:C104" si="42">CZ68</f>
        <v>56</v>
      </c>
      <c r="D68" s="5" t="str">
        <f t="shared" ref="D68:D72" si="43">IF(I68&lt;=0,"",IF(I68=I67,D67,ROW()-3&amp;IF(I68=I69,"T","")))</f>
        <v>65T</v>
      </c>
      <c r="E68" s="28" t="str">
        <f>IF(AND(ISNUMBER(G68),G68&gt;=U13Cutoff),"#"," ")</f>
        <v>#</v>
      </c>
      <c r="F68" s="6" t="s">
        <v>904</v>
      </c>
      <c r="G68" s="102">
        <v>1998</v>
      </c>
      <c r="H68" s="6" t="s">
        <v>177</v>
      </c>
      <c r="I68" s="89">
        <f t="shared" ref="I68:I104" si="44">CN68</f>
        <v>56</v>
      </c>
      <c r="J68" s="101">
        <f t="shared" ref="J68:J104" si="45">CZ68</f>
        <v>56</v>
      </c>
      <c r="K68" s="91">
        <f t="shared" si="40"/>
        <v>56</v>
      </c>
      <c r="L68" s="91">
        <f t="shared" si="40"/>
        <v>0</v>
      </c>
      <c r="M68" s="91">
        <f t="shared" si="40"/>
        <v>0</v>
      </c>
      <c r="N68" s="92">
        <f t="shared" si="40"/>
        <v>0</v>
      </c>
      <c r="O68" s="93" t="str">
        <f t="shared" ref="O68:O104" si="46">F68</f>
        <v>Lamarre, Veronique *</v>
      </c>
      <c r="P68" s="94">
        <f>IF(ISNA(VLOOKUP(A68,[2]WSY14!$E$1:$G$65536,2,FALSE)),"np",(VLOOKUP(A68,[2]WSY14!$E$1:$G$65536,2,FALSE)))</f>
        <v>31</v>
      </c>
      <c r="Q68" s="95">
        <f>IF(P68&gt;[2]WSY14!$F$1,0,(VLOOKUP(P68,'[6]Point Tables'!$A$4:$I$263,[2]WSY14!$F$2,FALSE)))</f>
        <v>56</v>
      </c>
      <c r="R68" s="96" t="str">
        <f>IF(ISNA(VLOOKUP($A68,[2]WSY14!$P$1:$R$65536,2,FALSE)),"np",(VLOOKUP($A68,[2]WSY14!$P$1:$R$65536,2,FALSE)))</f>
        <v>np</v>
      </c>
      <c r="S68" s="95">
        <f>IF(R68&gt;[2]WSY14!$Q$1,0,(VLOOKUP(R68,'[6]Point Tables'!$A$4:$I$263,[2]WSY14!$Q$2,FALSE)))</f>
        <v>0</v>
      </c>
      <c r="T68" s="96" t="str">
        <f>IF(ISNA(VLOOKUP($A68,[2]WSY14!$AA$1:$AC$65536,2,FALSE)),"np",(VLOOKUP($A68,[2]WSY14!$AA$1:$AC$65536,2,FALSE)))</f>
        <v>np</v>
      </c>
      <c r="U68" s="72">
        <f>IF(T68&gt;[2]WSY14!$AB$1,0,(VLOOKUP(T68,'[6]Point Tables'!$A$4:$I$263,[2]WSY14!$AB$2,FALSE)))</f>
        <v>0</v>
      </c>
      <c r="V68" s="97" t="str">
        <f t="shared" ref="V68:V104" si="47">F68</f>
        <v>Lamarre, Veronique *</v>
      </c>
      <c r="W68" s="96" t="str">
        <f>IF(ISNA(VLOOKUP(A68,'[2]WS SJC'!$CS$1:$CT$65536,2,FALSE)),"np",(VLOOKUP(A68,'[2]WS SJC'!$CS$1:$CT$65536,2,FALSE)))</f>
        <v>np</v>
      </c>
      <c r="X68" s="95">
        <f>IF(W68&gt;'[2]WS SJC'!$CT$1,0,(VLOOKUP(W68,'[6]Point Tables'!$A$4:$I$263,'[2]WS SJC'!$CT$2,FALSE)))</f>
        <v>0</v>
      </c>
      <c r="Y68" s="96" t="str">
        <f>IF(ISNA(VLOOKUP(A68,'[2]WS SJC'!$DD$1:$DE$65536,2,FALSE)),"np",(VLOOKUP(A68,'[2]WS SJC'!$DD$1:$DE$65536,2,FALSE)))</f>
        <v>np</v>
      </c>
      <c r="Z68" s="95">
        <f>IF(Y68&gt;'[2]WS SJC'!$DE$1,0,(VLOOKUP(Y68,'[6]Point Tables'!$A$4:$I$263,'[2]WS SJC'!$DE$2,FALSE)))</f>
        <v>0</v>
      </c>
      <c r="AA68" s="96" t="str">
        <f>IF(ISNA(VLOOKUP($A68,'[2]WS SJC'!$DO$1:$DP$65536,2,FALSE)),"np",(VLOOKUP($A68,'[2]WS SJC'!$DO$1:$DP$65536,2,FALSE)))</f>
        <v>np</v>
      </c>
      <c r="AB68" s="95">
        <f>IF(AA68&gt;'[2]WS SJC'!$DP$1,0,(VLOOKUP(AA68,'[6]Point Tables'!$A$4:$I$263,'[2]WS SJC'!$DP$2,FALSE)))</f>
        <v>0</v>
      </c>
      <c r="AC68" s="96" t="str">
        <f>IF(ISNA(VLOOKUP($A68,'[2]WS SJC'!$DZ$1:$EA$65536,2,FALSE)),"np",(VLOOKUP($A68,'[2]WS SJC'!$DZ$1:$EA$65536,2,FALSE)))</f>
        <v>np</v>
      </c>
      <c r="AD68" s="72">
        <f>IF(AC68&gt;'[2]WS SJC'!$EA$1,0,(VLOOKUP(AC68,'[6]Point Tables'!$A$4:$I$263,'[2]WS SJC'!$EA$2,FALSE)))</f>
        <v>0</v>
      </c>
      <c r="AE68" s="97" t="str">
        <f t="shared" ref="AE68:AE104" si="48">V68</f>
        <v>Lamarre, Veronique *</v>
      </c>
      <c r="AF68" s="96" t="str">
        <f>IF(ISNA(VLOOKUP($A68,[2]WSY14!$AL$1:$AN$65536,2,FALSE)),"np",(VLOOKUP($A68,[2]WSY14!$AL$1:$AN$65536,2,FALSE)))</f>
        <v>np</v>
      </c>
      <c r="AG68" s="95">
        <f>IF(AF68&gt;[2]WSY14!$AN$1,0,(VLOOKUP(AF68,'[6]Point Tables'!$A$4:$I$263,[2]WSY14!$AN$2,FALSE)))</f>
        <v>0</v>
      </c>
      <c r="AH68" s="96" t="str">
        <f>IF(ISNA(VLOOKUP($A68,[2]WSY14!$AW$1:$AY$65536,2,FALSE)),"np",(VLOOKUP($A68,[2]WSY14!$AW$1:$AY$65536,2,FALSE)))</f>
        <v>np</v>
      </c>
      <c r="AI68" s="95">
        <f>IF(AH68&gt;[2]WSY14!$AY$1,0,(VLOOKUP(AH68,'[6]Point Tables'!$A$4:$I$263,[2]WSY14!$AY$2,FALSE)))</f>
        <v>0</v>
      </c>
      <c r="AJ68" s="96" t="str">
        <f>IF(ISNA(VLOOKUP($A68,[2]WSY14!$BH$1:$BJ$65536,2,FALSE)),"np",(VLOOKUP($A68,[2]WSY14!$BH$1:$BJ$65536,2,FALSE)))</f>
        <v>np</v>
      </c>
      <c r="AK68" s="95">
        <f>IF(AJ68&gt;[2]WSY14!$BJ$1,0,(VLOOKUP(AJ68,'[6]Point Tables'!$A$4:$I$263,[2]WSY14!$BJ$2,FALSE)))</f>
        <v>0</v>
      </c>
      <c r="AL68" s="96" t="str">
        <f>IF(ISNA(VLOOKUP($A68,[2]WSY14!$BS$1:$BT$65536,2,FALSE)),"np",(VLOOKUP($A68,[2]WSY14!$BS$1:$BT$65536,2,FALSE)))</f>
        <v>np</v>
      </c>
      <c r="AM68" s="95">
        <f>IF(AL68&gt;[2]WSY14!$BU$1,0,(VLOOKUP(AL68,'[6]Point Tables'!$A$4:$I$263,[2]WSY14!$BU$2,FALSE)))</f>
        <v>0</v>
      </c>
      <c r="AN68" s="96" t="str">
        <f>IF(ISNA(VLOOKUP($A68,[2]WSY14!$CD$1:$CE$65536,2,FALSE)),"np",(VLOOKUP($A68,[2]WSY14!$CD$1:$CE$65536,2,FALSE)))</f>
        <v>np</v>
      </c>
      <c r="AO68" s="95">
        <f>IF(AN68&gt;[2]WSY14!$CF$1,0,(VLOOKUP(AN68,'[6]Point Tables'!$A$4:$I$263,[2]WSY14!$CF$2,FALSE)))</f>
        <v>0</v>
      </c>
      <c r="AP68" s="96" t="str">
        <f>IF(ISNA(VLOOKUP($A68,[2]WSY14!$CO$1:$CP$65536,2,FALSE)),"np",(VLOOKUP($A68,[2]WSY14!$CO$1:$CP$65536,2,FALSE)))</f>
        <v>np</v>
      </c>
      <c r="AQ68" s="95">
        <f>IF(AP68&gt;[2]WSY14!$CQ$1,0,(VLOOKUP(AP68,'[6]Point Tables'!$A$4:$I$263,[2]WSY14!$CQ$2,FALSE)))</f>
        <v>0</v>
      </c>
      <c r="AR68" s="96" t="str">
        <f>IF(ISNA(VLOOKUP($A68,[2]WSY14!$CZ$1:$DA$65536,2,FALSE)),"np",(VLOOKUP($A68,[2]WSY14!$CZ$1:$DA$65536,2,FALSE)))</f>
        <v>np</v>
      </c>
      <c r="AS68" s="95">
        <f>IF(AR68&gt;[2]WSY14!$DB$1,0,(VLOOKUP(AR68,'[6]Point Tables'!$A$4:$I$263,[2]WSY14!$DB$2,FALSE)))</f>
        <v>0</v>
      </c>
      <c r="AT68" s="96" t="str">
        <f>IF(ISNA(VLOOKUP($A68,[2]WSY14!$DK$1:$DL$65536,2,FALSE)),"np",(VLOOKUP($A68,[2]WSY14!$DK$1:$DL$65536,2,FALSE)))</f>
        <v>np</v>
      </c>
      <c r="AU68" s="72">
        <f>IF(AT68&gt;[2]WSY14!$DM$1,0,(VLOOKUP(AT68,'[6]Point Tables'!$A$4:$I$263,[2]WSY14!$DM$2,FALSE)))</f>
        <v>0</v>
      </c>
      <c r="AV68" s="96" t="str">
        <f>IF(ISNA(VLOOKUP($A68,[2]WSY14!$DV$1:$DW$65536,2,FALSE)),"np",(VLOOKUP($A68,[2]WSY14!$DV$1:$DW$65536,2,FALSE)))</f>
        <v>np</v>
      </c>
      <c r="AW68" s="72">
        <f>IF(AV68&gt;[2]WSY14!$DX$1,0,(VLOOKUP(AV68,'[10]Point Tables'!$A$4:$I$263,[2]WSY14!$DX$2,FALSE)))</f>
        <v>0</v>
      </c>
      <c r="BQ68">
        <f t="shared" ref="BQ68:BQ104" si="49">AG68</f>
        <v>0</v>
      </c>
      <c r="BR68">
        <f t="shared" ref="BR68:BR104" si="50">AI68</f>
        <v>0</v>
      </c>
      <c r="BS68">
        <f t="shared" ref="BS68:BS104" si="51">AK68</f>
        <v>0</v>
      </c>
      <c r="BT68">
        <f t="shared" ref="BT68:BT104" si="52">AM68</f>
        <v>0</v>
      </c>
      <c r="BU68">
        <f t="shared" ref="BU68:BU104" si="53">AO68</f>
        <v>0</v>
      </c>
      <c r="BV68">
        <f t="shared" ref="BV68:BV104" si="54">AQ68</f>
        <v>0</v>
      </c>
      <c r="BW68">
        <f t="shared" ref="BW68:BW104" si="55">AS68</f>
        <v>0</v>
      </c>
      <c r="BX68">
        <f t="shared" ref="BX68:BX104" si="56">AU68</f>
        <v>0</v>
      </c>
      <c r="BY68">
        <f t="shared" ref="BY68:BY104" si="57">AW68</f>
        <v>0</v>
      </c>
      <c r="BZ68">
        <f>LARGE(BQ68:BY68,1)</f>
        <v>0</v>
      </c>
      <c r="CA68">
        <f t="shared" ref="CA68:CA104" si="58">U68</f>
        <v>0</v>
      </c>
      <c r="CB68">
        <f t="shared" ref="CB68:CB104" si="59">Q68</f>
        <v>56</v>
      </c>
      <c r="CC68">
        <f t="shared" ref="CC68:CC104" si="60">S68</f>
        <v>0</v>
      </c>
      <c r="CD68">
        <f t="shared" ref="CD68:CD104" si="61">X68</f>
        <v>0</v>
      </c>
      <c r="CE68">
        <f t="shared" ref="CE68:CE104" si="62">Z68</f>
        <v>0</v>
      </c>
      <c r="CF68">
        <f t="shared" ref="CF68:CF104" si="63">AB68</f>
        <v>0</v>
      </c>
      <c r="CG68">
        <f t="shared" ref="CG68:CG104" si="64">AD68</f>
        <v>0</v>
      </c>
      <c r="CI68">
        <f t="shared" ref="CI68:CI104" si="65">LARGE($BZ68:$CG68,1)</f>
        <v>56</v>
      </c>
      <c r="CJ68">
        <f t="shared" ref="CJ68:CJ104" si="66">LARGE($BZ68:$CG68,2)</f>
        <v>0</v>
      </c>
      <c r="CK68">
        <f t="shared" ref="CK68:CK104" si="67">LARGE($BZ68:$CG68,3)</f>
        <v>0</v>
      </c>
      <c r="CL68">
        <f t="shared" ref="CL68:CL104" si="68">LARGE($BZ68:$CG68,4)</f>
        <v>0</v>
      </c>
      <c r="CN68" s="98">
        <f t="shared" ref="CN68:CN104" si="69">SUM(CI68:CL68)</f>
        <v>56</v>
      </c>
      <c r="CS68">
        <f t="shared" ref="CS68:CS102" si="70">U68</f>
        <v>0</v>
      </c>
      <c r="CT68">
        <f t="shared" ref="CT68:CT102" si="71">Q68</f>
        <v>56</v>
      </c>
      <c r="CU68">
        <f t="shared" si="37"/>
        <v>0</v>
      </c>
      <c r="CW68">
        <f t="shared" ref="CW68:CW122" si="72">LARGE($CS68:$CU68,1)</f>
        <v>56</v>
      </c>
      <c r="CX68">
        <f t="shared" ref="CX68:CX122" si="73">LARGE($CS68:$CU68,2)</f>
        <v>0</v>
      </c>
      <c r="CZ68">
        <f t="shared" si="38"/>
        <v>56</v>
      </c>
    </row>
    <row r="69" spans="1:104">
      <c r="A69">
        <v>100119074</v>
      </c>
      <c r="B69">
        <f t="shared" si="41"/>
        <v>56</v>
      </c>
      <c r="C69">
        <f t="shared" si="42"/>
        <v>56</v>
      </c>
      <c r="D69" s="5" t="str">
        <f t="shared" si="43"/>
        <v>65T</v>
      </c>
      <c r="E69" s="28"/>
      <c r="F69" t="s">
        <v>271</v>
      </c>
      <c r="G69" s="80">
        <v>1997</v>
      </c>
      <c r="H69" t="s">
        <v>31</v>
      </c>
      <c r="I69" s="89">
        <f t="shared" si="44"/>
        <v>56</v>
      </c>
      <c r="J69" s="101">
        <f t="shared" si="45"/>
        <v>56</v>
      </c>
      <c r="K69" s="91">
        <f t="shared" si="40"/>
        <v>56</v>
      </c>
      <c r="L69" s="91">
        <f t="shared" si="40"/>
        <v>0</v>
      </c>
      <c r="M69" s="91">
        <f t="shared" si="40"/>
        <v>0</v>
      </c>
      <c r="N69" s="92">
        <f t="shared" si="40"/>
        <v>0</v>
      </c>
      <c r="O69" s="93" t="str">
        <f t="shared" si="46"/>
        <v>Plunkett, Kerry A</v>
      </c>
      <c r="P69" s="94" t="str">
        <f>IF(ISNA(VLOOKUP(A69,[2]WSY14!$E$1:$G$65536,2,FALSE)),"np",(VLOOKUP(A69,[2]WSY14!$E$1:$G$65536,2,FALSE)))</f>
        <v>np</v>
      </c>
      <c r="Q69" s="95">
        <f>IF(P69&gt;[2]WSY14!$F$1,0,(VLOOKUP(P69,'[6]Point Tables'!$A$4:$I$263,[2]WSY14!$F$2,FALSE)))</f>
        <v>0</v>
      </c>
      <c r="R69" s="96">
        <f>IF(ISNA(VLOOKUP($A69,[2]WSY14!$P$1:$R$65536,2,FALSE)),"np",(VLOOKUP($A69,[2]WSY14!$P$1:$R$65536,2,FALSE)))</f>
        <v>31</v>
      </c>
      <c r="S69" s="95">
        <f>IF(R69&gt;[2]WSY14!$Q$1,0,(VLOOKUP(R69,'[6]Point Tables'!$A$4:$I$263,[2]WSY14!$Q$2,FALSE)))</f>
        <v>56</v>
      </c>
      <c r="T69" s="96" t="str">
        <f>IF(ISNA(VLOOKUP($A69,[2]WSY14!$AA$1:$AC$65536,2,FALSE)),"np",(VLOOKUP($A69,[2]WSY14!$AA$1:$AC$65536,2,FALSE)))</f>
        <v>np</v>
      </c>
      <c r="U69" s="72">
        <f>IF(T69&gt;[2]WSY14!$AB$1,0,(VLOOKUP(T69,'[6]Point Tables'!$A$4:$I$263,[2]WSY14!$AB$2,FALSE)))</f>
        <v>0</v>
      </c>
      <c r="V69" s="97" t="str">
        <f t="shared" si="47"/>
        <v>Plunkett, Kerry A</v>
      </c>
      <c r="W69" s="96" t="str">
        <f>IF(ISNA(VLOOKUP(A69,'[2]WS SJC'!$CS$1:$CT$65536,2,FALSE)),"np",(VLOOKUP(A69,'[2]WS SJC'!$CS$1:$CT$65536,2,FALSE)))</f>
        <v>np</v>
      </c>
      <c r="X69" s="95">
        <f>IF(W69&gt;'[2]WS SJC'!$CT$1,0,(VLOOKUP(W69,'[6]Point Tables'!$A$4:$I$263,'[2]WS SJC'!$CT$2,FALSE)))</f>
        <v>0</v>
      </c>
      <c r="Y69" s="96" t="str">
        <f>IF(ISNA(VLOOKUP(A69,'[2]WS SJC'!$DD$1:$DE$65536,2,FALSE)),"np",(VLOOKUP(A69,'[2]WS SJC'!$DD$1:$DE$65536,2,FALSE)))</f>
        <v>np</v>
      </c>
      <c r="Z69" s="95">
        <f>IF(Y69&gt;'[2]WS SJC'!$DE$1,0,(VLOOKUP(Y69,'[6]Point Tables'!$A$4:$I$263,'[2]WS SJC'!$DE$2,FALSE)))</f>
        <v>0</v>
      </c>
      <c r="AA69" s="96" t="str">
        <f>IF(ISNA(VLOOKUP($A69,'[2]WS SJC'!$DO$1:$DP$65536,2,FALSE)),"np",(VLOOKUP($A69,'[2]WS SJC'!$DO$1:$DP$65536,2,FALSE)))</f>
        <v>np</v>
      </c>
      <c r="AB69" s="95">
        <f>IF(AA69&gt;'[2]WS SJC'!$DP$1,0,(VLOOKUP(AA69,'[6]Point Tables'!$A$4:$I$263,'[2]WS SJC'!$DP$2,FALSE)))</f>
        <v>0</v>
      </c>
      <c r="AC69" s="96" t="str">
        <f>IF(ISNA(VLOOKUP($A69,'[2]WS SJC'!$DZ$1:$EA$65536,2,FALSE)),"np",(VLOOKUP($A69,'[2]WS SJC'!$DZ$1:$EA$65536,2,FALSE)))</f>
        <v>np</v>
      </c>
      <c r="AD69" s="72"/>
      <c r="AE69" s="97" t="str">
        <f t="shared" si="48"/>
        <v>Plunkett, Kerry A</v>
      </c>
      <c r="AF69" s="96" t="str">
        <f>IF(ISNA(VLOOKUP($A69,[2]WSY14!$AL$1:$AN$65536,2,FALSE)),"np",(VLOOKUP($A69,[2]WSY14!$AL$1:$AN$65536,2,FALSE)))</f>
        <v>np</v>
      </c>
      <c r="AG69" s="95">
        <f>IF(AF69&gt;[2]WSY14!$AN$1,0,(VLOOKUP(AF69,'[6]Point Tables'!$A$4:$I$263,[2]WSY14!$AN$2,FALSE)))</f>
        <v>0</v>
      </c>
      <c r="AH69" s="96" t="str">
        <f>IF(ISNA(VLOOKUP($A69,[2]WSY14!$AW$1:$AY$65536,2,FALSE)),"np",(VLOOKUP($A69,[2]WSY14!$AW$1:$AY$65536,2,FALSE)))</f>
        <v>np</v>
      </c>
      <c r="AI69" s="95">
        <f>IF(AH69&gt;[2]WSY14!$AY$1,0,(VLOOKUP(AH69,'[6]Point Tables'!$A$4:$I$263,[2]WSY14!$AY$2,FALSE)))</f>
        <v>0</v>
      </c>
      <c r="AJ69" s="96" t="str">
        <f>IF(ISNA(VLOOKUP($A69,[2]WSY14!$BH$1:$BJ$65536,2,FALSE)),"np",(VLOOKUP($A69,[2]WSY14!$BH$1:$BJ$65536,2,FALSE)))</f>
        <v>np</v>
      </c>
      <c r="AK69" s="95">
        <f>IF(AJ69&gt;[2]WSY14!$BJ$1,0,(VLOOKUP(AJ69,'[6]Point Tables'!$A$4:$I$263,[2]WSY14!$BJ$2,FALSE)))</f>
        <v>0</v>
      </c>
      <c r="AL69" s="96" t="str">
        <f>IF(ISNA(VLOOKUP($A69,[2]WSY14!$BS$1:$BT$65536,2,FALSE)),"np",(VLOOKUP($A69,[2]WSY14!$BS$1:$BT$65536,2,FALSE)))</f>
        <v>np</v>
      </c>
      <c r="AM69" s="95">
        <f>IF(AL69&gt;[2]WSY14!$BU$1,0,(VLOOKUP(AL69,'[6]Point Tables'!$A$4:$I$263,[2]WSY14!$BU$2,FALSE)))</f>
        <v>0</v>
      </c>
      <c r="AN69" s="96" t="str">
        <f>IF(ISNA(VLOOKUP($A69,[2]WSY14!$CD$1:$CE$65536,2,FALSE)),"np",(VLOOKUP($A69,[2]WSY14!$CD$1:$CE$65536,2,FALSE)))</f>
        <v>np</v>
      </c>
      <c r="AO69" s="95">
        <f>IF(AN69&gt;[2]WSY14!$CF$1,0,(VLOOKUP(AN69,'[6]Point Tables'!$A$4:$I$263,[2]WSY14!$CF$2,FALSE)))</f>
        <v>0</v>
      </c>
      <c r="AP69" s="96" t="str">
        <f>IF(ISNA(VLOOKUP($A69,[2]WSY14!$CO$1:$CP$65536,2,FALSE)),"np",(VLOOKUP($A69,[2]WSY14!$CO$1:$CP$65536,2,FALSE)))</f>
        <v>np</v>
      </c>
      <c r="AQ69" s="95">
        <f>IF(AP69&gt;[2]WSY14!$CQ$1,0,(VLOOKUP(AP69,'[6]Point Tables'!$A$4:$I$263,[2]WSY14!$CQ$2,FALSE)))</f>
        <v>0</v>
      </c>
      <c r="AR69" s="96" t="str">
        <f>IF(ISNA(VLOOKUP($A69,[2]WSY14!$CZ$1:$DA$65536,2,FALSE)),"np",(VLOOKUP($A69,[2]WSY14!$CZ$1:$DA$65536,2,FALSE)))</f>
        <v>np</v>
      </c>
      <c r="AS69" s="95">
        <f>IF(AR69&gt;[2]WSY14!$DB$1,0,(VLOOKUP(AR69,'[6]Point Tables'!$A$4:$I$263,[2]WSY14!$DB$2,FALSE)))</f>
        <v>0</v>
      </c>
      <c r="AT69" s="96">
        <f>IF(ISNA(VLOOKUP($A69,[2]WSY14!$DK$1:$DL$65536,2,FALSE)),"np",(VLOOKUP($A69,[2]WSY14!$DK$1:$DL$65536,2,FALSE)))</f>
        <v>22</v>
      </c>
      <c r="AU69" s="72">
        <f>IF(AT69&gt;[2]WSY14!$DM$1,0,(VLOOKUP(AT69,'[6]Point Tables'!$A$4:$I$263,[2]WSY14!$DM$2,FALSE)))</f>
        <v>0</v>
      </c>
      <c r="AV69" s="96" t="str">
        <f>IF(ISNA(VLOOKUP($A69,[2]WSY14!$DV$1:$DW$65536,2,FALSE)),"np",(VLOOKUP($A69,[2]WSY14!$DV$1:$DW$65536,2,FALSE)))</f>
        <v>np</v>
      </c>
      <c r="AW69" s="72">
        <f>IF(AV69&gt;[2]WSY14!$DX$1,0,(VLOOKUP(AV69,'[10]Point Tables'!$A$4:$I$263,[2]WSY14!$DX$2,FALSE)))</f>
        <v>0</v>
      </c>
      <c r="BQ69">
        <f t="shared" si="49"/>
        <v>0</v>
      </c>
      <c r="BR69">
        <f t="shared" si="50"/>
        <v>0</v>
      </c>
      <c r="BS69">
        <f t="shared" si="51"/>
        <v>0</v>
      </c>
      <c r="BT69">
        <f t="shared" si="52"/>
        <v>0</v>
      </c>
      <c r="BU69">
        <f t="shared" si="53"/>
        <v>0</v>
      </c>
      <c r="BV69">
        <f t="shared" si="54"/>
        <v>0</v>
      </c>
      <c r="BW69">
        <f t="shared" si="55"/>
        <v>0</v>
      </c>
      <c r="BX69">
        <f t="shared" si="56"/>
        <v>0</v>
      </c>
      <c r="BY69">
        <f t="shared" si="57"/>
        <v>0</v>
      </c>
      <c r="BZ69">
        <f>LARGE(BQ69:BY69,1)</f>
        <v>0</v>
      </c>
      <c r="CA69">
        <f t="shared" si="58"/>
        <v>0</v>
      </c>
      <c r="CB69">
        <f t="shared" si="59"/>
        <v>0</v>
      </c>
      <c r="CC69">
        <f t="shared" si="60"/>
        <v>56</v>
      </c>
      <c r="CD69">
        <f t="shared" si="61"/>
        <v>0</v>
      </c>
      <c r="CE69">
        <f t="shared" si="62"/>
        <v>0</v>
      </c>
      <c r="CF69">
        <f t="shared" si="63"/>
        <v>0</v>
      </c>
      <c r="CG69">
        <f t="shared" si="64"/>
        <v>0</v>
      </c>
      <c r="CI69">
        <f t="shared" si="65"/>
        <v>56</v>
      </c>
      <c r="CJ69">
        <f t="shared" si="66"/>
        <v>0</v>
      </c>
      <c r="CK69">
        <f t="shared" si="67"/>
        <v>0</v>
      </c>
      <c r="CL69">
        <f t="shared" si="68"/>
        <v>0</v>
      </c>
      <c r="CN69" s="98">
        <f t="shared" si="69"/>
        <v>56</v>
      </c>
      <c r="CS69">
        <f t="shared" si="70"/>
        <v>0</v>
      </c>
      <c r="CT69">
        <f t="shared" si="71"/>
        <v>0</v>
      </c>
      <c r="CU69">
        <f t="shared" si="37"/>
        <v>56</v>
      </c>
      <c r="CW69">
        <f t="shared" si="72"/>
        <v>56</v>
      </c>
      <c r="CX69">
        <f t="shared" si="73"/>
        <v>0</v>
      </c>
      <c r="CZ69">
        <f t="shared" si="38"/>
        <v>56</v>
      </c>
    </row>
    <row r="70" spans="1:104">
      <c r="A70" s="1">
        <v>100128828</v>
      </c>
      <c r="B70">
        <f t="shared" si="41"/>
        <v>55</v>
      </c>
      <c r="C70">
        <f t="shared" si="42"/>
        <v>55</v>
      </c>
      <c r="D70" s="5" t="str">
        <f t="shared" si="43"/>
        <v>67T</v>
      </c>
      <c r="E70" s="28" t="s">
        <v>100</v>
      </c>
      <c r="F70" s="107" t="s">
        <v>905</v>
      </c>
      <c r="G70" s="102">
        <v>1997</v>
      </c>
      <c r="H70" s="6" t="s">
        <v>177</v>
      </c>
      <c r="I70" s="89">
        <f t="shared" si="44"/>
        <v>55</v>
      </c>
      <c r="J70" s="101">
        <f t="shared" si="45"/>
        <v>55</v>
      </c>
      <c r="K70" s="91">
        <f t="shared" si="40"/>
        <v>55</v>
      </c>
      <c r="L70" s="91">
        <f t="shared" si="40"/>
        <v>0</v>
      </c>
      <c r="M70" s="91">
        <f t="shared" si="40"/>
        <v>0</v>
      </c>
      <c r="N70" s="92">
        <f t="shared" si="40"/>
        <v>0</v>
      </c>
      <c r="O70" s="93" t="str">
        <f t="shared" si="46"/>
        <v>Bourget, Frederique*</v>
      </c>
      <c r="P70" s="94">
        <f>IF(ISNA(VLOOKUP(A70,[2]WSY14!$E$1:$G$65536,2,FALSE)),"np",(VLOOKUP(A70,[2]WSY14!$E$1:$G$65536,2,FALSE)))</f>
        <v>32</v>
      </c>
      <c r="Q70" s="95">
        <f>IF(P70&gt;[2]WSY14!$F$1,0,(VLOOKUP(P70,'[6]Point Tables'!$A$4:$I$263,[2]WSY14!$F$2,FALSE)))</f>
        <v>55</v>
      </c>
      <c r="R70" s="96" t="str">
        <f>IF(ISNA(VLOOKUP($A70,[2]WSY14!$P$1:$R$65536,2,FALSE)),"np",(VLOOKUP($A70,[2]WSY14!$P$1:$R$65536,2,FALSE)))</f>
        <v>np</v>
      </c>
      <c r="S70" s="95">
        <f>IF(R70&gt;[2]WSY14!$Q$1,0,(VLOOKUP(R70,'[6]Point Tables'!$A$4:$I$263,[2]WSY14!$Q$2,FALSE)))</f>
        <v>0</v>
      </c>
      <c r="T70" s="96" t="str">
        <f>IF(ISNA(VLOOKUP($A70,[2]WSY14!$AA$1:$AC$65536,2,FALSE)),"np",(VLOOKUP($A70,[2]WSY14!$AA$1:$AC$65536,2,FALSE)))</f>
        <v>np</v>
      </c>
      <c r="U70" s="72">
        <f>IF(T70&gt;[2]WSY14!$AB$1,0,(VLOOKUP(T70,'[6]Point Tables'!$A$4:$I$263,[2]WSY14!$AB$2,FALSE)))</f>
        <v>0</v>
      </c>
      <c r="V70" s="97" t="str">
        <f t="shared" si="47"/>
        <v>Bourget, Frederique*</v>
      </c>
      <c r="W70" s="96" t="str">
        <f>IF(ISNA(VLOOKUP(A70,'[2]WS SJC'!$CS$1:$CT$65536,2,FALSE)),"np",(VLOOKUP(A70,'[2]WS SJC'!$CS$1:$CT$65536,2,FALSE)))</f>
        <v>np</v>
      </c>
      <c r="X70" s="95">
        <f>IF(W70&gt;'[2]WS SJC'!$CT$1,0,(VLOOKUP(W70,'[6]Point Tables'!$A$4:$I$263,'[2]WS SJC'!$CT$2,FALSE)))</f>
        <v>0</v>
      </c>
      <c r="Y70" s="96">
        <f>IF(ISNA(VLOOKUP(A70,'[2]WS SJC'!$DD$1:$DE$65536,2,FALSE)),"np",(VLOOKUP(A70,'[2]WS SJC'!$DD$1:$DE$65536,2,FALSE)))</f>
        <v>46</v>
      </c>
      <c r="Z70" s="95">
        <f>IF(Y70&gt;'[2]WS SJC'!$DE$1,0,(VLOOKUP(Y70,'[6]Point Tables'!$A$4:$I$263,'[2]WS SJC'!$DE$2,FALSE)))</f>
        <v>0</v>
      </c>
      <c r="AA70" s="96" t="str">
        <f>IF(ISNA(VLOOKUP($A70,'[2]WS SJC'!$DO$1:$DP$65536,2,FALSE)),"np",(VLOOKUP($A70,'[2]WS SJC'!$DO$1:$DP$65536,2,FALSE)))</f>
        <v>np</v>
      </c>
      <c r="AB70" s="95">
        <f>IF(AA70&gt;'[2]WS SJC'!$DP$1,0,(VLOOKUP(AA70,'[6]Point Tables'!$A$4:$I$263,'[2]WS SJC'!$DP$2,FALSE)))</f>
        <v>0</v>
      </c>
      <c r="AC70" s="96" t="str">
        <f>IF(ISNA(VLOOKUP($A70,'[2]WS SJC'!$DZ$1:$EA$65536,2,FALSE)),"np",(VLOOKUP($A70,'[2]WS SJC'!$DZ$1:$EA$65536,2,FALSE)))</f>
        <v>np</v>
      </c>
      <c r="AD70" s="72">
        <f>IF(AC70&gt;'[2]WS SJC'!$EA$1,0,(VLOOKUP(AC70,'[6]Point Tables'!$A$4:$I$263,'[2]WS SJC'!$EA$2,FALSE)))</f>
        <v>0</v>
      </c>
      <c r="AE70" s="97" t="str">
        <f t="shared" si="48"/>
        <v>Bourget, Frederique*</v>
      </c>
      <c r="AF70" s="96" t="str">
        <f>IF(ISNA(VLOOKUP($A70,[2]WSY14!$AL$1:$AN$65536,2,FALSE)),"np",(VLOOKUP($A70,[2]WSY14!$AL$1:$AN$65536,2,FALSE)))</f>
        <v>np</v>
      </c>
      <c r="AG70" s="95">
        <f>IF(AF70&gt;[2]WSY14!$AN$1,0,(VLOOKUP(AF70,'[6]Point Tables'!$A$4:$I$263,[2]WSY14!$AN$2,FALSE)))</f>
        <v>0</v>
      </c>
      <c r="AH70" s="96" t="str">
        <f>IF(ISNA(VLOOKUP($A70,[2]WSY14!$AW$1:$AY$65536,2,FALSE)),"np",(VLOOKUP($A70,[2]WSY14!$AW$1:$AY$65536,2,FALSE)))</f>
        <v>np</v>
      </c>
      <c r="AI70" s="95">
        <f>IF(AH70&gt;[2]WSY14!$AY$1,0,(VLOOKUP(AH70,'[6]Point Tables'!$A$4:$I$263,[2]WSY14!$AY$2,FALSE)))</f>
        <v>0</v>
      </c>
      <c r="AJ70" s="96" t="str">
        <f>IF(ISNA(VLOOKUP($A70,[2]WSY14!$BH$1:$BJ$65536,2,FALSE)),"np",(VLOOKUP($A70,[2]WSY14!$BH$1:$BJ$65536,2,FALSE)))</f>
        <v>np</v>
      </c>
      <c r="AK70" s="95">
        <f>IF(AJ70&gt;[2]WSY14!$BJ$1,0,(VLOOKUP(AJ70,'[6]Point Tables'!$A$4:$I$263,[2]WSY14!$BJ$2,FALSE)))</f>
        <v>0</v>
      </c>
      <c r="AL70" s="96" t="str">
        <f>IF(ISNA(VLOOKUP($A70,[2]WSY14!$BS$1:$BT$65536,2,FALSE)),"np",(VLOOKUP($A70,[2]WSY14!$BS$1:$BT$65536,2,FALSE)))</f>
        <v>np</v>
      </c>
      <c r="AM70" s="95">
        <f>IF(AL70&gt;[2]WSY14!$BU$1,0,(VLOOKUP(AL70,'[6]Point Tables'!$A$4:$I$263,[2]WSY14!$BU$2,FALSE)))</f>
        <v>0</v>
      </c>
      <c r="AN70" s="96" t="str">
        <f>IF(ISNA(VLOOKUP($A70,[2]WSY14!$CD$1:$CE$65536,2,FALSE)),"np",(VLOOKUP($A70,[2]WSY14!$CD$1:$CE$65536,2,FALSE)))</f>
        <v>np</v>
      </c>
      <c r="AO70" s="95">
        <f>IF(AN70&gt;[2]WSY14!$CF$1,0,(VLOOKUP(AN70,'[6]Point Tables'!$A$4:$I$263,[2]WSY14!$CF$2,FALSE)))</f>
        <v>0</v>
      </c>
      <c r="AP70" s="96" t="str">
        <f>IF(ISNA(VLOOKUP($A70,[2]WSY14!$CO$1:$CP$65536,2,FALSE)),"np",(VLOOKUP($A70,[2]WSY14!$CO$1:$CP$65536,2,FALSE)))</f>
        <v>np</v>
      </c>
      <c r="AQ70" s="95">
        <f>IF(AP70&gt;[2]WSY14!$CQ$1,0,(VLOOKUP(AP70,'[6]Point Tables'!$A$4:$I$263,[2]WSY14!$CQ$2,FALSE)))</f>
        <v>0</v>
      </c>
      <c r="AR70" s="96" t="str">
        <f>IF(ISNA(VLOOKUP($A70,[2]WSY14!$CZ$1:$DA$65536,2,FALSE)),"np",(VLOOKUP($A70,[2]WSY14!$CZ$1:$DA$65536,2,FALSE)))</f>
        <v>np</v>
      </c>
      <c r="AS70" s="95">
        <f>IF(AR70&gt;[2]WSY14!$DB$1,0,(VLOOKUP(AR70,'[6]Point Tables'!$A$4:$I$263,[2]WSY14!$DB$2,FALSE)))</f>
        <v>0</v>
      </c>
      <c r="AT70" s="96" t="str">
        <f>IF(ISNA(VLOOKUP($A70,[2]WSY14!$DK$1:$DL$65536,2,FALSE)),"np",(VLOOKUP($A70,[2]WSY14!$DK$1:$DL$65536,2,FALSE)))</f>
        <v>np</v>
      </c>
      <c r="AU70" s="72">
        <f>IF(AT70&gt;[2]WSY14!$DM$1,0,(VLOOKUP(AT70,'[6]Point Tables'!$A$4:$I$263,[2]WSY14!$DM$2,FALSE)))</f>
        <v>0</v>
      </c>
      <c r="AV70" s="96" t="str">
        <f>IF(ISNA(VLOOKUP($A70,[2]WSY14!$DV$1:$DW$65536,2,FALSE)),"np",(VLOOKUP($A70,[2]WSY14!$DV$1:$DW$65536,2,FALSE)))</f>
        <v>np</v>
      </c>
      <c r="AW70" s="72">
        <f>IF(AV70&gt;[2]WSY14!$DX$1,0,(VLOOKUP(AV70,'[10]Point Tables'!$A$4:$I$263,[2]WSY14!$DX$2,FALSE)))</f>
        <v>0</v>
      </c>
      <c r="BQ70">
        <f t="shared" si="49"/>
        <v>0</v>
      </c>
      <c r="BR70">
        <f t="shared" si="50"/>
        <v>0</v>
      </c>
      <c r="BS70">
        <f t="shared" si="51"/>
        <v>0</v>
      </c>
      <c r="BT70">
        <f t="shared" si="52"/>
        <v>0</v>
      </c>
      <c r="BU70">
        <f t="shared" si="53"/>
        <v>0</v>
      </c>
      <c r="BV70">
        <f t="shared" si="54"/>
        <v>0</v>
      </c>
      <c r="BW70">
        <f t="shared" si="55"/>
        <v>0</v>
      </c>
      <c r="BX70">
        <f t="shared" si="56"/>
        <v>0</v>
      </c>
      <c r="BY70">
        <f t="shared" si="57"/>
        <v>0</v>
      </c>
      <c r="BZ70">
        <f>LARGE(BQ70:BY70,1)</f>
        <v>0</v>
      </c>
      <c r="CA70">
        <f t="shared" si="58"/>
        <v>0</v>
      </c>
      <c r="CB70">
        <f t="shared" si="59"/>
        <v>55</v>
      </c>
      <c r="CC70">
        <f t="shared" si="60"/>
        <v>0</v>
      </c>
      <c r="CD70">
        <f t="shared" si="61"/>
        <v>0</v>
      </c>
      <c r="CE70">
        <f t="shared" si="62"/>
        <v>0</v>
      </c>
      <c r="CF70">
        <f t="shared" si="63"/>
        <v>0</v>
      </c>
      <c r="CG70">
        <f t="shared" si="64"/>
        <v>0</v>
      </c>
      <c r="CI70">
        <f t="shared" si="65"/>
        <v>55</v>
      </c>
      <c r="CJ70">
        <f t="shared" si="66"/>
        <v>0</v>
      </c>
      <c r="CK70">
        <f t="shared" si="67"/>
        <v>0</v>
      </c>
      <c r="CL70">
        <f t="shared" si="68"/>
        <v>0</v>
      </c>
      <c r="CN70" s="98">
        <f t="shared" si="69"/>
        <v>55</v>
      </c>
      <c r="CS70">
        <f t="shared" si="70"/>
        <v>0</v>
      </c>
      <c r="CT70">
        <f t="shared" si="71"/>
        <v>55</v>
      </c>
      <c r="CU70">
        <f t="shared" si="37"/>
        <v>0</v>
      </c>
      <c r="CW70">
        <f t="shared" si="72"/>
        <v>55</v>
      </c>
      <c r="CX70">
        <f t="shared" si="73"/>
        <v>0</v>
      </c>
      <c r="CZ70">
        <f t="shared" si="38"/>
        <v>55</v>
      </c>
    </row>
    <row r="71" spans="1:104">
      <c r="A71">
        <v>100125801</v>
      </c>
      <c r="B71">
        <f t="shared" si="41"/>
        <v>55</v>
      </c>
      <c r="C71">
        <f t="shared" si="42"/>
        <v>55</v>
      </c>
      <c r="D71" s="5" t="str">
        <f t="shared" si="43"/>
        <v>67T</v>
      </c>
      <c r="E71" s="28" t="str">
        <f>IF(AND(ISNUMBER(G71),G71&gt;=U13Cutoff),"#"," ")</f>
        <v>#</v>
      </c>
      <c r="F71" t="s">
        <v>276</v>
      </c>
      <c r="G71" s="80">
        <v>1999</v>
      </c>
      <c r="H71" t="s">
        <v>34</v>
      </c>
      <c r="I71" s="89">
        <f t="shared" si="44"/>
        <v>55</v>
      </c>
      <c r="J71" s="101">
        <f t="shared" si="45"/>
        <v>55</v>
      </c>
      <c r="K71" s="91">
        <f t="shared" si="40"/>
        <v>55</v>
      </c>
      <c r="L71" s="91">
        <f t="shared" si="40"/>
        <v>0</v>
      </c>
      <c r="M71" s="91">
        <f t="shared" si="40"/>
        <v>0</v>
      </c>
      <c r="N71" s="92">
        <f t="shared" si="40"/>
        <v>0</v>
      </c>
      <c r="O71" s="93" t="str">
        <f t="shared" si="46"/>
        <v xml:space="preserve">Zhuang, Jessica </v>
      </c>
      <c r="P71" s="94" t="str">
        <f>IF(ISNA(VLOOKUP(A71,[2]WSY14!$E$1:$G$65536,2,FALSE)),"np",(VLOOKUP(A71,[2]WSY14!$E$1:$G$65536,2,FALSE)))</f>
        <v>np</v>
      </c>
      <c r="Q71" s="95">
        <f>IF(P71&gt;[2]WSY14!$F$1,0,(VLOOKUP(P71,'[6]Point Tables'!$A$4:$I$263,[2]WSY14!$F$2,FALSE)))</f>
        <v>0</v>
      </c>
      <c r="R71" s="96">
        <f>IF(ISNA(VLOOKUP($A71,[2]WSY14!$P$1:$R$65536,2,FALSE)),"np",(VLOOKUP($A71,[2]WSY14!$P$1:$R$65536,2,FALSE)))</f>
        <v>32</v>
      </c>
      <c r="S71" s="95">
        <f>IF(R71&gt;[2]WSY14!$Q$1,0,(VLOOKUP(R71,'[6]Point Tables'!$A$4:$I$263,[2]WSY14!$Q$2,FALSE)))</f>
        <v>55</v>
      </c>
      <c r="T71" s="96">
        <f>IF(ISNA(VLOOKUP($A71,[2]WSY14!$AA$1:$AC$65536,2,FALSE)),"np",(VLOOKUP($A71,[2]WSY14!$AA$1:$AC$65536,2,FALSE)))</f>
        <v>76</v>
      </c>
      <c r="U71" s="72">
        <f>IF(T71&gt;[2]WSY14!$AB$1,0,(VLOOKUP(T71,'[6]Point Tables'!$A$4:$I$263,[2]WSY14!$AB$2,FALSE)))</f>
        <v>0</v>
      </c>
      <c r="V71" s="97" t="str">
        <f t="shared" si="47"/>
        <v xml:space="preserve">Zhuang, Jessica </v>
      </c>
      <c r="W71" s="96" t="str">
        <f>IF(ISNA(VLOOKUP(A71,'[2]WS SJC'!$CS$1:$CT$65536,2,FALSE)),"np",(VLOOKUP(A71,'[2]WS SJC'!$CS$1:$CT$65536,2,FALSE)))</f>
        <v>np</v>
      </c>
      <c r="X71" s="95">
        <f>IF(W71&gt;'[2]WS SJC'!$CT$1,0,(VLOOKUP(W71,'[6]Point Tables'!$A$4:$I$263,'[2]WS SJC'!$CT$2,FALSE)))</f>
        <v>0</v>
      </c>
      <c r="Y71" s="96" t="str">
        <f>IF(ISNA(VLOOKUP(A71,'[2]WS SJC'!$DD$1:$DE$65536,2,FALSE)),"np",(VLOOKUP(A71,'[2]WS SJC'!$DD$1:$DE$65536,2,FALSE)))</f>
        <v>np</v>
      </c>
      <c r="Z71" s="95">
        <f>IF(Y71&gt;'[2]WS SJC'!$DE$1,0,(VLOOKUP(Y71,'[6]Point Tables'!$A$4:$I$263,'[2]WS SJC'!$DE$2,FALSE)))</f>
        <v>0</v>
      </c>
      <c r="AA71" s="96" t="str">
        <f>IF(ISNA(VLOOKUP($A71,'[2]WS SJC'!$DO$1:$DP$65536,2,FALSE)),"np",(VLOOKUP($A71,'[2]WS SJC'!$DO$1:$DP$65536,2,FALSE)))</f>
        <v>np</v>
      </c>
      <c r="AB71" s="95">
        <f>IF(AA71&gt;'[2]WS SJC'!$DP$1,0,(VLOOKUP(AA71,'[6]Point Tables'!$A$4:$I$263,'[2]WS SJC'!$DP$2,FALSE)))</f>
        <v>0</v>
      </c>
      <c r="AC71" s="96" t="str">
        <f>IF(ISNA(VLOOKUP($A71,'[2]WS SJC'!$DZ$1:$EA$65536,2,FALSE)),"np",(VLOOKUP($A71,'[2]WS SJC'!$DZ$1:$EA$65536,2,FALSE)))</f>
        <v>np</v>
      </c>
      <c r="AD71" s="72"/>
      <c r="AE71" s="97" t="str">
        <f t="shared" si="48"/>
        <v xml:space="preserve">Zhuang, Jessica </v>
      </c>
      <c r="AF71" s="96" t="str">
        <f>IF(ISNA(VLOOKUP($A71,[2]WSY14!$AL$1:$AN$65536,2,FALSE)),"np",(VLOOKUP($A71,[2]WSY14!$AL$1:$AN$65536,2,FALSE)))</f>
        <v>np</v>
      </c>
      <c r="AG71" s="95">
        <f>IF(AF71&gt;[2]WSY14!$AN$1,0,(VLOOKUP(AF71,'[6]Point Tables'!$A$4:$I$263,[2]WSY14!$AN$2,FALSE)))</f>
        <v>0</v>
      </c>
      <c r="AH71" s="96">
        <f>IF(ISNA(VLOOKUP($A71,[2]WSY14!$AW$1:$AY$65536,2,FALSE)),"np",(VLOOKUP($A71,[2]WSY14!$AW$1:$AY$65536,2,FALSE)))</f>
        <v>20.5</v>
      </c>
      <c r="AI71" s="95">
        <f>IF(AH71&gt;[2]WSY14!$AY$1,0,(VLOOKUP(AH71,'[6]Point Tables'!$A$4:$I$263,[2]WSY14!$AY$2,FALSE)))</f>
        <v>0</v>
      </c>
      <c r="AJ71" s="96" t="str">
        <f>IF(ISNA(VLOOKUP($A71,[2]WSY14!$BH$1:$BJ$65536,2,FALSE)),"np",(VLOOKUP($A71,[2]WSY14!$BH$1:$BJ$65536,2,FALSE)))</f>
        <v>np</v>
      </c>
      <c r="AK71" s="95">
        <f>IF(AJ71&gt;[2]WSY14!$BJ$1,0,(VLOOKUP(AJ71,'[6]Point Tables'!$A$4:$I$263,[2]WSY14!$BJ$2,FALSE)))</f>
        <v>0</v>
      </c>
      <c r="AL71" s="96" t="str">
        <f>IF(ISNA(VLOOKUP($A71,[2]WSY14!$BS$1:$BT$65536,2,FALSE)),"np",(VLOOKUP($A71,[2]WSY14!$BS$1:$BT$65536,2,FALSE)))</f>
        <v>np</v>
      </c>
      <c r="AM71" s="95">
        <f>IF(AL71&gt;[2]WSY14!$BU$1,0,(VLOOKUP(AL71,'[6]Point Tables'!$A$4:$I$263,[2]WSY14!$BU$2,FALSE)))</f>
        <v>0</v>
      </c>
      <c r="AN71" s="96" t="str">
        <f>IF(ISNA(VLOOKUP($A71,[2]WSY14!$CD$1:$CE$65536,2,FALSE)),"np",(VLOOKUP($A71,[2]WSY14!$CD$1:$CE$65536,2,FALSE)))</f>
        <v>np</v>
      </c>
      <c r="AO71" s="95">
        <f>IF(AN71&gt;[2]WSY14!$CF$1,0,(VLOOKUP(AN71,'[6]Point Tables'!$A$4:$I$263,[2]WSY14!$CF$2,FALSE)))</f>
        <v>0</v>
      </c>
      <c r="AP71" s="96" t="str">
        <f>IF(ISNA(VLOOKUP($A71,[2]WSY14!$CO$1:$CP$65536,2,FALSE)),"np",(VLOOKUP($A71,[2]WSY14!$CO$1:$CP$65536,2,FALSE)))</f>
        <v>np</v>
      </c>
      <c r="AQ71" s="95">
        <f>IF(AP71&gt;[2]WSY14!$CQ$1,0,(VLOOKUP(AP71,'[6]Point Tables'!$A$4:$I$263,[2]WSY14!$CQ$2,FALSE)))</f>
        <v>0</v>
      </c>
      <c r="AR71" s="96" t="str">
        <f>IF(ISNA(VLOOKUP($A71,[2]WSY14!$CZ$1:$DA$65536,2,FALSE)),"np",(VLOOKUP($A71,[2]WSY14!$CZ$1:$DA$65536,2,FALSE)))</f>
        <v>np</v>
      </c>
      <c r="AS71" s="95">
        <f>IF(AR71&gt;[2]WSY14!$DB$1,0,(VLOOKUP(AR71,'[6]Point Tables'!$A$4:$I$263,[2]WSY14!$DB$2,FALSE)))</f>
        <v>0</v>
      </c>
      <c r="AT71" s="96" t="str">
        <f>IF(ISNA(VLOOKUP($A71,[2]WSY14!$DK$1:$DL$65536,2,FALSE)),"np",(VLOOKUP($A71,[2]WSY14!$DK$1:$DL$65536,2,FALSE)))</f>
        <v>np</v>
      </c>
      <c r="AU71" s="72">
        <f>IF(AT71&gt;[2]WSY14!$DM$1,0,(VLOOKUP(AT71,'[6]Point Tables'!$A$4:$I$263,[2]WSY14!$DM$2,FALSE)))</f>
        <v>0</v>
      </c>
      <c r="AV71" s="96" t="str">
        <f>IF(ISNA(VLOOKUP($A71,[2]WSY14!$DV$1:$DW$65536,2,FALSE)),"np",(VLOOKUP($A71,[2]WSY14!$DV$1:$DW$65536,2,FALSE)))</f>
        <v>np</v>
      </c>
      <c r="AW71" s="72">
        <f>IF(AV71&gt;[2]WSY14!$DX$1,0,(VLOOKUP(AV71,'[10]Point Tables'!$A$4:$I$263,[2]WSY14!$DX$2,FALSE)))</f>
        <v>0</v>
      </c>
      <c r="BQ71">
        <f t="shared" si="49"/>
        <v>0</v>
      </c>
      <c r="BR71">
        <f t="shared" si="50"/>
        <v>0</v>
      </c>
      <c r="BS71">
        <f t="shared" si="51"/>
        <v>0</v>
      </c>
      <c r="BT71">
        <f t="shared" si="52"/>
        <v>0</v>
      </c>
      <c r="BU71">
        <f t="shared" si="53"/>
        <v>0</v>
      </c>
      <c r="BV71">
        <f t="shared" si="54"/>
        <v>0</v>
      </c>
      <c r="BW71">
        <f t="shared" si="55"/>
        <v>0</v>
      </c>
      <c r="BX71">
        <f t="shared" si="56"/>
        <v>0</v>
      </c>
      <c r="BY71">
        <f t="shared" si="57"/>
        <v>0</v>
      </c>
      <c r="BZ71">
        <f>LARGE(BQ71:BY71,1)</f>
        <v>0</v>
      </c>
      <c r="CA71">
        <f t="shared" si="58"/>
        <v>0</v>
      </c>
      <c r="CB71">
        <f t="shared" si="59"/>
        <v>0</v>
      </c>
      <c r="CC71">
        <f t="shared" si="60"/>
        <v>55</v>
      </c>
      <c r="CD71">
        <f t="shared" si="61"/>
        <v>0</v>
      </c>
      <c r="CE71">
        <f t="shared" si="62"/>
        <v>0</v>
      </c>
      <c r="CF71">
        <f t="shared" si="63"/>
        <v>0</v>
      </c>
      <c r="CG71">
        <f t="shared" si="64"/>
        <v>0</v>
      </c>
      <c r="CI71">
        <f t="shared" si="65"/>
        <v>55</v>
      </c>
      <c r="CJ71">
        <f t="shared" si="66"/>
        <v>0</v>
      </c>
      <c r="CK71">
        <f t="shared" si="67"/>
        <v>0</v>
      </c>
      <c r="CL71">
        <f t="shared" si="68"/>
        <v>0</v>
      </c>
      <c r="CN71" s="98">
        <f t="shared" si="69"/>
        <v>55</v>
      </c>
      <c r="CS71">
        <f>U71</f>
        <v>0</v>
      </c>
      <c r="CT71">
        <f>Q71</f>
        <v>0</v>
      </c>
      <c r="CU71">
        <f>S71</f>
        <v>55</v>
      </c>
      <c r="CW71">
        <f t="shared" si="72"/>
        <v>55</v>
      </c>
      <c r="CX71">
        <f t="shared" si="73"/>
        <v>0</v>
      </c>
      <c r="CZ71">
        <f>SUM(CW71:CX71)</f>
        <v>55</v>
      </c>
    </row>
    <row r="72" spans="1:104">
      <c r="A72" s="22">
        <v>100088246</v>
      </c>
      <c r="B72">
        <f t="shared" si="41"/>
        <v>0</v>
      </c>
      <c r="C72">
        <f t="shared" si="42"/>
        <v>0</v>
      </c>
      <c r="D72" s="5" t="str">
        <f t="shared" si="43"/>
        <v/>
      </c>
      <c r="E72" s="28" t="str">
        <f>IF(AND(ISNUMBER(G72),G72&gt;=U13Cutoff),"#"," ")</f>
        <v>#</v>
      </c>
      <c r="F72" s="6" t="s">
        <v>181</v>
      </c>
      <c r="G72" s="102">
        <v>1998</v>
      </c>
      <c r="H72" s="6" t="s">
        <v>895</v>
      </c>
      <c r="I72" s="89">
        <f t="shared" si="44"/>
        <v>0</v>
      </c>
      <c r="J72" s="101">
        <f t="shared" si="45"/>
        <v>0</v>
      </c>
      <c r="K72" s="91">
        <f t="shared" si="40"/>
        <v>0</v>
      </c>
      <c r="L72" s="91">
        <f t="shared" si="40"/>
        <v>0</v>
      </c>
      <c r="M72" s="91">
        <f t="shared" si="40"/>
        <v>0</v>
      </c>
      <c r="N72" s="92">
        <f t="shared" si="40"/>
        <v>0</v>
      </c>
      <c r="O72" s="93" t="str">
        <f t="shared" si="46"/>
        <v>Michel, Violet N.</v>
      </c>
      <c r="P72" s="94" t="str">
        <f>IF(ISNA(VLOOKUP(A72,[2]WSY14!$E$1:$G$65536,2,FALSE)),"np",(VLOOKUP(A72,[2]WSY14!$E$1:$G$65536,2,FALSE)))</f>
        <v>np</v>
      </c>
      <c r="Q72" s="95">
        <f>IF(P72&gt;[2]WSY14!$F$1,0,(VLOOKUP(P72,'[6]Point Tables'!$A$4:$I$263,[2]WSY14!$F$2,FALSE)))</f>
        <v>0</v>
      </c>
      <c r="R72" s="96" t="str">
        <f>IF(ISNA(VLOOKUP($A72,[2]WSY14!$P$1:$R$65536,2,FALSE)),"np",(VLOOKUP($A72,[2]WSY14!$P$1:$R$65536,2,FALSE)))</f>
        <v>np</v>
      </c>
      <c r="S72" s="95">
        <f>IF(R72&gt;[2]WSY14!$Q$1,0,(VLOOKUP(R72,'[6]Point Tables'!$A$4:$I$263,[2]WSY14!$Q$2,FALSE)))</f>
        <v>0</v>
      </c>
      <c r="T72" s="96">
        <f>IF(ISNA(VLOOKUP($A72,[2]WSY14!$AA$1:$AC$65536,2,FALSE)),"np",(VLOOKUP($A72,[2]WSY14!$AA$1:$AC$65536,2,FALSE)))</f>
        <v>47</v>
      </c>
      <c r="U72" s="72">
        <f>IF(T72&gt;[2]WSY14!$AB$1,0,(VLOOKUP(T72,'[6]Point Tables'!$A$4:$I$263,[2]WSY14!$AB$2,FALSE)))</f>
        <v>0</v>
      </c>
      <c r="V72" s="97" t="str">
        <f t="shared" si="47"/>
        <v>Michel, Violet N.</v>
      </c>
      <c r="W72" s="96">
        <f>IF(ISNA(VLOOKUP(A72,'[2]WS SJC'!$CS$1:$CT$65536,2,FALSE)),"np",(VLOOKUP(A72,'[2]WS SJC'!$CS$1:$CT$65536,2,FALSE)))</f>
        <v>64</v>
      </c>
      <c r="X72" s="95">
        <f>IF(W72&gt;'[2]WS SJC'!$CT$1,0,(VLOOKUP(W72,'[6]Point Tables'!$A$4:$I$263,'[2]WS SJC'!$CT$2,FALSE)))</f>
        <v>0</v>
      </c>
      <c r="Y72" s="96" t="str">
        <f>IF(ISNA(VLOOKUP(A72,'[2]WS SJC'!$DD$1:$DE$65536,2,FALSE)),"np",(VLOOKUP(A72,'[2]WS SJC'!$DD$1:$DE$65536,2,FALSE)))</f>
        <v>np</v>
      </c>
      <c r="Z72" s="95">
        <f>IF(Y72&gt;'[2]WS SJC'!$DE$1,0,(VLOOKUP(Y72,'[6]Point Tables'!$A$4:$I$263,'[2]WS SJC'!$DE$2,FALSE)))</f>
        <v>0</v>
      </c>
      <c r="AA72" s="96" t="str">
        <f>IF(ISNA(VLOOKUP($A72,'[2]WS SJC'!$DO$1:$DP$65536,2,FALSE)),"np",(VLOOKUP($A72,'[2]WS SJC'!$DO$1:$DP$65536,2,FALSE)))</f>
        <v>np</v>
      </c>
      <c r="AB72" s="95">
        <f>IF(AA72&gt;'[2]WS SJC'!$DP$1,0,(VLOOKUP(AA72,'[6]Point Tables'!$A$4:$I$263,'[2]WS SJC'!$DP$2,FALSE)))</f>
        <v>0</v>
      </c>
      <c r="AC72" s="96">
        <f>IF(ISNA(VLOOKUP($A72,'[2]WS SJC'!$DZ$1:$EA$65536,2,FALSE)),"np",(VLOOKUP($A72,'[2]WS SJC'!$DZ$1:$EA$65536,2,FALSE)))</f>
        <v>58</v>
      </c>
      <c r="AD72" s="72">
        <f>IF(AC72&gt;'[2]WS SJC'!$EA$1,0,(VLOOKUP(AC72,'[6]Point Tables'!$A$4:$I$263,'[2]WS SJC'!$EA$2,FALSE)))</f>
        <v>0</v>
      </c>
      <c r="AE72" s="97" t="str">
        <f t="shared" si="48"/>
        <v>Michel, Violet N.</v>
      </c>
      <c r="AF72" s="96" t="str">
        <f>IF(ISNA(VLOOKUP($A72,[2]WSY14!$AL$1:$AN$65536,2,FALSE)),"np",(VLOOKUP($A72,[2]WSY14!$AL$1:$AN$65536,2,FALSE)))</f>
        <v>np</v>
      </c>
      <c r="AG72" s="95">
        <f>IF(AF72&gt;[2]WSY14!$AN$1,0,(VLOOKUP(AF72,'[6]Point Tables'!$A$4:$I$263,[2]WSY14!$AN$2,FALSE)))</f>
        <v>0</v>
      </c>
      <c r="AH72" s="96" t="str">
        <f>IF(ISNA(VLOOKUP($A72,[2]WSY14!$AW$1:$AY$65536,2,FALSE)),"np",(VLOOKUP($A72,[2]WSY14!$AW$1:$AY$65536,2,FALSE)))</f>
        <v>np</v>
      </c>
      <c r="AI72" s="95">
        <f>IF(AH72&gt;[2]WSY14!$AY$1,0,(VLOOKUP(AH72,'[6]Point Tables'!$A$4:$I$263,[2]WSY14!$AY$2,FALSE)))</f>
        <v>0</v>
      </c>
      <c r="AJ72" s="96" t="str">
        <f>IF(ISNA(VLOOKUP($A72,[2]WSY14!$BH$1:$BJ$65536,2,FALSE)),"np",(VLOOKUP($A72,[2]WSY14!$BH$1:$BJ$65536,2,FALSE)))</f>
        <v>np</v>
      </c>
      <c r="AK72" s="95">
        <f>IF(AJ72&gt;[2]WSY14!$BJ$1,0,(VLOOKUP(AJ72,'[6]Point Tables'!$A$4:$I$263,[2]WSY14!$BJ$2,FALSE)))</f>
        <v>0</v>
      </c>
      <c r="AL72" s="96" t="str">
        <f>IF(ISNA(VLOOKUP($A72,[2]WSY14!$BS$1:$BT$65536,2,FALSE)),"np",(VLOOKUP($A72,[2]WSY14!$BS$1:$BT$65536,2,FALSE)))</f>
        <v>np</v>
      </c>
      <c r="AM72" s="95">
        <f>IF(AL72&gt;[2]WSY14!$BU$1,0,(VLOOKUP(AL72,'[6]Point Tables'!$A$4:$I$263,[2]WSY14!$BU$2,FALSE)))</f>
        <v>0</v>
      </c>
      <c r="AN72" s="96" t="str">
        <f>IF(ISNA(VLOOKUP($A72,[2]WSY14!$CD$1:$CE$65536,2,FALSE)),"np",(VLOOKUP($A72,[2]WSY14!$CD$1:$CE$65536,2,FALSE)))</f>
        <v>np</v>
      </c>
      <c r="AO72" s="95">
        <f>IF(AN72&gt;[2]WSY14!$CF$1,0,(VLOOKUP(AN72,'[6]Point Tables'!$A$4:$I$263,[2]WSY14!$CF$2,FALSE)))</f>
        <v>0</v>
      </c>
      <c r="AP72" s="96">
        <f>IF(ISNA(VLOOKUP($A72,[2]WSY14!$CO$1:$CP$65536,2,FALSE)),"np",(VLOOKUP($A72,[2]WSY14!$CO$1:$CP$65536,2,FALSE)))</f>
        <v>15</v>
      </c>
      <c r="AQ72" s="95">
        <f>IF(AP72&gt;[2]WSY14!$CQ$1,0,(VLOOKUP(AP72,'[6]Point Tables'!$A$4:$I$263,[2]WSY14!$CQ$2,FALSE)))</f>
        <v>0</v>
      </c>
      <c r="AR72" s="96">
        <f>IF(ISNA(VLOOKUP($A72,[2]WSY14!$CZ$1:$DA$65536,2,FALSE)),"np",(VLOOKUP($A72,[2]WSY14!$CZ$1:$DA$65536,2,FALSE)))</f>
        <v>15</v>
      </c>
      <c r="AS72" s="95">
        <f>IF(AR72&gt;[2]WSY14!$DB$1,0,(VLOOKUP(AR72,'[6]Point Tables'!$A$4:$I$263,[2]WSY14!$DB$2,FALSE)))</f>
        <v>0</v>
      </c>
      <c r="AT72" s="96" t="str">
        <f>IF(ISNA(VLOOKUP($A72,[2]WSY14!$DK$1:$DL$65536,2,FALSE)),"np",(VLOOKUP($A72,[2]WSY14!$DK$1:$DL$65536,2,FALSE)))</f>
        <v>np</v>
      </c>
      <c r="AU72" s="72">
        <f>IF(AT72&gt;[2]WSY14!$DM$1,0,(VLOOKUP(AT72,'[6]Point Tables'!$A$4:$I$263,[2]WSY14!$DM$2,FALSE)))</f>
        <v>0</v>
      </c>
      <c r="AV72" s="96" t="str">
        <f>IF(ISNA(VLOOKUP($A72,[2]WSY14!$DV$1:$DW$65536,2,FALSE)),"np",(VLOOKUP($A72,[2]WSY14!$DV$1:$DW$65536,2,FALSE)))</f>
        <v>np</v>
      </c>
      <c r="AW72" s="72">
        <f>IF(AV72&gt;[2]WSY14!$DX$1,0,(VLOOKUP(AV72,'[10]Point Tables'!$A$4:$I$263,[2]WSY14!$DX$2,FALSE)))</f>
        <v>0</v>
      </c>
      <c r="BQ72">
        <f t="shared" si="49"/>
        <v>0</v>
      </c>
      <c r="BR72">
        <f t="shared" si="50"/>
        <v>0</v>
      </c>
      <c r="BS72">
        <f t="shared" si="51"/>
        <v>0</v>
      </c>
      <c r="BT72">
        <f t="shared" si="52"/>
        <v>0</v>
      </c>
      <c r="BU72">
        <f t="shared" si="53"/>
        <v>0</v>
      </c>
      <c r="BV72">
        <f t="shared" si="54"/>
        <v>0</v>
      </c>
      <c r="BW72">
        <f t="shared" si="55"/>
        <v>0</v>
      </c>
      <c r="BX72">
        <f t="shared" si="56"/>
        <v>0</v>
      </c>
      <c r="BY72">
        <f t="shared" si="57"/>
        <v>0</v>
      </c>
      <c r="BZ72">
        <f>LARGE(BQ72:BY72,1)</f>
        <v>0</v>
      </c>
      <c r="CA72">
        <f t="shared" si="58"/>
        <v>0</v>
      </c>
      <c r="CB72">
        <f t="shared" si="59"/>
        <v>0</v>
      </c>
      <c r="CC72">
        <f t="shared" si="60"/>
        <v>0</v>
      </c>
      <c r="CD72">
        <f t="shared" si="61"/>
        <v>0</v>
      </c>
      <c r="CE72">
        <f t="shared" si="62"/>
        <v>0</v>
      </c>
      <c r="CF72">
        <f t="shared" si="63"/>
        <v>0</v>
      </c>
      <c r="CG72">
        <f t="shared" si="64"/>
        <v>0</v>
      </c>
      <c r="CI72">
        <f t="shared" si="65"/>
        <v>0</v>
      </c>
      <c r="CJ72">
        <f t="shared" si="66"/>
        <v>0</v>
      </c>
      <c r="CK72">
        <f t="shared" si="67"/>
        <v>0</v>
      </c>
      <c r="CL72">
        <f t="shared" si="68"/>
        <v>0</v>
      </c>
      <c r="CN72" s="98">
        <f t="shared" si="69"/>
        <v>0</v>
      </c>
      <c r="CS72">
        <f>U72</f>
        <v>0</v>
      </c>
      <c r="CT72">
        <f>Q72</f>
        <v>0</v>
      </c>
      <c r="CU72">
        <f>S72</f>
        <v>0</v>
      </c>
      <c r="CW72">
        <f t="shared" si="72"/>
        <v>0</v>
      </c>
      <c r="CX72">
        <f t="shared" si="73"/>
        <v>0</v>
      </c>
      <c r="CZ72">
        <f>SUM(CW72:CX72)</f>
        <v>0</v>
      </c>
    </row>
  </sheetData>
  <sheetCalcPr fullCalcOnLoad="1"/>
  <mergeCells count="7">
    <mergeCell ref="Z1:AA1"/>
    <mergeCell ref="AE1:AI1"/>
    <mergeCell ref="AK1:AL1"/>
    <mergeCell ref="W2:X2"/>
    <mergeCell ref="Y2:Z2"/>
    <mergeCell ref="AA2:AB2"/>
    <mergeCell ref="AC2:AD2"/>
  </mergeCells>
  <pageMargins left="0.7" right="0.7" top="0.75" bottom="0.75" header="0.3" footer="0.3"/>
  <pageSetup scale="60" orientation="portrait" horizontalDpi="1200" verticalDpi="1200" r:id="rId1"/>
  <headerFooter>
    <oddHeader>&amp;C&amp;"Arial,Regular"&amp;14 2010-2011 Youth 14 
Women's Sabre 
Rolling Point Standings</oddHeader>
    <oddFooter>&amp;L# = Y12 Fencer</oddFooter>
  </headerFooter>
  <colBreaks count="4" manualBreakCount="4">
    <brk id="14" max="70" man="1"/>
    <brk id="21" max="70" man="1"/>
    <brk id="30" max="70" man="1"/>
    <brk id="49" max="5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3">
    <tabColor theme="7" tint="-0.249977111117893"/>
  </sheetPr>
  <dimension ref="A1:DP75"/>
  <sheetViews>
    <sheetView zoomScaleNormal="100" workbookViewId="0">
      <selection activeCell="J6" sqref="J6"/>
    </sheetView>
  </sheetViews>
  <sheetFormatPr defaultColWidth="9.109375" defaultRowHeight="14.4"/>
  <cols>
    <col min="1" max="1" width="22.6640625" style="136" customWidth="1"/>
    <col min="2" max="3" width="9.33203125" style="137" bestFit="1" customWidth="1"/>
    <col min="4" max="4" width="5.6640625" style="136" bestFit="1" customWidth="1"/>
    <col min="5" max="5" width="3.44140625" style="35" customWidth="1"/>
    <col min="6" max="6" width="22.6640625" style="107" customWidth="1"/>
    <col min="7" max="7" width="6.88671875" style="130" bestFit="1" customWidth="1"/>
    <col min="8" max="8" width="23.33203125" style="136" bestFit="1" customWidth="1"/>
    <col min="9" max="9" width="9.5546875" style="146" customWidth="1"/>
    <col min="10" max="10" width="7.6640625" style="136" customWidth="1"/>
    <col min="11" max="11" width="5.33203125" style="136" customWidth="1"/>
    <col min="12" max="14" width="5.44140625" style="136" bestFit="1" customWidth="1"/>
    <col min="15" max="15" width="25" style="136" bestFit="1" customWidth="1"/>
    <col min="16" max="16" width="11.6640625" style="110" customWidth="1"/>
    <col min="17" max="17" width="11.6640625" style="111" customWidth="1"/>
    <col min="18" max="18" width="11.6640625" style="110" customWidth="1"/>
    <col min="19" max="19" width="11.6640625" style="111" customWidth="1"/>
    <col min="20" max="20" width="24.88671875" style="91" bestFit="1" customWidth="1"/>
    <col min="21" max="21" width="10.33203125" style="110" customWidth="1"/>
    <col min="22" max="22" width="10.33203125" style="111" customWidth="1"/>
    <col min="23" max="23" width="10.33203125" style="110" customWidth="1"/>
    <col min="24" max="24" width="10.33203125" style="111" customWidth="1"/>
    <col min="25" max="25" width="10.33203125" style="110" customWidth="1"/>
    <col min="26" max="26" width="6.33203125" style="111" customWidth="1"/>
    <col min="27" max="27" width="24.88671875" style="91" bestFit="1" customWidth="1"/>
    <col min="28" max="28" width="7" style="138" customWidth="1"/>
    <col min="29" max="29" width="5.6640625" style="130" bestFit="1" customWidth="1"/>
    <col min="30" max="30" width="8.109375" style="138" customWidth="1"/>
    <col min="31" max="31" width="5.88671875" style="130" bestFit="1" customWidth="1"/>
    <col min="32" max="32" width="9.6640625" style="138" customWidth="1"/>
    <col min="33" max="33" width="5.6640625" style="130" bestFit="1" customWidth="1"/>
    <col min="34" max="34" width="7" style="130" customWidth="1"/>
    <col min="35" max="35" width="5.6640625" style="130" bestFit="1" customWidth="1"/>
    <col min="36" max="36" width="7.33203125" style="130" customWidth="1"/>
    <col min="37" max="37" width="5" style="130" bestFit="1" customWidth="1"/>
    <col min="38" max="38" width="6.109375" style="130" customWidth="1"/>
    <col min="39" max="39" width="5" style="130" bestFit="1" customWidth="1"/>
    <col min="40" max="40" width="7.33203125" style="130" bestFit="1" customWidth="1"/>
    <col min="41" max="41" width="5" style="130" bestFit="1" customWidth="1"/>
    <col min="42" max="42" width="6.88671875" style="130" customWidth="1"/>
    <col min="43" max="43" width="5" style="130" bestFit="1" customWidth="1"/>
    <col min="44" max="44" width="6.88671875" style="130" customWidth="1"/>
    <col min="45" max="45" width="5" style="130" bestFit="1" customWidth="1"/>
    <col min="46" max="46" width="24.88671875" style="91" bestFit="1" customWidth="1"/>
    <col min="47" max="47" width="7.5546875" style="138" customWidth="1"/>
    <col min="48" max="48" width="5.6640625" style="130" bestFit="1" customWidth="1"/>
    <col min="49" max="49" width="9.33203125" style="138" customWidth="1"/>
    <col min="50" max="50" width="5" style="130" bestFit="1" customWidth="1"/>
    <col min="51" max="51" width="9.44140625" style="138" customWidth="1"/>
    <col min="52" max="52" width="5" style="130" bestFit="1" customWidth="1"/>
    <col min="53" max="53" width="7.33203125" style="131" bestFit="1" customWidth="1"/>
    <col min="54" max="54" width="5" style="131" bestFit="1" customWidth="1"/>
    <col min="55" max="55" width="7.33203125" style="131" bestFit="1" customWidth="1"/>
    <col min="56" max="56" width="5" style="131" bestFit="1" customWidth="1"/>
    <col min="57" max="57" width="7" style="131" bestFit="1" customWidth="1"/>
    <col min="58" max="58" width="5" style="131" bestFit="1" customWidth="1"/>
    <col min="59" max="59" width="7.33203125" style="137" bestFit="1" customWidth="1"/>
    <col min="60" max="60" width="5" style="137" bestFit="1" customWidth="1"/>
    <col min="61" max="61" width="7.44140625" style="137" bestFit="1" customWidth="1"/>
    <col min="62" max="62" width="5" style="137" bestFit="1" customWidth="1"/>
    <col min="63" max="63" width="7.44140625" style="137" bestFit="1" customWidth="1"/>
    <col min="64" max="64" width="5" style="137" bestFit="1" customWidth="1"/>
    <col min="65" max="65" width="9.109375" style="137"/>
    <col min="66" max="75" width="9.109375" style="137" hidden="1" customWidth="1"/>
    <col min="76" max="76" width="0" style="137" hidden="1" customWidth="1"/>
    <col min="77" max="95" width="9.109375" style="137"/>
    <col min="96" max="96" width="13.33203125" style="137" bestFit="1" customWidth="1"/>
    <col min="97" max="97" width="13.33203125" style="137" customWidth="1"/>
    <col min="98" max="108" width="9.109375" style="137"/>
    <col min="109" max="109" width="9.109375" style="143"/>
    <col min="110" max="16384" width="9.109375" style="137"/>
  </cols>
  <sheetData>
    <row r="1" spans="1:120" s="113" customFormat="1" ht="17.399999999999999">
      <c r="A1" s="112"/>
      <c r="D1" s="45"/>
      <c r="E1" s="114"/>
      <c r="F1" s="47" t="s">
        <v>830</v>
      </c>
      <c r="G1" s="48"/>
      <c r="H1" s="49"/>
      <c r="I1" s="115"/>
      <c r="J1" s="49"/>
      <c r="K1" s="49"/>
      <c r="L1" s="49"/>
      <c r="M1" s="49"/>
      <c r="N1" s="49"/>
      <c r="O1" s="47" t="s">
        <v>906</v>
      </c>
      <c r="P1" s="116"/>
      <c r="Q1" s="116"/>
      <c r="R1" s="117" t="s">
        <v>832</v>
      </c>
      <c r="S1" s="118">
        <f>H2</f>
        <v>40728</v>
      </c>
      <c r="T1" s="56" t="s">
        <v>907</v>
      </c>
      <c r="U1" s="57"/>
      <c r="V1" s="57"/>
      <c r="W1" s="117" t="s">
        <v>832</v>
      </c>
      <c r="X1" s="119">
        <f>H2</f>
        <v>40728</v>
      </c>
      <c r="Y1" s="119"/>
      <c r="Z1" s="53"/>
      <c r="AA1" s="120" t="s">
        <v>908</v>
      </c>
      <c r="AB1" s="120"/>
      <c r="AC1" s="120"/>
      <c r="AD1" s="120"/>
      <c r="AE1" s="57"/>
      <c r="AH1" s="50" t="s">
        <v>832</v>
      </c>
      <c r="AI1" s="119">
        <f>H2</f>
        <v>40728</v>
      </c>
      <c r="AJ1" s="119"/>
      <c r="AK1" s="48"/>
      <c r="AL1" s="48"/>
      <c r="AM1" s="48"/>
      <c r="AN1" s="48"/>
      <c r="AO1" s="48"/>
      <c r="AP1" s="48"/>
      <c r="AQ1" s="48"/>
      <c r="AR1" s="48"/>
      <c r="AS1" s="48"/>
      <c r="AT1" s="120" t="s">
        <v>834</v>
      </c>
      <c r="AU1" s="120"/>
      <c r="AV1" s="120"/>
      <c r="AW1" s="120"/>
      <c r="AX1" s="57"/>
      <c r="AY1" s="116"/>
      <c r="AZ1" s="116"/>
      <c r="BA1" s="50" t="s">
        <v>832</v>
      </c>
      <c r="BB1" s="52">
        <f>H2</f>
        <v>40728</v>
      </c>
      <c r="BC1" s="52"/>
      <c r="BD1" s="116"/>
      <c r="BE1" s="116"/>
      <c r="BF1" s="116"/>
      <c r="DE1" s="121"/>
    </row>
    <row r="2" spans="1:120" s="123" customFormat="1" ht="27" customHeight="1">
      <c r="A2" s="122" t="s">
        <v>21</v>
      </c>
      <c r="B2" s="123" t="s">
        <v>835</v>
      </c>
      <c r="C2" s="123" t="s">
        <v>836</v>
      </c>
      <c r="D2" s="122"/>
      <c r="E2" s="124"/>
      <c r="F2" s="64" t="s">
        <v>909</v>
      </c>
      <c r="G2" s="125"/>
      <c r="H2" s="126">
        <v>40728</v>
      </c>
      <c r="I2" s="127"/>
      <c r="J2" s="67"/>
      <c r="K2" s="68" t="s">
        <v>837</v>
      </c>
      <c r="L2" s="67"/>
      <c r="M2" s="67"/>
      <c r="N2" s="67"/>
      <c r="O2" s="67"/>
      <c r="P2" s="71" t="s">
        <v>910</v>
      </c>
      <c r="Q2" s="71">
        <v>2011</v>
      </c>
      <c r="R2" s="71" t="s">
        <v>911</v>
      </c>
      <c r="S2" s="71">
        <v>2011</v>
      </c>
      <c r="T2" s="71"/>
      <c r="U2" s="71" t="s">
        <v>840</v>
      </c>
      <c r="V2" s="71">
        <v>2011</v>
      </c>
      <c r="W2" s="71" t="s">
        <v>879</v>
      </c>
      <c r="X2" s="71">
        <v>2010</v>
      </c>
      <c r="Y2" s="71" t="s">
        <v>880</v>
      </c>
      <c r="Z2" s="71">
        <v>2011</v>
      </c>
      <c r="AA2" s="71"/>
      <c r="AB2" s="71" t="s">
        <v>912</v>
      </c>
      <c r="AC2" s="71">
        <v>2010</v>
      </c>
      <c r="AD2" s="71" t="s">
        <v>913</v>
      </c>
      <c r="AE2" s="71">
        <v>2010</v>
      </c>
      <c r="AF2" s="71" t="s">
        <v>914</v>
      </c>
      <c r="AG2" s="71">
        <v>2010</v>
      </c>
      <c r="AH2" s="71" t="s">
        <v>915</v>
      </c>
      <c r="AI2" s="71">
        <v>2011</v>
      </c>
      <c r="AJ2" s="71" t="s">
        <v>916</v>
      </c>
      <c r="AK2" s="71">
        <v>2011</v>
      </c>
      <c r="AL2" s="71" t="s">
        <v>917</v>
      </c>
      <c r="AM2" s="71">
        <v>2011</v>
      </c>
      <c r="AN2" s="71" t="s">
        <v>918</v>
      </c>
      <c r="AO2" s="71">
        <v>2011</v>
      </c>
      <c r="AP2" s="71" t="s">
        <v>919</v>
      </c>
      <c r="AQ2" s="71">
        <v>2011</v>
      </c>
      <c r="AR2" s="77" t="s">
        <v>912</v>
      </c>
      <c r="AS2" s="71">
        <v>2011</v>
      </c>
      <c r="AT2" s="71"/>
      <c r="AU2" s="71" t="s">
        <v>846</v>
      </c>
      <c r="AV2" s="71">
        <v>2010</v>
      </c>
      <c r="AW2" s="71" t="s">
        <v>847</v>
      </c>
      <c r="AX2" s="71">
        <v>2010</v>
      </c>
      <c r="AY2" s="71" t="s">
        <v>848</v>
      </c>
      <c r="AZ2" s="71">
        <v>2010</v>
      </c>
      <c r="BA2" s="71" t="s">
        <v>849</v>
      </c>
      <c r="BB2" s="71">
        <v>2011</v>
      </c>
      <c r="BC2" s="71" t="s">
        <v>850</v>
      </c>
      <c r="BD2" s="71">
        <v>2011</v>
      </c>
      <c r="BE2" s="71" t="s">
        <v>851</v>
      </c>
      <c r="BF2" s="71">
        <v>2011</v>
      </c>
      <c r="BG2" s="71" t="s">
        <v>920</v>
      </c>
      <c r="BH2" s="71">
        <v>2011</v>
      </c>
      <c r="BI2" s="71" t="s">
        <v>853</v>
      </c>
      <c r="BJ2" s="71">
        <v>2011</v>
      </c>
      <c r="BK2" s="71" t="s">
        <v>846</v>
      </c>
      <c r="BL2" s="71">
        <v>2011</v>
      </c>
      <c r="BY2" s="128" t="s">
        <v>921</v>
      </c>
      <c r="CH2" s="128" t="s">
        <v>922</v>
      </c>
      <c r="CZ2" s="123" t="s">
        <v>855</v>
      </c>
      <c r="DE2" s="129" t="s">
        <v>835</v>
      </c>
      <c r="DH2" s="123" t="s">
        <v>856</v>
      </c>
      <c r="DM2" s="123" t="s">
        <v>857</v>
      </c>
    </row>
    <row r="3" spans="1:120" s="131" customFormat="1" ht="27" customHeight="1">
      <c r="A3" s="130"/>
      <c r="D3" s="132"/>
      <c r="E3" s="132"/>
      <c r="F3" s="132" t="s">
        <v>858</v>
      </c>
      <c r="G3" s="132" t="s">
        <v>859</v>
      </c>
      <c r="H3" s="132" t="s">
        <v>860</v>
      </c>
      <c r="I3" s="133" t="s">
        <v>861</v>
      </c>
      <c r="J3" s="134" t="s">
        <v>862</v>
      </c>
      <c r="K3" s="134" t="s">
        <v>863</v>
      </c>
      <c r="L3" s="134" t="s">
        <v>864</v>
      </c>
      <c r="M3" s="134" t="s">
        <v>865</v>
      </c>
      <c r="N3" s="134" t="s">
        <v>866</v>
      </c>
      <c r="O3" s="134"/>
      <c r="P3" s="132" t="s">
        <v>22</v>
      </c>
      <c r="Q3" s="132" t="s">
        <v>867</v>
      </c>
      <c r="R3" s="132" t="s">
        <v>22</v>
      </c>
      <c r="S3" s="132" t="s">
        <v>867</v>
      </c>
      <c r="T3" s="132"/>
      <c r="U3" s="132" t="s">
        <v>22</v>
      </c>
      <c r="V3" s="132" t="s">
        <v>867</v>
      </c>
      <c r="W3" s="132" t="s">
        <v>22</v>
      </c>
      <c r="X3" s="132" t="s">
        <v>867</v>
      </c>
      <c r="Y3" s="132" t="s">
        <v>22</v>
      </c>
      <c r="Z3" s="132" t="s">
        <v>867</v>
      </c>
      <c r="AA3" s="132"/>
      <c r="AB3" s="132" t="s">
        <v>22</v>
      </c>
      <c r="AC3" s="132" t="s">
        <v>867</v>
      </c>
      <c r="AD3" s="132" t="s">
        <v>22</v>
      </c>
      <c r="AE3" s="132" t="s">
        <v>867</v>
      </c>
      <c r="AF3" s="132" t="s">
        <v>22</v>
      </c>
      <c r="AG3" s="132" t="s">
        <v>867</v>
      </c>
      <c r="AH3" s="132" t="s">
        <v>22</v>
      </c>
      <c r="AI3" s="132" t="s">
        <v>867</v>
      </c>
      <c r="AJ3" s="132" t="s">
        <v>22</v>
      </c>
      <c r="AK3" s="132" t="s">
        <v>867</v>
      </c>
      <c r="AL3" s="132" t="s">
        <v>22</v>
      </c>
      <c r="AM3" s="132" t="s">
        <v>867</v>
      </c>
      <c r="AN3" s="132" t="s">
        <v>22</v>
      </c>
      <c r="AO3" s="132" t="s">
        <v>867</v>
      </c>
      <c r="AP3" s="132" t="s">
        <v>22</v>
      </c>
      <c r="AQ3" s="132" t="s">
        <v>867</v>
      </c>
      <c r="AR3" s="135" t="s">
        <v>22</v>
      </c>
      <c r="AS3" s="132" t="s">
        <v>867</v>
      </c>
      <c r="AT3" s="132"/>
      <c r="AU3" s="132" t="s">
        <v>22</v>
      </c>
      <c r="AV3" s="132" t="s">
        <v>867</v>
      </c>
      <c r="AW3" s="132" t="s">
        <v>22</v>
      </c>
      <c r="AX3" s="132" t="s">
        <v>867</v>
      </c>
      <c r="AY3" s="132" t="s">
        <v>22</v>
      </c>
      <c r="AZ3" s="132" t="s">
        <v>867</v>
      </c>
      <c r="BA3" s="132" t="s">
        <v>22</v>
      </c>
      <c r="BB3" s="132" t="s">
        <v>867</v>
      </c>
      <c r="BC3" s="132" t="s">
        <v>22</v>
      </c>
      <c r="BD3" s="132" t="s">
        <v>867</v>
      </c>
      <c r="BE3" s="132" t="s">
        <v>22</v>
      </c>
      <c r="BF3" s="132" t="s">
        <v>867</v>
      </c>
      <c r="BG3" s="132" t="s">
        <v>22</v>
      </c>
      <c r="BH3" s="132" t="s">
        <v>867</v>
      </c>
      <c r="BI3" s="132" t="s">
        <v>22</v>
      </c>
      <c r="BJ3" s="132" t="s">
        <v>867</v>
      </c>
      <c r="BK3" s="130" t="s">
        <v>22</v>
      </c>
      <c r="BL3" s="132" t="s">
        <v>867</v>
      </c>
      <c r="BY3" s="131" t="s">
        <v>868</v>
      </c>
      <c r="BZ3" s="131" t="s">
        <v>869</v>
      </c>
      <c r="CA3" s="131" t="s">
        <v>870</v>
      </c>
      <c r="CB3" s="131" t="s">
        <v>871</v>
      </c>
      <c r="CC3" s="131" t="s">
        <v>872</v>
      </c>
      <c r="CD3" s="131" t="s">
        <v>873</v>
      </c>
      <c r="CE3" s="131" t="s">
        <v>874</v>
      </c>
      <c r="CF3" s="131" t="s">
        <v>875</v>
      </c>
      <c r="CG3" s="80" t="s">
        <v>923</v>
      </c>
      <c r="CH3" s="131" t="s">
        <v>868</v>
      </c>
      <c r="CI3" s="131" t="s">
        <v>869</v>
      </c>
      <c r="CJ3" s="131" t="s">
        <v>870</v>
      </c>
      <c r="CK3" s="131" t="s">
        <v>871</v>
      </c>
      <c r="CL3" s="131" t="s">
        <v>872</v>
      </c>
      <c r="CM3" s="131" t="s">
        <v>873</v>
      </c>
      <c r="CN3" s="131" t="s">
        <v>874</v>
      </c>
      <c r="CO3" s="131" t="s">
        <v>875</v>
      </c>
      <c r="CP3" s="80" t="s">
        <v>876</v>
      </c>
      <c r="CR3" s="131" t="s">
        <v>924</v>
      </c>
      <c r="CS3" s="131" t="s">
        <v>925</v>
      </c>
      <c r="CT3" s="131" t="s">
        <v>878</v>
      </c>
      <c r="CU3" s="131" t="s">
        <v>879</v>
      </c>
      <c r="CV3" s="131" t="s">
        <v>880</v>
      </c>
      <c r="CW3" s="131" t="s">
        <v>926</v>
      </c>
      <c r="CX3" s="131" t="s">
        <v>927</v>
      </c>
      <c r="CZ3" s="131" t="s">
        <v>885</v>
      </c>
      <c r="DA3" s="131" t="s">
        <v>864</v>
      </c>
      <c r="DB3" s="131" t="s">
        <v>865</v>
      </c>
      <c r="DC3" s="131" t="s">
        <v>866</v>
      </c>
      <c r="DE3" s="131" t="s">
        <v>886</v>
      </c>
      <c r="DJ3" s="131" t="s">
        <v>927</v>
      </c>
      <c r="DK3" s="131" t="s">
        <v>880</v>
      </c>
      <c r="DM3" s="131" t="s">
        <v>885</v>
      </c>
      <c r="DN3" s="131" t="s">
        <v>887</v>
      </c>
      <c r="DP3" s="131" t="s">
        <v>886</v>
      </c>
    </row>
    <row r="4" spans="1:120">
      <c r="A4" s="136">
        <v>100083421</v>
      </c>
      <c r="B4" s="137">
        <f t="shared" ref="B4:B47" si="0">DE4</f>
        <v>580</v>
      </c>
      <c r="C4" s="137">
        <f t="shared" ref="C4:C47" si="1">DP4</f>
        <v>155</v>
      </c>
      <c r="D4" s="130" t="str">
        <f t="shared" ref="D4:D9" si="2">IF(I4&lt;=0,"",IF(I4=I3,D3,ROW()-3&amp;IF(I4=I5,"T","")))</f>
        <v>1</v>
      </c>
      <c r="E4" s="138" t="str">
        <f>IF(AND(ISNUMBER(G4),G4&gt;='[10]Point Tables'!$S$7),"#"," ")</f>
        <v xml:space="preserve"> </v>
      </c>
      <c r="F4" s="137" t="s">
        <v>86</v>
      </c>
      <c r="G4" s="131">
        <v>1998</v>
      </c>
      <c r="H4" s="88" t="s">
        <v>69</v>
      </c>
      <c r="I4" s="139">
        <f t="shared" ref="I4:I47" si="3">DE4</f>
        <v>580</v>
      </c>
      <c r="J4" s="101">
        <f t="shared" ref="J4:J47" si="4">DP4</f>
        <v>155</v>
      </c>
      <c r="K4" s="91">
        <f t="shared" ref="K4:N47" si="5">CZ4</f>
        <v>170</v>
      </c>
      <c r="L4" s="91">
        <f t="shared" si="5"/>
        <v>170</v>
      </c>
      <c r="M4" s="91">
        <f t="shared" si="5"/>
        <v>138</v>
      </c>
      <c r="N4" s="91">
        <f t="shared" si="5"/>
        <v>102</v>
      </c>
      <c r="O4" s="140" t="str">
        <f t="shared" ref="O4:O47" si="6">F4</f>
        <v>Merza, Sarah</v>
      </c>
      <c r="P4" s="96">
        <f>IF(ISNA(VLOOKUP($A4,[2]WSY12!$E$1:$F$65536,2,FALSE)),"np",(VLOOKUP($A4,[2]WSY12!$E$1:$F$65536,2,FALSE)))</f>
        <v>3</v>
      </c>
      <c r="Q4" s="95">
        <f>IF(P4&gt;[2]WSY12!$F$1,0,(VLOOKUP(P4,'[6]Point Tables'!$A$4:$I$263,[2]WSY12!$F$2,FALSE)))</f>
        <v>85</v>
      </c>
      <c r="R4" s="96">
        <f>IF(ISNA(VLOOKUP($A4,[2]WSY12!$P$1:$Q$65536,2,FALSE)),"np",(VLOOKUP($A4,[2]WSY12!$P$1:$Q$65536,2,FALSE)))</f>
        <v>5</v>
      </c>
      <c r="S4" s="95">
        <f>IF(R4&gt;[2]WSY12!$Q$1,0,(VLOOKUP(R4,'[6]Point Tables'!$A$4:$I$263,[2]WSY12!$Q$2,FALSE)))</f>
        <v>70</v>
      </c>
      <c r="T4" s="97" t="str">
        <f t="shared" ref="T4:T47" si="7">F4</f>
        <v>Merza, Sarah</v>
      </c>
      <c r="U4" s="96">
        <f>IF(ISNA(VLOOKUP(A4,[2]WSY14!$AA$1:$AB$65536,2,FALSE)),"np",(VLOOKUP(A4,[2]WSY14!$AA$1:$AB$65536,2,FALSE)))</f>
        <v>7</v>
      </c>
      <c r="V4" s="95">
        <f>IF(U4&gt;[2]WSY14!$AB$1,0,(VLOOKUP(U4,'[6]Point Tables'!$A$4:$I$263,[2]WSY14!$AB$2,FALSE)))</f>
        <v>138</v>
      </c>
      <c r="W4" s="96">
        <f>IF(ISNA(VLOOKUP($A4,[2]WSY14!$E$1:$F$65536,2,FALSE)),"np",(VLOOKUP($A4,[2]WSY14!$E$1:$F$65536,2,FALSE)))</f>
        <v>14</v>
      </c>
      <c r="X4" s="95">
        <f>IF(W4&gt;[2]WSY14!$F$1,0,(VLOOKUP(W4,'[6]Point Tables'!$A$4:$I$263,[2]WSY14!$F$2,FALSE)))</f>
        <v>102</v>
      </c>
      <c r="Y4" s="96">
        <f>IF(ISNA(VLOOKUP($A4,[2]WSY14!$P$1:$Q$65536,2,FALSE)),"np",(VLOOKUP($A4,[2]WSY14!$P$1:$Q$65536,2,FALSE)))</f>
        <v>3</v>
      </c>
      <c r="Z4" s="95">
        <f>IF(Y4&gt;[2]WSY14!$Q$1,0,(VLOOKUP(Y4,'[6]Point Tables'!$A$4:$I$263,[2]WSY14!$Q$2,FALSE)))</f>
        <v>170</v>
      </c>
      <c r="AA4" s="97" t="str">
        <f t="shared" ref="AA4:AA47" si="8">T4</f>
        <v>Merza, Sarah</v>
      </c>
      <c r="AB4" s="96" t="str">
        <f>IF(ISNA(VLOOKUP($A4,[2]WSY12!$AA$1:$AB$65536,2,FALSE)),"np",(VLOOKUP($A4,[2]WSY12!$AA$1:$AB$65536,2,FALSE)))</f>
        <v>np</v>
      </c>
      <c r="AC4" s="95">
        <f>IF(AB4&gt;[2]WSY12!$AB$1,0,(VLOOKUP(AB4,'[6]Point Tables'!$A$4:$I$263,[2]WSY12!$AB$2,FALSE)))</f>
        <v>0</v>
      </c>
      <c r="AD4" s="96" t="str">
        <f>IF(ISNA(VLOOKUP($A4,[2]WSY12!$AL$1:$AM$65536,2,FALSE)),"np",(VLOOKUP($A4,[2]WSY12!$AL$1:$AM$65536,2,FALSE)))</f>
        <v>np</v>
      </c>
      <c r="AE4" s="95">
        <f>IF(AD4&gt;[2]WSY12!$AM$1,0,(VLOOKUP(AD4,'[6]Point Tables'!$A$4:$I$263,[2]WSY12!$AM$2,FALSE)))</f>
        <v>0</v>
      </c>
      <c r="AF4" s="96">
        <f>IF(ISNA(VLOOKUP($A4,[2]WSY12!$AW$1:$AX$65536,2,FALSE)),"np",(VLOOKUP($A4,[2]WSY12!$AW$1:$AX$65536,2,FALSE)))</f>
        <v>1</v>
      </c>
      <c r="AG4" s="95">
        <f>IF(AF4&gt;[2]WSY12!$AX$1,0,(VLOOKUP(AF4,'[6]Point Tables'!$A$4:$I$263,[2]WSY12!$AX$2,FALSE)))</f>
        <v>100</v>
      </c>
      <c r="AH4" s="96" t="str">
        <f>IF(ISNA(VLOOKUP($A4,[2]WSY12!$BH$1:$BI$65536,2,FALSE)),"np",(VLOOKUP($A4,[2]WSY12!$BH$1:$BI$65536,2,FALSE)))</f>
        <v>np</v>
      </c>
      <c r="AI4" s="95">
        <f>IF(AH4&gt;[2]WSY12!$BI$1,0,(VLOOKUP(AH4,'[6]Point Tables'!$A$4:$I$263,[2]WSY12!$BI$2,FALSE)))</f>
        <v>0</v>
      </c>
      <c r="AJ4" s="96" t="str">
        <f>IF(ISNA(VLOOKUP($A4,[2]WSY12!$BS$1:$BT$65536,2,FALSE)),"np",(VLOOKUP($A4,[2]WSY12!$BS$1:$BT$65536,2,FALSE)))</f>
        <v>np</v>
      </c>
      <c r="AK4" s="95">
        <f>IF(AJ4&gt;[2]WSY12!$BT$1,0,(VLOOKUP(AJ4,'[6]Point Tables'!$A$4:$I$263,[2]WSY12!$BT$2,FALSE)))</f>
        <v>0</v>
      </c>
      <c r="AL4" s="96" t="str">
        <f>IF(ISNA(VLOOKUP($A4,[2]WSY12!$CD$1:$CE$65536,2,FALSE)),"np",(VLOOKUP($A4,[2]WSY12!$CD$1:$CE$65536,2,FALSE)))</f>
        <v>np</v>
      </c>
      <c r="AM4" s="95">
        <f>IF(AL4&gt;[2]WSY12!$CE$1,0,(VLOOKUP(AL4,'[6]Point Tables'!$A$4:$I$263,[2]WSY12!$CE$2,FALSE)))</f>
        <v>0</v>
      </c>
      <c r="AN4" s="96" t="str">
        <f>IF(ISNA(VLOOKUP($A4,[2]WSY12!$CO$1:$CP$65536,2,FALSE)),"np",(VLOOKUP($A4,[2]WSY12!$CO$1:$CP$65536,2,FALSE)))</f>
        <v>np</v>
      </c>
      <c r="AO4" s="95">
        <f>IF(AN4&gt;[2]WSY12!$CP$1,0,(VLOOKUP(AN4,'[6]Point Tables'!$A$4:$I$263,[2]WSY12!$CP$2,FALSE)))</f>
        <v>0</v>
      </c>
      <c r="AP4" s="96" t="str">
        <f>IF(ISNA(VLOOKUP($A4,[2]WSY12!$CZ$1:$DA$65536,2,FALSE)),"np",(VLOOKUP($A4,[2]WSY12!$CZ$1:$DA$65536,2,FALSE)))</f>
        <v>np</v>
      </c>
      <c r="AQ4" s="95">
        <f>IF(AP4&gt;[2]WSY12!$DA$1,0,(VLOOKUP(AP4,'[6]Point Tables'!$A$4:$I$263,[2]WSY12!$DA$2,FALSE)))</f>
        <v>0</v>
      </c>
      <c r="AR4" s="96" t="str">
        <f>IF(ISNA(VLOOKUP($A4,[2]WSY12!$DK$1:$DL$65536,2,FALSE)),"np",(VLOOKUP($A4,[2]WSY12!$DK$1:$DL$65536,2,FALSE)))</f>
        <v>np</v>
      </c>
      <c r="AS4" s="95">
        <f>IF(AR4&gt;[2]WSY12!$DL$1,0,(VLOOKUP(AR4,'[10]Point Tables'!$A$4:$I$263,[2]WSY12!$DL$2,FALSE)))</f>
        <v>0</v>
      </c>
      <c r="AT4" s="97" t="str">
        <f t="shared" ref="AT4:AT47" si="9">F4</f>
        <v>Merza, Sarah</v>
      </c>
      <c r="AU4" s="96" t="str">
        <f>IF(ISNA(VLOOKUP($A4,[2]WSY14!$AL$1:$AN$65536,2,FALSE)),"np",(VLOOKUP($A4,[2]WSY14!$AL$1:$AN$65536,2,FALSE)))</f>
        <v>np</v>
      </c>
      <c r="AV4" s="95">
        <f>IF(AU4&gt;[2]WSY14!$AN$1,0,(VLOOKUP(AU4,'[6]Point Tables'!$A$4:$I$263,[2]WSY14!$AN$2,FALSE)))</f>
        <v>0</v>
      </c>
      <c r="AW4" s="96" t="str">
        <f>IF(ISNA(VLOOKUP($A4,[2]WSY14!$AW$1:$AY$65536,2,FALSE)),"np",(VLOOKUP($A4,[2]WSY14!$AW$1:$AY$65536,2,FALSE)))</f>
        <v>np</v>
      </c>
      <c r="AX4" s="95">
        <f>IF(AW4&gt;[2]WSY14!$AY$1,0,(VLOOKUP(AW4,'[6]Point Tables'!$A$4:$I$263,[2]WSY14!$AY$2,FALSE)))</f>
        <v>0</v>
      </c>
      <c r="AY4" s="96">
        <f>IF(ISNA(VLOOKUP($A4,[2]WSY14!$BH$1:$BJ$65536,2,FALSE)),"np",(VLOOKUP($A4,[2]WSY14!$BH$1:$BJ$65536,2,FALSE)))</f>
        <v>3</v>
      </c>
      <c r="AZ4" s="95">
        <f>IF(AY4&gt;[2]WSY14!$BJ$1,0,(VLOOKUP(AY4,'[6]Point Tables'!$A$4:$I$263,[2]WSY14!$BJ$2,FALSE)))</f>
        <v>170</v>
      </c>
      <c r="BA4" s="96" t="str">
        <f>IF(ISNA(VLOOKUP($A4,[2]WSY14!$BS$1:$BT$65536,2,FALSE)),"np",(VLOOKUP($A4,[2]WSY14!$BS$1:$BT$65536,2,FALSE)))</f>
        <v>np</v>
      </c>
      <c r="BB4" s="95">
        <f>IF(BA4&gt;[2]WSY14!$BU$1,0,(VLOOKUP(BA4,'[6]Point Tables'!$A$4:$I$263,[2]WSY14!$BU$2,FALSE)))</f>
        <v>0</v>
      </c>
      <c r="BC4" s="96" t="str">
        <f>IF(ISNA(VLOOKUP($A4,[2]WSY14!$CD$1:$CE$65536,2,FALSE)),"np",(VLOOKUP($A4,[2]WSY14!$CD$1:$CE$65536,2,FALSE)))</f>
        <v>np</v>
      </c>
      <c r="BD4" s="95">
        <f>IF(BC4&gt;[2]WSY14!$CF$1,0,(VLOOKUP(BC4,'[6]Point Tables'!$A$4:$I$263,[2]WSY14!$CF$2,FALSE)))</f>
        <v>0</v>
      </c>
      <c r="BE4" s="96" t="str">
        <f>IF(ISNA(VLOOKUP($A4,[2]WSY14!$CO$1:$CP$65536,2,FALSE)),"np",(VLOOKUP($A4,[2]WSY14!$CO$1:$CP$65536,2,FALSE)))</f>
        <v>np</v>
      </c>
      <c r="BF4" s="95">
        <f>IF(BE4&gt;[2]WSY14!$CQ$1,0,(VLOOKUP(BE4,'[6]Point Tables'!$A$4:$I$263,[2]WSY14!$CQ$2,FALSE)))</f>
        <v>0</v>
      </c>
      <c r="BG4" s="141" t="str">
        <f>IF(ISNA(VLOOKUP($A4,[2]WSY14!$CZ$1:$DA$65536,2,FALSE)),"np",(VLOOKUP($A4,[2]WSY14!$CZ$1:$DA$65536,2,FALSE)))</f>
        <v>np</v>
      </c>
      <c r="BH4" s="97">
        <f>IF(BG4&gt;[2]WSY14!$DB$1,0,(VLOOKUP(BG4,'[6]Point Tables'!$A$4:$I$263,[2]WSY14!$DB$2,FALSE)))</f>
        <v>0</v>
      </c>
      <c r="BI4" s="142" t="str">
        <f>IF(ISNA(VLOOKUP($A4,[2]WSY14!$DK$1:$DL$65536,2,FALSE)),"np",(VLOOKUP($A4,[2]WSY14!$DK$1:$DL$65536,2,FALSE)))</f>
        <v>np</v>
      </c>
      <c r="BJ4" s="97">
        <f>IF(BI4&gt;[2]WSY14!$DM$1,0,(VLOOKUP(BI4,'[6]Point Tables'!$A$4:$I$263,[2]WSY14!$DM$2,FALSE)))</f>
        <v>0</v>
      </c>
      <c r="BK4" s="141" t="str">
        <f>IF(ISNA(VLOOKUP($A4,[2]WSY14!$DV$1:$DW$65536,2,FALSE)),"np",(VLOOKUP($A4,[2]WSY14!$DV$1:$DW$65536,2,FALSE)))</f>
        <v>np</v>
      </c>
      <c r="BL4" s="97">
        <f>IF(BK4&gt;[2]WSY14!$DX$1,0,(VLOOKUP(BK4,'[10]Point Tables'!$A$4:$I$263,[2]WSY14!$DX$2,FALSE)))</f>
        <v>0</v>
      </c>
      <c r="BY4" s="137">
        <f t="shared" ref="BY4:BY47" si="10">AC4</f>
        <v>0</v>
      </c>
      <c r="BZ4" s="137">
        <f t="shared" ref="BZ4:BZ47" si="11">AE4</f>
        <v>0</v>
      </c>
      <c r="CA4" s="137">
        <f t="shared" ref="CA4:CA47" si="12">AG4</f>
        <v>100</v>
      </c>
      <c r="CB4" s="137">
        <f t="shared" ref="CB4:CB47" si="13">AI4</f>
        <v>0</v>
      </c>
      <c r="CC4" s="137">
        <f t="shared" ref="CC4:CC47" si="14">AK4</f>
        <v>0</v>
      </c>
      <c r="CD4" s="137">
        <f t="shared" ref="CD4:CD47" si="15">AM4</f>
        <v>0</v>
      </c>
      <c r="CE4" s="137">
        <f t="shared" ref="CE4:CE47" si="16">AO4</f>
        <v>0</v>
      </c>
      <c r="CF4" s="137">
        <f t="shared" ref="CF4:CF47" si="17">AQ4</f>
        <v>0</v>
      </c>
      <c r="CG4" s="137">
        <f t="shared" ref="CG4:CG47" si="18">AS4</f>
        <v>0</v>
      </c>
      <c r="CH4" s="137">
        <f t="shared" ref="CH4:CH47" si="19">AV4</f>
        <v>0</v>
      </c>
      <c r="CI4" s="137">
        <f t="shared" ref="CI4:CI47" si="20">AX4</f>
        <v>0</v>
      </c>
      <c r="CJ4" s="137">
        <f t="shared" ref="CJ4:CJ47" si="21">AZ4</f>
        <v>170</v>
      </c>
      <c r="CK4" s="137">
        <f t="shared" ref="CK4:CK47" si="22">BB4</f>
        <v>0</v>
      </c>
      <c r="CL4" s="137">
        <f t="shared" ref="CL4:CL47" si="23">BD4</f>
        <v>0</v>
      </c>
      <c r="CM4" s="137">
        <f t="shared" ref="CM4:CM47" si="24">BF4</f>
        <v>0</v>
      </c>
      <c r="CN4" s="137">
        <f t="shared" ref="CN4:CN47" si="25">BH4</f>
        <v>0</v>
      </c>
      <c r="CO4" s="137">
        <f t="shared" ref="CO4:CO47" si="26">BJ4</f>
        <v>0</v>
      </c>
      <c r="CP4" s="137">
        <f t="shared" ref="CP4:CP47" si="27">BL4</f>
        <v>0</v>
      </c>
      <c r="CR4" s="137">
        <f t="shared" ref="CR4:CR47" si="28">LARGE(BY4:CG4,1)</f>
        <v>100</v>
      </c>
      <c r="CS4" s="137">
        <f t="shared" ref="CS4:CS47" si="29">LARGE(CH4:CP4,1)</f>
        <v>170</v>
      </c>
      <c r="CT4" s="137">
        <f t="shared" ref="CT4:CT47" si="30">V4</f>
        <v>138</v>
      </c>
      <c r="CU4" s="137">
        <f t="shared" ref="CU4:CU47" si="31">X4</f>
        <v>102</v>
      </c>
      <c r="CV4" s="137">
        <f t="shared" ref="CV4:CV47" si="32">Z4</f>
        <v>170</v>
      </c>
      <c r="CW4" s="137">
        <f t="shared" ref="CW4:CW47" si="33">Q4</f>
        <v>85</v>
      </c>
      <c r="CX4" s="137">
        <f t="shared" ref="CX4:CX47" si="34">S4</f>
        <v>70</v>
      </c>
      <c r="CZ4" s="137">
        <f t="shared" ref="CZ4:CZ47" si="35">LARGE($CR4:$CX4,1)</f>
        <v>170</v>
      </c>
      <c r="DA4" s="137">
        <f t="shared" ref="DA4:DA47" si="36">LARGE($CR4:$CX4,2)</f>
        <v>170</v>
      </c>
      <c r="DB4" s="137">
        <f t="shared" ref="DB4:DB47" si="37">LARGE($CR4:$CX4,3)</f>
        <v>138</v>
      </c>
      <c r="DC4" s="137">
        <f t="shared" ref="DC4:DC47" si="38">LARGE($CR4:$CX4,4)</f>
        <v>102</v>
      </c>
      <c r="DE4" s="143">
        <f t="shared" ref="DE4:DE47" si="39">SUM(CZ4:DC4)</f>
        <v>580</v>
      </c>
      <c r="DJ4" s="137">
        <f t="shared" ref="DJ4:DJ47" si="40">S4</f>
        <v>70</v>
      </c>
      <c r="DK4" s="137">
        <f t="shared" ref="DK4:DK47" si="41">Q4</f>
        <v>85</v>
      </c>
      <c r="DM4" s="137">
        <f>LARGE($DJ4:$DK4,1)</f>
        <v>85</v>
      </c>
      <c r="DN4" s="137">
        <f>LARGE($DJ4:$DK4,2)</f>
        <v>70</v>
      </c>
      <c r="DP4" s="137">
        <f t="shared" ref="DP4:DP47" si="42">SUM(DM4:DN4)</f>
        <v>155</v>
      </c>
    </row>
    <row r="5" spans="1:120">
      <c r="A5" s="15">
        <v>100100704</v>
      </c>
      <c r="B5" s="137">
        <f t="shared" si="0"/>
        <v>544</v>
      </c>
      <c r="C5" s="137">
        <f t="shared" si="1"/>
        <v>177</v>
      </c>
      <c r="D5" s="130" t="str">
        <f t="shared" si="2"/>
        <v>2</v>
      </c>
      <c r="E5" s="138" t="str">
        <f>IF(AND(ISNUMBER(G5),G5&gt;='[10]Point Tables'!$S$7),"#"," ")</f>
        <v xml:space="preserve"> </v>
      </c>
      <c r="F5" s="6" t="s">
        <v>111</v>
      </c>
      <c r="G5" s="102">
        <v>1999</v>
      </c>
      <c r="H5" s="6" t="s">
        <v>928</v>
      </c>
      <c r="I5" s="139">
        <f t="shared" si="3"/>
        <v>544</v>
      </c>
      <c r="J5" s="101">
        <f t="shared" si="4"/>
        <v>177</v>
      </c>
      <c r="K5" s="91">
        <f t="shared" si="5"/>
        <v>200</v>
      </c>
      <c r="L5" s="91">
        <f t="shared" si="5"/>
        <v>138</v>
      </c>
      <c r="M5" s="91">
        <f t="shared" si="5"/>
        <v>106</v>
      </c>
      <c r="N5" s="91">
        <f t="shared" si="5"/>
        <v>100</v>
      </c>
      <c r="O5" s="140" t="str">
        <f t="shared" si="6"/>
        <v xml:space="preserve">Barnett, Mary </v>
      </c>
      <c r="P5" s="96">
        <f>IF(ISNA(VLOOKUP($A5,[2]WSY12!$E$1:$F$65536,2,FALSE)),"np",(VLOOKUP($A5,[2]WSY12!$E$1:$F$65536,2,FALSE)))</f>
        <v>3</v>
      </c>
      <c r="Q5" s="95">
        <f>IF(P5&gt;[2]WSY12!$F$1,0,(VLOOKUP(P5,'[6]Point Tables'!$A$4:$I$263,[2]WSY12!$F$2,FALSE)))</f>
        <v>85</v>
      </c>
      <c r="R5" s="96">
        <f>IF(ISNA(VLOOKUP($A5,[2]WSY12!$P$1:$Q$65536,2,FALSE)),"np",(VLOOKUP($A5,[2]WSY12!$P$1:$Q$65536,2,FALSE)))</f>
        <v>2</v>
      </c>
      <c r="S5" s="95">
        <f>IF(R5&gt;[2]WSY12!$Q$1,0,(VLOOKUP(R5,'[6]Point Tables'!$A$4:$I$263,[2]WSY12!$Q$2,FALSE)))</f>
        <v>92</v>
      </c>
      <c r="T5" s="97" t="str">
        <f t="shared" si="7"/>
        <v xml:space="preserve">Barnett, Mary </v>
      </c>
      <c r="U5" s="96">
        <f>IF(ISNA(VLOOKUP(A5,[2]WSY14!$AA$1:$AB$65536,2,FALSE)),"np",(VLOOKUP(A5,[2]WSY14!$AA$1:$AB$65536,2,FALSE)))</f>
        <v>27</v>
      </c>
      <c r="V5" s="95">
        <f>IF(U5&gt;[2]WSY14!$AB$1,0,(VLOOKUP(U5,'[6]Point Tables'!$A$4:$I$263,[2]WSY14!$AB$2,FALSE)))</f>
        <v>60</v>
      </c>
      <c r="W5" s="96">
        <f>IF(ISNA(VLOOKUP($A5,[2]WSY14!$E$1:$F$65536,2,FALSE)),"np",(VLOOKUP($A5,[2]WSY14!$E$1:$F$65536,2,FALSE)))</f>
        <v>10</v>
      </c>
      <c r="X5" s="95">
        <f>IF(W5&gt;[2]WSY14!$F$1,0,(VLOOKUP(W5,'[6]Point Tables'!$A$4:$I$263,[2]WSY14!$F$2,FALSE)))</f>
        <v>106</v>
      </c>
      <c r="Y5" s="96">
        <f>IF(ISNA(VLOOKUP($A5,[2]WSY14!$P$1:$Q$65536,2,FALSE)),"np",(VLOOKUP($A5,[2]WSY14!$P$1:$Q$65536,2,FALSE)))</f>
        <v>7</v>
      </c>
      <c r="Z5" s="95">
        <f>IF(Y5&gt;[2]WSY14!$Q$1,0,(VLOOKUP(Y5,'[6]Point Tables'!$A$4:$I$263,[2]WSY14!$Q$2,FALSE)))</f>
        <v>138</v>
      </c>
      <c r="AA5" s="97" t="str">
        <f t="shared" si="8"/>
        <v xml:space="preserve">Barnett, Mary </v>
      </c>
      <c r="AB5" s="96">
        <f>IF(ISNA(VLOOKUP($A5,[2]WSY12!$AA$1:$AB$65536,2,FALSE)),"np",(VLOOKUP($A5,[2]WSY12!$AA$1:$AB$65536,2,FALSE)))</f>
        <v>2</v>
      </c>
      <c r="AC5" s="95">
        <f>IF(AB5&gt;[2]WSY12!$AB$1,0,(VLOOKUP(AB5,'[6]Point Tables'!$A$4:$I$263,[2]WSY12!$AB$2,FALSE)))</f>
        <v>92</v>
      </c>
      <c r="AD5" s="96">
        <f>IF(ISNA(VLOOKUP($A5,[2]WSY12!$AL$1:$AM$65536,2,FALSE)),"np",(VLOOKUP($A5,[2]WSY12!$AL$1:$AM$65536,2,FALSE)))</f>
        <v>1</v>
      </c>
      <c r="AE5" s="95">
        <f>IF(AD5&gt;[2]WSY12!$AM$1,0,(VLOOKUP(AD5,'[6]Point Tables'!$A$4:$I$263,[2]WSY12!$AM$2,FALSE)))</f>
        <v>100</v>
      </c>
      <c r="AF5" s="96">
        <f>IF(ISNA(VLOOKUP($A5,[2]WSY12!$AW$1:$AX$65536,2,FALSE)),"np",(VLOOKUP($A5,[2]WSY12!$AW$1:$AX$65536,2,FALSE)))</f>
        <v>3</v>
      </c>
      <c r="AG5" s="95">
        <f>IF(AF5&gt;[2]WSY12!$AX$1,0,(VLOOKUP(AF5,'[6]Point Tables'!$A$4:$I$263,[2]WSY12!$AX$2,FALSE)))</f>
        <v>85</v>
      </c>
      <c r="AH5" s="96">
        <f>IF(ISNA(VLOOKUP($A5,[2]WSY12!$BH$1:$BI$65536,2,FALSE)),"np",(VLOOKUP($A5,[2]WSY12!$BH$1:$BI$65536,2,FALSE)))</f>
        <v>3</v>
      </c>
      <c r="AI5" s="95">
        <f>IF(AH5&gt;[2]WSY12!$BI$1,0,(VLOOKUP(AH5,'[6]Point Tables'!$A$4:$I$263,[2]WSY12!$BI$2,FALSE)))</f>
        <v>85</v>
      </c>
      <c r="AJ5" s="96" t="str">
        <f>IF(ISNA(VLOOKUP($A5,[2]WSY12!$BS$1:$BT$65536,2,FALSE)),"np",(VLOOKUP($A5,[2]WSY12!$BS$1:$BT$65536,2,FALSE)))</f>
        <v>np</v>
      </c>
      <c r="AK5" s="95">
        <f>IF(AJ5&gt;[2]WSY12!$BT$1,0,(VLOOKUP(AJ5,'[6]Point Tables'!$A$4:$I$263,[2]WSY12!$BT$2,FALSE)))</f>
        <v>0</v>
      </c>
      <c r="AL5" s="96">
        <f>IF(ISNA(VLOOKUP($A5,[2]WSY12!$CD$1:$CE$65536,2,FALSE)),"np",(VLOOKUP($A5,[2]WSY12!$CD$1:$CE$65536,2,FALSE)))</f>
        <v>3</v>
      </c>
      <c r="AM5" s="95">
        <f>IF(AL5&gt;[2]WSY12!$CE$1,0,(VLOOKUP(AL5,'[6]Point Tables'!$A$4:$I$263,[2]WSY12!$CE$2,FALSE)))</f>
        <v>85</v>
      </c>
      <c r="AN5" s="96" t="str">
        <f>IF(ISNA(VLOOKUP($A5,[2]WSY12!$CO$1:$CP$65536,2,FALSE)),"np",(VLOOKUP($A5,[2]WSY12!$CO$1:$CP$65536,2,FALSE)))</f>
        <v>np</v>
      </c>
      <c r="AO5" s="95">
        <f>IF(AN5&gt;[2]WSY12!$CP$1,0,(VLOOKUP(AN5,'[6]Point Tables'!$A$4:$I$263,[2]WSY12!$CP$2,FALSE)))</f>
        <v>0</v>
      </c>
      <c r="AP5" s="96">
        <f>IF(ISNA(VLOOKUP($A5,[2]WSY12!$CZ$1:$DA$65536,2,FALSE)),"np",(VLOOKUP($A5,[2]WSY12!$CZ$1:$DA$65536,2,FALSE)))</f>
        <v>3</v>
      </c>
      <c r="AQ5" s="95">
        <f>IF(AP5&gt;[2]WSY12!$DA$1,0,(VLOOKUP(AP5,'[6]Point Tables'!$A$4:$I$263,[2]WSY12!$DA$2,FALSE)))</f>
        <v>85</v>
      </c>
      <c r="AR5" s="96">
        <f>IF(ISNA(VLOOKUP($A5,[2]WSY12!$DK$1:$DL$65536,2,FALSE)),"np",(VLOOKUP($A5,[2]WSY12!$DK$1:$DL$65536,2,FALSE)))</f>
        <v>1</v>
      </c>
      <c r="AS5" s="95">
        <f>IF(AR5&gt;[2]WSY12!$DL$1,0,(VLOOKUP(AR5,'[10]Point Tables'!$A$4:$I$263,[2]WSY12!$DL$2,FALSE)))</f>
        <v>100</v>
      </c>
      <c r="AT5" s="97" t="str">
        <f t="shared" si="9"/>
        <v xml:space="preserve">Barnett, Mary </v>
      </c>
      <c r="AU5" s="96">
        <f>IF(ISNA(VLOOKUP($A5,[2]WSY14!$AL$1:$AN$65536,2,FALSE)),"np",(VLOOKUP($A5,[2]WSY14!$AL$1:$AN$65536,2,FALSE)))</f>
        <v>7</v>
      </c>
      <c r="AV5" s="95">
        <f>IF(AU5&gt;[2]WSY14!$AN$1,0,(VLOOKUP(AU5,'[6]Point Tables'!$A$4:$I$263,[2]WSY14!$AN$2,FALSE)))</f>
        <v>138</v>
      </c>
      <c r="AW5" s="96">
        <f>IF(ISNA(VLOOKUP($A5,[2]WSY14!$AW$1:$AY$65536,2,FALSE)),"np",(VLOOKUP($A5,[2]WSY14!$AW$1:$AY$65536,2,FALSE)))</f>
        <v>6</v>
      </c>
      <c r="AX5" s="95">
        <f>IF(AW5&gt;[2]WSY14!$AY$1,0,(VLOOKUP(AW5,'[6]Point Tables'!$A$4:$I$263,[2]WSY14!$AY$2,FALSE)))</f>
        <v>139</v>
      </c>
      <c r="AY5" s="96">
        <f>IF(ISNA(VLOOKUP($A5,[2]WSY14!$BH$1:$BJ$65536,2,FALSE)),"np",(VLOOKUP($A5,[2]WSY14!$BH$1:$BJ$65536,2,FALSE)))</f>
        <v>6</v>
      </c>
      <c r="AZ5" s="95">
        <f>IF(AY5&gt;[2]WSY14!$BJ$1,0,(VLOOKUP(AY5,'[6]Point Tables'!$A$4:$I$263,[2]WSY14!$BJ$2,FALSE)))</f>
        <v>139</v>
      </c>
      <c r="BA5" s="96">
        <f>IF(ISNA(VLOOKUP($A5,[2]WSY14!$BS$1:$BT$65536,2,FALSE)),"np",(VLOOKUP($A5,[2]WSY14!$BS$1:$BT$65536,2,FALSE)))</f>
        <v>3</v>
      </c>
      <c r="BB5" s="95">
        <f>IF(BA5&gt;[2]WSY14!$BU$1,0,(VLOOKUP(BA5,'[6]Point Tables'!$A$4:$I$263,[2]WSY14!$BU$2,FALSE)))</f>
        <v>170</v>
      </c>
      <c r="BC5" s="96" t="str">
        <f>IF(ISNA(VLOOKUP($A5,[2]WSY14!$CD$1:$CE$65536,2,FALSE)),"np",(VLOOKUP($A5,[2]WSY14!$CD$1:$CE$65536,2,FALSE)))</f>
        <v>np</v>
      </c>
      <c r="BD5" s="95">
        <f>IF(BC5&gt;[2]WSY14!$CF$1,0,(VLOOKUP(BC5,'[6]Point Tables'!$A$4:$I$263,[2]WSY14!$CF$2,FALSE)))</f>
        <v>0</v>
      </c>
      <c r="BE5" s="96">
        <f>IF(ISNA(VLOOKUP($A5,[2]WSY14!$CO$1:$CP$65536,2,FALSE)),"np",(VLOOKUP($A5,[2]WSY14!$CO$1:$CP$65536,2,FALSE)))</f>
        <v>5</v>
      </c>
      <c r="BF5" s="95">
        <f>IF(BE5&gt;[2]WSY14!$CQ$1,0,(VLOOKUP(BE5,'[6]Point Tables'!$A$4:$I$263,[2]WSY14!$CQ$2,FALSE)))</f>
        <v>140</v>
      </c>
      <c r="BG5" s="141" t="str">
        <f>IF(ISNA(VLOOKUP($A5,[2]WSY14!$CZ$1:$DA$65536,2,FALSE)),"np",(VLOOKUP($A5,[2]WSY14!$CZ$1:$DA$65536,2,FALSE)))</f>
        <v>np</v>
      </c>
      <c r="BH5" s="97">
        <f>IF(BG5&gt;[2]WSY14!$DB$1,0,(VLOOKUP(BG5,'[6]Point Tables'!$A$4:$I$263,[2]WSY14!$DB$2,FALSE)))</f>
        <v>0</v>
      </c>
      <c r="BI5" s="141">
        <f>IF(ISNA(VLOOKUP($A5,[2]WSY14!$DK$1:$DL$65536,2,FALSE)),"np",(VLOOKUP($A5,[2]WSY14!$DK$1:$DL$65536,2,FALSE)))</f>
        <v>7</v>
      </c>
      <c r="BJ5" s="97">
        <f>IF(BI5&gt;[2]WSY14!$DM$1,0,(VLOOKUP(BI5,'[6]Point Tables'!$A$4:$I$263,[2]WSY14!$DM$2,FALSE)))</f>
        <v>138</v>
      </c>
      <c r="BK5" s="141">
        <f>IF(ISNA(VLOOKUP($A5,[2]WSY14!$DV$1:$DW$65536,2,FALSE)),"np",(VLOOKUP($A5,[2]WSY14!$DV$1:$DW$65536,2,FALSE)))</f>
        <v>1</v>
      </c>
      <c r="BL5" s="97">
        <f>IF(BK5&gt;[2]WSY14!$DX$1,0,(VLOOKUP(BK5,'[10]Point Tables'!$A$4:$I$263,[2]WSY14!$DX$2,FALSE)))</f>
        <v>200</v>
      </c>
      <c r="BY5" s="137">
        <f t="shared" si="10"/>
        <v>92</v>
      </c>
      <c r="BZ5" s="137">
        <f t="shared" si="11"/>
        <v>100</v>
      </c>
      <c r="CA5" s="137">
        <f t="shared" si="12"/>
        <v>85</v>
      </c>
      <c r="CB5" s="137">
        <f t="shared" si="13"/>
        <v>85</v>
      </c>
      <c r="CC5" s="137">
        <f t="shared" si="14"/>
        <v>0</v>
      </c>
      <c r="CD5" s="137">
        <f t="shared" si="15"/>
        <v>85</v>
      </c>
      <c r="CE5" s="137">
        <f t="shared" si="16"/>
        <v>0</v>
      </c>
      <c r="CF5" s="137">
        <f t="shared" si="17"/>
        <v>85</v>
      </c>
      <c r="CG5" s="137">
        <f t="shared" si="18"/>
        <v>100</v>
      </c>
      <c r="CH5" s="137">
        <f t="shared" si="19"/>
        <v>138</v>
      </c>
      <c r="CI5" s="137">
        <f t="shared" si="20"/>
        <v>139</v>
      </c>
      <c r="CJ5" s="137">
        <f t="shared" si="21"/>
        <v>139</v>
      </c>
      <c r="CK5" s="137">
        <f t="shared" si="22"/>
        <v>170</v>
      </c>
      <c r="CL5" s="137">
        <f t="shared" si="23"/>
        <v>0</v>
      </c>
      <c r="CM5" s="137">
        <f t="shared" si="24"/>
        <v>140</v>
      </c>
      <c r="CN5" s="137">
        <f t="shared" si="25"/>
        <v>0</v>
      </c>
      <c r="CO5" s="137">
        <f t="shared" si="26"/>
        <v>138</v>
      </c>
      <c r="CP5" s="137">
        <f t="shared" si="27"/>
        <v>200</v>
      </c>
      <c r="CR5" s="137">
        <f t="shared" si="28"/>
        <v>100</v>
      </c>
      <c r="CS5" s="137">
        <f t="shared" si="29"/>
        <v>200</v>
      </c>
      <c r="CT5" s="137">
        <f t="shared" si="30"/>
        <v>60</v>
      </c>
      <c r="CU5" s="137">
        <f t="shared" si="31"/>
        <v>106</v>
      </c>
      <c r="CV5" s="137">
        <f t="shared" si="32"/>
        <v>138</v>
      </c>
      <c r="CW5" s="137">
        <f t="shared" si="33"/>
        <v>85</v>
      </c>
      <c r="CX5" s="137">
        <f t="shared" si="34"/>
        <v>92</v>
      </c>
      <c r="CZ5" s="137">
        <f t="shared" si="35"/>
        <v>200</v>
      </c>
      <c r="DA5" s="137">
        <f t="shared" si="36"/>
        <v>138</v>
      </c>
      <c r="DB5" s="137">
        <f t="shared" si="37"/>
        <v>106</v>
      </c>
      <c r="DC5" s="137">
        <f t="shared" si="38"/>
        <v>100</v>
      </c>
      <c r="DE5" s="143">
        <f t="shared" si="39"/>
        <v>544</v>
      </c>
      <c r="DJ5" s="137">
        <f t="shared" si="40"/>
        <v>92</v>
      </c>
      <c r="DK5" s="137">
        <f t="shared" si="41"/>
        <v>85</v>
      </c>
      <c r="DM5" s="137">
        <f>LARGE($DJ5:$DK5,1)</f>
        <v>92</v>
      </c>
      <c r="DN5" s="137">
        <f>LARGE($DJ5:$DK5,2)</f>
        <v>85</v>
      </c>
      <c r="DP5" s="137">
        <f t="shared" si="42"/>
        <v>177</v>
      </c>
    </row>
    <row r="6" spans="1:120">
      <c r="A6" s="35">
        <v>100091396</v>
      </c>
      <c r="B6" s="137">
        <f t="shared" si="0"/>
        <v>500</v>
      </c>
      <c r="C6" s="137">
        <f t="shared" si="1"/>
        <v>200</v>
      </c>
      <c r="D6" s="130" t="str">
        <f t="shared" si="2"/>
        <v>3</v>
      </c>
      <c r="E6" s="138" t="str">
        <f>IF(AND(ISNUMBER(G6),G6&gt;='[10]Point Tables'!$S$7),"#"," ")</f>
        <v xml:space="preserve"> </v>
      </c>
      <c r="F6" s="137" t="s">
        <v>37</v>
      </c>
      <c r="G6" s="131">
        <v>1998</v>
      </c>
      <c r="H6" s="88" t="s">
        <v>179</v>
      </c>
      <c r="I6" s="139">
        <f t="shared" si="3"/>
        <v>500</v>
      </c>
      <c r="J6" s="90">
        <f t="shared" si="4"/>
        <v>200</v>
      </c>
      <c r="K6" s="91">
        <f t="shared" si="5"/>
        <v>200</v>
      </c>
      <c r="L6" s="91">
        <f t="shared" si="5"/>
        <v>100</v>
      </c>
      <c r="M6" s="91">
        <f t="shared" si="5"/>
        <v>100</v>
      </c>
      <c r="N6" s="91">
        <f t="shared" si="5"/>
        <v>100</v>
      </c>
      <c r="O6" s="140" t="str">
        <f t="shared" si="6"/>
        <v>Whang, Jessica</v>
      </c>
      <c r="P6" s="96">
        <f>IF(ISNA(VLOOKUP($A6,[2]WSY12!$E$1:$F$65536,2,FALSE)),"np",(VLOOKUP($A6,[2]WSY12!$E$1:$F$65536,2,FALSE)))</f>
        <v>1</v>
      </c>
      <c r="Q6" s="95">
        <f>IF(P6&gt;[2]WSY12!$F$1,0,(VLOOKUP(P6,'[6]Point Tables'!$A$4:$I$263,[2]WSY12!$F$2,FALSE)))</f>
        <v>100</v>
      </c>
      <c r="R6" s="96">
        <f>IF(ISNA(VLOOKUP($A6,[2]WSY12!$P$1:$Q$65536,2,FALSE)),"np",(VLOOKUP($A6,[2]WSY12!$P$1:$Q$65536,2,FALSE)))</f>
        <v>1</v>
      </c>
      <c r="S6" s="95">
        <f>IF(R6&gt;[2]WSY12!$Q$1,0,(VLOOKUP(R6,'[6]Point Tables'!$A$4:$I$263,[2]WSY12!$Q$2,FALSE)))</f>
        <v>100</v>
      </c>
      <c r="T6" s="97" t="str">
        <f t="shared" si="7"/>
        <v>Whang, Jessica</v>
      </c>
      <c r="U6" s="96">
        <f>IF(ISNA(VLOOKUP(A6,[2]WSY14!$AA$1:$AB$65536,2,FALSE)),"np",(VLOOKUP(A6,[2]WSY14!$AA$1:$AB$65536,2,FALSE)))</f>
        <v>23</v>
      </c>
      <c r="V6" s="95">
        <f>IF(U6&gt;[2]WSY14!$AB$1,0,(VLOOKUP(U6,'[6]Point Tables'!$A$4:$I$263,[2]WSY14!$AB$2,FALSE)))</f>
        <v>64</v>
      </c>
      <c r="W6" s="96">
        <f>IF(ISNA(VLOOKUP($A6,[2]WSY14!$E$1:$F$65536,2,FALSE)),"np",(VLOOKUP($A6,[2]WSY14!$E$1:$F$65536,2,FALSE)))</f>
        <v>16</v>
      </c>
      <c r="X6" s="95">
        <f>IF(W6&gt;[2]WSY14!$F$1,0,(VLOOKUP(W6,'[6]Point Tables'!$A$4:$I$263,[2]WSY14!$F$2,FALSE)))</f>
        <v>100</v>
      </c>
      <c r="Y6" s="96" t="str">
        <f>IF(ISNA(VLOOKUP($A6,[2]WSY14!$P$1:$Q$65536,2,FALSE)),"np",(VLOOKUP($A6,[2]WSY14!$P$1:$Q$65536,2,FALSE)))</f>
        <v>np</v>
      </c>
      <c r="Z6" s="95">
        <f>IF(Y6&gt;[2]WSY14!$Q$1,0,(VLOOKUP(Y6,'[6]Point Tables'!$A$4:$I$263,[2]WSY14!$Q$2,FALSE)))</f>
        <v>0</v>
      </c>
      <c r="AA6" s="97" t="str">
        <f t="shared" si="8"/>
        <v>Whang, Jessica</v>
      </c>
      <c r="AB6" s="96" t="str">
        <f>IF(ISNA(VLOOKUP($A6,[2]WSY12!$AA$1:$AB$65536,2,FALSE)),"np",(VLOOKUP($A6,[2]WSY12!$AA$1:$AB$65536,2,FALSE)))</f>
        <v>np</v>
      </c>
      <c r="AC6" s="95">
        <f>IF(AB6&gt;[2]WSY12!$AB$1,0,(VLOOKUP(AB6,'[6]Point Tables'!$A$4:$I$263,[2]WSY12!$AB$2,FALSE)))</f>
        <v>0</v>
      </c>
      <c r="AD6" s="96" t="str">
        <f>IF(ISNA(VLOOKUP($A6,[2]WSY12!$AL$1:$AM$65536,2,FALSE)),"np",(VLOOKUP($A6,[2]WSY12!$AL$1:$AM$65536,2,FALSE)))</f>
        <v>np</v>
      </c>
      <c r="AE6" s="95">
        <f>IF(AD6&gt;[2]WSY12!$AM$1,0,(VLOOKUP(AD6,'[6]Point Tables'!$A$4:$I$263,[2]WSY12!$AM$2,FALSE)))</f>
        <v>0</v>
      </c>
      <c r="AF6" s="96" t="str">
        <f>IF(ISNA(VLOOKUP($A6,[2]WSY12!$AW$1:$AX$65536,2,FALSE)),"np",(VLOOKUP($A6,[2]WSY12!$AW$1:$AX$65536,2,FALSE)))</f>
        <v>np</v>
      </c>
      <c r="AG6" s="95">
        <f>IF(AF6&gt;[2]WSY12!$AX$1,0,(VLOOKUP(AF6,'[6]Point Tables'!$A$4:$I$263,[2]WSY12!$AX$2,FALSE)))</f>
        <v>0</v>
      </c>
      <c r="AH6" s="96">
        <f>IF(ISNA(VLOOKUP($A6,[2]WSY12!$BH$1:$BI$65536,2,FALSE)),"np",(VLOOKUP($A6,[2]WSY12!$BH$1:$BI$65536,2,FALSE)))</f>
        <v>1</v>
      </c>
      <c r="AI6" s="95">
        <f>IF(AH6&gt;[2]WSY12!$BI$1,0,(VLOOKUP(AH6,'[6]Point Tables'!$A$4:$I$263,[2]WSY12!$BI$2,FALSE)))</f>
        <v>100</v>
      </c>
      <c r="AJ6" s="96" t="str">
        <f>IF(ISNA(VLOOKUP($A6,[2]WSY12!$BS$1:$BT$65536,2,FALSE)),"np",(VLOOKUP($A6,[2]WSY12!$BS$1:$BT$65536,2,FALSE)))</f>
        <v>np</v>
      </c>
      <c r="AK6" s="95">
        <f>IF(AJ6&gt;[2]WSY12!$BT$1,0,(VLOOKUP(AJ6,'[6]Point Tables'!$A$4:$I$263,[2]WSY12!$BT$2,FALSE)))</f>
        <v>0</v>
      </c>
      <c r="AL6" s="96">
        <f>IF(ISNA(VLOOKUP($A6,[2]WSY12!$CD$1:$CE$65536,2,FALSE)),"np",(VLOOKUP($A6,[2]WSY12!$CD$1:$CE$65536,2,FALSE)))</f>
        <v>1</v>
      </c>
      <c r="AM6" s="95">
        <f>IF(AL6&gt;[2]WSY12!$CE$1,0,(VLOOKUP(AL6,'[6]Point Tables'!$A$4:$I$263,[2]WSY12!$CE$2,FALSE)))</f>
        <v>100</v>
      </c>
      <c r="AN6" s="96" t="str">
        <f>IF(ISNA(VLOOKUP($A6,[2]WSY12!$CO$1:$CP$65536,2,FALSE)),"np",(VLOOKUP($A6,[2]WSY12!$CO$1:$CP$65536,2,FALSE)))</f>
        <v>np</v>
      </c>
      <c r="AO6" s="95">
        <f>IF(AN6&gt;[2]WSY12!$CP$1,0,(VLOOKUP(AN6,'[6]Point Tables'!$A$4:$I$263,[2]WSY12!$CP$2,FALSE)))</f>
        <v>0</v>
      </c>
      <c r="AP6" s="96" t="str">
        <f>IF(ISNA(VLOOKUP($A6,[2]WSY12!$CZ$1:$DA$65536,2,FALSE)),"np",(VLOOKUP($A6,[2]WSY12!$CZ$1:$DA$65536,2,FALSE)))</f>
        <v>np</v>
      </c>
      <c r="AQ6" s="95">
        <f>IF(AP6&gt;[2]WSY12!$DA$1,0,(VLOOKUP(AP6,'[6]Point Tables'!$A$4:$I$263,[2]WSY12!$DA$2,FALSE)))</f>
        <v>0</v>
      </c>
      <c r="AR6" s="96" t="str">
        <f>IF(ISNA(VLOOKUP($A6,[2]WSY12!$DK$1:$DL$65536,2,FALSE)),"np",(VLOOKUP($A6,[2]WSY12!$DK$1:$DL$65536,2,FALSE)))</f>
        <v>np</v>
      </c>
      <c r="AS6" s="95">
        <f>IF(AR6&gt;[2]WSY12!$DL$1,0,(VLOOKUP(AR6,'[10]Point Tables'!$A$4:$I$263,[2]WSY12!$DL$2,FALSE)))</f>
        <v>0</v>
      </c>
      <c r="AT6" s="97" t="str">
        <f t="shared" si="9"/>
        <v>Whang, Jessica</v>
      </c>
      <c r="AU6" s="96" t="str">
        <f>IF(ISNA(VLOOKUP($A6,[2]WSY14!$AL$1:$AN$65536,2,FALSE)),"np",(VLOOKUP($A6,[2]WSY14!$AL$1:$AN$65536,2,FALSE)))</f>
        <v>np</v>
      </c>
      <c r="AV6" s="95">
        <f>IF(AU6&gt;[2]WSY14!$AN$1,0,(VLOOKUP(AU6,'[6]Point Tables'!$A$4:$I$263,[2]WSY14!$AN$2,FALSE)))</f>
        <v>0</v>
      </c>
      <c r="AW6" s="96" t="str">
        <f>IF(ISNA(VLOOKUP($A6,[2]WSY14!$AW$1:$AY$65536,2,FALSE)),"np",(VLOOKUP($A6,[2]WSY14!$AW$1:$AY$65536,2,FALSE)))</f>
        <v>np</v>
      </c>
      <c r="AX6" s="95">
        <f>IF(AW6&gt;[2]WSY14!$AY$1,0,(VLOOKUP(AW6,'[6]Point Tables'!$A$4:$I$263,[2]WSY14!$AY$2,FALSE)))</f>
        <v>0</v>
      </c>
      <c r="AY6" s="96" t="str">
        <f>IF(ISNA(VLOOKUP($A6,[2]WSY14!$BH$1:$BJ$65536,2,FALSE)),"np",(VLOOKUP($A6,[2]WSY14!$BH$1:$BJ$65536,2,FALSE)))</f>
        <v>np</v>
      </c>
      <c r="AZ6" s="95">
        <f>IF(AY6&gt;[2]WSY14!$BJ$1,0,(VLOOKUP(AY6,'[6]Point Tables'!$A$4:$I$263,[2]WSY14!$BJ$2,FALSE)))</f>
        <v>0</v>
      </c>
      <c r="BA6" s="96">
        <f>IF(ISNA(VLOOKUP($A6,[2]WSY14!$BS$1:$BT$65536,2,FALSE)),"np",(VLOOKUP($A6,[2]WSY14!$BS$1:$BT$65536,2,FALSE)))</f>
        <v>1</v>
      </c>
      <c r="BB6" s="95">
        <f>IF(BA6&gt;[2]WSY14!$BU$1,0,(VLOOKUP(BA6,'[6]Point Tables'!$A$4:$I$263,[2]WSY14!$BU$2,FALSE)))</f>
        <v>200</v>
      </c>
      <c r="BC6" s="96" t="str">
        <f>IF(ISNA(VLOOKUP($A6,[2]WSY14!$CD$1:$CE$65536,2,FALSE)),"np",(VLOOKUP($A6,[2]WSY14!$CD$1:$CE$65536,2,FALSE)))</f>
        <v>np</v>
      </c>
      <c r="BD6" s="95">
        <f>IF(BC6&gt;[2]WSY14!$CF$1,0,(VLOOKUP(BC6,'[6]Point Tables'!$A$4:$I$263,[2]WSY14!$CF$2,FALSE)))</f>
        <v>0</v>
      </c>
      <c r="BE6" s="96">
        <f>IF(ISNA(VLOOKUP($A6,[2]WSY14!$CO$1:$CP$65536,2,FALSE)),"np",(VLOOKUP($A6,[2]WSY14!$CO$1:$CP$65536,2,FALSE)))</f>
        <v>1</v>
      </c>
      <c r="BF6" s="95">
        <f>IF(BE6&gt;[2]WSY14!$CQ$1,0,(VLOOKUP(BE6,'[6]Point Tables'!$A$4:$I$263,[2]WSY14!$CQ$2,FALSE)))</f>
        <v>200</v>
      </c>
      <c r="BG6" s="141" t="str">
        <f>IF(ISNA(VLOOKUP($A6,[2]WSY14!$CZ$1:$DA$65536,2,FALSE)),"np",(VLOOKUP($A6,[2]WSY14!$CZ$1:$DA$65536,2,FALSE)))</f>
        <v>np</v>
      </c>
      <c r="BH6" s="97">
        <f>IF(BG6&gt;[2]WSY14!$DB$1,0,(VLOOKUP(BG6,'[6]Point Tables'!$A$4:$I$263,[2]WSY14!$DB$2,FALSE)))</f>
        <v>0</v>
      </c>
      <c r="BI6" s="141" t="str">
        <f>IF(ISNA(VLOOKUP($A6,[2]WSY14!$DK$1:$DL$65536,2,FALSE)),"np",(VLOOKUP($A6,[2]WSY14!$DK$1:$DL$65536,2,FALSE)))</f>
        <v>np</v>
      </c>
      <c r="BJ6" s="97">
        <f>IF(BI6&gt;[2]WSY14!$DM$1,0,(VLOOKUP(BI6,'[6]Point Tables'!$A$4:$I$263,[2]WSY14!$DM$2,FALSE)))</f>
        <v>0</v>
      </c>
      <c r="BK6" s="141" t="str">
        <f>IF(ISNA(VLOOKUP($A6,[2]WSY14!$DV$1:$DW$65536,2,FALSE)),"np",(VLOOKUP($A6,[2]WSY14!$DV$1:$DW$65536,2,FALSE)))</f>
        <v>np</v>
      </c>
      <c r="BL6" s="97">
        <f>IF(BK6&gt;[2]WSY14!$DX$1,0,(VLOOKUP(BK6,'[10]Point Tables'!$A$4:$I$263,[2]WSY14!$DX$2,FALSE)))</f>
        <v>0</v>
      </c>
      <c r="BY6" s="137">
        <f t="shared" si="10"/>
        <v>0</v>
      </c>
      <c r="BZ6" s="137">
        <f t="shared" si="11"/>
        <v>0</v>
      </c>
      <c r="CA6" s="137">
        <f t="shared" si="12"/>
        <v>0</v>
      </c>
      <c r="CB6" s="137">
        <f t="shared" si="13"/>
        <v>100</v>
      </c>
      <c r="CC6" s="137">
        <f t="shared" si="14"/>
        <v>0</v>
      </c>
      <c r="CD6" s="137">
        <f t="shared" si="15"/>
        <v>100</v>
      </c>
      <c r="CE6" s="137">
        <f t="shared" si="16"/>
        <v>0</v>
      </c>
      <c r="CF6" s="137">
        <f t="shared" si="17"/>
        <v>0</v>
      </c>
      <c r="CG6" s="137">
        <f t="shared" si="18"/>
        <v>0</v>
      </c>
      <c r="CH6" s="137">
        <f t="shared" si="19"/>
        <v>0</v>
      </c>
      <c r="CI6" s="137">
        <f t="shared" si="20"/>
        <v>0</v>
      </c>
      <c r="CJ6" s="137">
        <f t="shared" si="21"/>
        <v>0</v>
      </c>
      <c r="CK6" s="137">
        <f t="shared" si="22"/>
        <v>200</v>
      </c>
      <c r="CL6" s="137">
        <f t="shared" si="23"/>
        <v>0</v>
      </c>
      <c r="CM6" s="137">
        <f t="shared" si="24"/>
        <v>200</v>
      </c>
      <c r="CN6" s="137">
        <f t="shared" si="25"/>
        <v>0</v>
      </c>
      <c r="CO6" s="137">
        <f t="shared" si="26"/>
        <v>0</v>
      </c>
      <c r="CP6" s="137">
        <f t="shared" si="27"/>
        <v>0</v>
      </c>
      <c r="CR6" s="137">
        <f t="shared" si="28"/>
        <v>100</v>
      </c>
      <c r="CS6" s="137">
        <f t="shared" si="29"/>
        <v>200</v>
      </c>
      <c r="CT6" s="137">
        <f t="shared" si="30"/>
        <v>64</v>
      </c>
      <c r="CU6" s="137">
        <f t="shared" si="31"/>
        <v>100</v>
      </c>
      <c r="CV6" s="137">
        <f t="shared" si="32"/>
        <v>0</v>
      </c>
      <c r="CW6" s="137">
        <f t="shared" si="33"/>
        <v>100</v>
      </c>
      <c r="CX6" s="137">
        <f t="shared" si="34"/>
        <v>100</v>
      </c>
      <c r="CZ6" s="137">
        <f t="shared" si="35"/>
        <v>200</v>
      </c>
      <c r="DA6" s="137">
        <f t="shared" si="36"/>
        <v>100</v>
      </c>
      <c r="DB6" s="137">
        <f t="shared" si="37"/>
        <v>100</v>
      </c>
      <c r="DC6" s="137">
        <f t="shared" si="38"/>
        <v>100</v>
      </c>
      <c r="DE6" s="143">
        <f t="shared" si="39"/>
        <v>500</v>
      </c>
      <c r="DJ6" s="137">
        <f t="shared" si="40"/>
        <v>100</v>
      </c>
      <c r="DK6" s="137">
        <f t="shared" si="41"/>
        <v>100</v>
      </c>
      <c r="DM6" s="137">
        <f>LARGE($DJ6:$DK6,1)</f>
        <v>100</v>
      </c>
      <c r="DN6" s="137">
        <f>LARGE($DJ6:$DK6,2)</f>
        <v>100</v>
      </c>
      <c r="DP6" s="137">
        <f t="shared" si="42"/>
        <v>200</v>
      </c>
    </row>
    <row r="7" spans="1:120">
      <c r="A7" s="136">
        <v>100090298</v>
      </c>
      <c r="B7" s="137">
        <f t="shared" si="0"/>
        <v>478.5</v>
      </c>
      <c r="C7" s="137">
        <f t="shared" si="1"/>
        <v>122.5</v>
      </c>
      <c r="D7" s="130" t="str">
        <f t="shared" si="2"/>
        <v>4</v>
      </c>
      <c r="E7" s="138" t="str">
        <f>IF(AND(ISNUMBER(G7),G7&gt;='[10]Point Tables'!$S$7),"#"," ")</f>
        <v xml:space="preserve"> </v>
      </c>
      <c r="F7" s="137" t="s">
        <v>929</v>
      </c>
      <c r="G7" s="131">
        <v>1998</v>
      </c>
      <c r="H7" s="88" t="s">
        <v>79</v>
      </c>
      <c r="I7" s="139">
        <f t="shared" si="3"/>
        <v>478.5</v>
      </c>
      <c r="J7" s="101">
        <f t="shared" si="4"/>
        <v>122.5</v>
      </c>
      <c r="K7" s="91">
        <f t="shared" si="5"/>
        <v>170</v>
      </c>
      <c r="L7" s="91">
        <f t="shared" si="5"/>
        <v>139</v>
      </c>
      <c r="M7" s="91">
        <f t="shared" si="5"/>
        <v>100</v>
      </c>
      <c r="N7" s="91">
        <f t="shared" si="5"/>
        <v>69.5</v>
      </c>
      <c r="O7" s="140" t="str">
        <f t="shared" si="6"/>
        <v>Chamberlain, Maia</v>
      </c>
      <c r="P7" s="96">
        <f>IF(ISNA(VLOOKUP($A7,[2]WSY12!$E$1:$F$65536,2,FALSE)),"np",(VLOOKUP($A7,[2]WSY12!$E$1:$F$65536,2,FALSE)))</f>
        <v>6</v>
      </c>
      <c r="Q7" s="95">
        <f>IF(P7&gt;[2]WSY12!$F$1,0,(VLOOKUP(P7,'[6]Point Tables'!$A$4:$I$263,[2]WSY12!$F$2,FALSE)))</f>
        <v>69.5</v>
      </c>
      <c r="R7" s="96">
        <f>IF(ISNA(VLOOKUP($A7,[2]WSY12!$P$1:$Q$65536,2,FALSE)),"np",(VLOOKUP($A7,[2]WSY12!$P$1:$Q$65536,2,FALSE)))</f>
        <v>10</v>
      </c>
      <c r="S7" s="95">
        <f>IF(R7&gt;[2]WSY12!$Q$1,0,(VLOOKUP(R7,'[6]Point Tables'!$A$4:$I$263,[2]WSY12!$Q$2,FALSE)))</f>
        <v>53</v>
      </c>
      <c r="T7" s="97" t="str">
        <f t="shared" si="7"/>
        <v>Chamberlain, Maia</v>
      </c>
      <c r="U7" s="96">
        <f>IF(ISNA(VLOOKUP(A7,[2]WSY14!$AA$1:$AB$65536,2,FALSE)),"np",(VLOOKUP(A7,[2]WSY14!$AA$1:$AB$65536,2,FALSE)))</f>
        <v>24</v>
      </c>
      <c r="V7" s="95">
        <f>IF(U7&gt;[2]WSY14!$AB$1,0,(VLOOKUP(U7,'[6]Point Tables'!$A$4:$I$263,[2]WSY14!$AB$2,FALSE)))</f>
        <v>63</v>
      </c>
      <c r="W7" s="96">
        <f>IF(ISNA(VLOOKUP($A7,[2]WSY14!$E$1:$F$65536,2,FALSE)),"np",(VLOOKUP($A7,[2]WSY14!$E$1:$F$65536,2,FALSE)))</f>
        <v>33</v>
      </c>
      <c r="X7" s="95">
        <f>IF(W7&gt;[2]WSY14!$F$1,0,(VLOOKUP(W7,'[6]Point Tables'!$A$4:$I$263,[2]WSY14!$F$2,FALSE)))</f>
        <v>0</v>
      </c>
      <c r="Y7" s="96">
        <f>IF(ISNA(VLOOKUP($A7,[2]WSY14!$P$1:$Q$65536,2,FALSE)),"np",(VLOOKUP($A7,[2]WSY14!$P$1:$Q$65536,2,FALSE)))</f>
        <v>6</v>
      </c>
      <c r="Z7" s="95">
        <f>IF(Y7&gt;[2]WSY14!$Q$1,0,(VLOOKUP(Y7,'[6]Point Tables'!$A$4:$I$263,[2]WSY14!$Q$2,FALSE)))</f>
        <v>139</v>
      </c>
      <c r="AA7" s="97" t="str">
        <f t="shared" si="8"/>
        <v>Chamberlain, Maia</v>
      </c>
      <c r="AB7" s="96" t="str">
        <f>IF(ISNA(VLOOKUP($A7,[2]WSY12!$AA$1:$AB$65536,2,FALSE)),"np",(VLOOKUP($A7,[2]WSY12!$AA$1:$AB$65536,2,FALSE)))</f>
        <v>np</v>
      </c>
      <c r="AC7" s="95">
        <f>IF(AB7&gt;[2]WSY12!$AB$1,0,(VLOOKUP(AB7,'[6]Point Tables'!$A$4:$I$263,[2]WSY12!$AB$2,FALSE)))</f>
        <v>0</v>
      </c>
      <c r="AD7" s="96" t="str">
        <f>IF(ISNA(VLOOKUP($A7,[2]WSY12!$AL$1:$AM$65536,2,FALSE)),"np",(VLOOKUP($A7,[2]WSY12!$AL$1:$AM$65536,2,FALSE)))</f>
        <v>np</v>
      </c>
      <c r="AE7" s="95">
        <f>IF(AD7&gt;[2]WSY12!$AM$1,0,(VLOOKUP(AD7,'[6]Point Tables'!$A$4:$I$263,[2]WSY12!$AM$2,FALSE)))</f>
        <v>0</v>
      </c>
      <c r="AF7" s="96" t="str">
        <f>IF(ISNA(VLOOKUP($A7,[2]WSY12!$AW$1:$AX$65536,2,FALSE)),"np",(VLOOKUP($A7,[2]WSY12!$AW$1:$AX$65536,2,FALSE)))</f>
        <v>np</v>
      </c>
      <c r="AG7" s="95">
        <f>IF(AF7&gt;[2]WSY12!$AX$1,0,(VLOOKUP(AF7,'[6]Point Tables'!$A$4:$I$263,[2]WSY12!$AX$2,FALSE)))</f>
        <v>0</v>
      </c>
      <c r="AH7" s="96" t="str">
        <f>IF(ISNA(VLOOKUP($A7,[2]WSY12!$BH$1:$BI$65536,2,FALSE)),"np",(VLOOKUP($A7,[2]WSY12!$BH$1:$BI$65536,2,FALSE)))</f>
        <v>np</v>
      </c>
      <c r="AI7" s="95">
        <f>IF(AH7&gt;[2]WSY12!$BI$1,0,(VLOOKUP(AH7,'[6]Point Tables'!$A$4:$I$263,[2]WSY12!$BI$2,FALSE)))</f>
        <v>0</v>
      </c>
      <c r="AJ7" s="96" t="str">
        <f>IF(ISNA(VLOOKUP($A7,[2]WSY12!$BS$1:$BT$65536,2,FALSE)),"np",(VLOOKUP($A7,[2]WSY12!$BS$1:$BT$65536,2,FALSE)))</f>
        <v>np</v>
      </c>
      <c r="AK7" s="95">
        <f>IF(AJ7&gt;[2]WSY12!$BT$1,0,(VLOOKUP(AJ7,'[6]Point Tables'!$A$4:$I$263,[2]WSY12!$BT$2,FALSE)))</f>
        <v>0</v>
      </c>
      <c r="AL7" s="96" t="str">
        <f>IF(ISNA(VLOOKUP($A7,[2]WSY12!$CD$1:$CE$65536,2,FALSE)),"np",(VLOOKUP($A7,[2]WSY12!$CD$1:$CE$65536,2,FALSE)))</f>
        <v>np</v>
      </c>
      <c r="AM7" s="95">
        <f>IF(AL7&gt;[2]WSY12!$CE$1,0,(VLOOKUP(AL7,'[6]Point Tables'!$A$4:$I$263,[2]WSY12!$CE$2,FALSE)))</f>
        <v>0</v>
      </c>
      <c r="AN7" s="96" t="str">
        <f>IF(ISNA(VLOOKUP($A7,[2]WSY12!$CO$1:$CP$65536,2,FALSE)),"np",(VLOOKUP($A7,[2]WSY12!$CO$1:$CP$65536,2,FALSE)))</f>
        <v>np</v>
      </c>
      <c r="AO7" s="95">
        <f>IF(AN7&gt;[2]WSY12!$CP$1,0,(VLOOKUP(AN7,'[6]Point Tables'!$A$4:$I$263,[2]WSY12!$CP$2,FALSE)))</f>
        <v>0</v>
      </c>
      <c r="AP7" s="96">
        <f>IF(ISNA(VLOOKUP($A7,[2]WSY12!$CZ$1:$DA$65536,2,FALSE)),"np",(VLOOKUP($A7,[2]WSY12!$CZ$1:$DA$65536,2,FALSE)))</f>
        <v>1</v>
      </c>
      <c r="AQ7" s="95">
        <f>IF(AP7&gt;[2]WSY12!$DA$1,0,(VLOOKUP(AP7,'[6]Point Tables'!$A$4:$I$263,[2]WSY12!$DA$2,FALSE)))</f>
        <v>100</v>
      </c>
      <c r="AR7" s="96" t="str">
        <f>IF(ISNA(VLOOKUP($A7,[2]WSY12!$DK$1:$DL$65536,2,FALSE)),"np",(VLOOKUP($A7,[2]WSY12!$DK$1:$DL$65536,2,FALSE)))</f>
        <v>np</v>
      </c>
      <c r="AS7" s="95">
        <f>IF(AR7&gt;[2]WSY12!$DL$1,0,(VLOOKUP(AR7,'[10]Point Tables'!$A$4:$I$263,[2]WSY12!$DL$2,FALSE)))</f>
        <v>0</v>
      </c>
      <c r="AT7" s="97" t="str">
        <f t="shared" si="9"/>
        <v>Chamberlain, Maia</v>
      </c>
      <c r="AU7" s="96" t="str">
        <f>IF(ISNA(VLOOKUP($A7,[2]WSY14!$AL$1:$AN$65536,2,FALSE)),"np",(VLOOKUP($A7,[2]WSY14!$AL$1:$AN$65536,2,FALSE)))</f>
        <v>np</v>
      </c>
      <c r="AV7" s="95">
        <f>IF(AU7&gt;[2]WSY14!$AN$1,0,(VLOOKUP(AU7,'[6]Point Tables'!$A$4:$I$263,[2]WSY14!$AN$2,FALSE)))</f>
        <v>0</v>
      </c>
      <c r="AW7" s="96" t="str">
        <f>IF(ISNA(VLOOKUP($A7,[2]WSY14!$AW$1:$AY$65536,2,FALSE)),"np",(VLOOKUP($A7,[2]WSY14!$AW$1:$AY$65536,2,FALSE)))</f>
        <v>np</v>
      </c>
      <c r="AX7" s="95">
        <f>IF(AW7&gt;[2]WSY14!$AY$1,0,(VLOOKUP(AW7,'[6]Point Tables'!$A$4:$I$263,[2]WSY14!$AY$2,FALSE)))</f>
        <v>0</v>
      </c>
      <c r="AY7" s="96" t="str">
        <f>IF(ISNA(VLOOKUP($A7,[2]WSY14!$BH$1:$BJ$65536,2,FALSE)),"np",(VLOOKUP($A7,[2]WSY14!$BH$1:$BJ$65536,2,FALSE)))</f>
        <v>np</v>
      </c>
      <c r="AZ7" s="95">
        <f>IF(AY7&gt;[2]WSY14!$BJ$1,0,(VLOOKUP(AY7,'[6]Point Tables'!$A$4:$I$263,[2]WSY14!$BJ$2,FALSE)))</f>
        <v>0</v>
      </c>
      <c r="BA7" s="96" t="str">
        <f>IF(ISNA(VLOOKUP($A7,[2]WSY14!$BS$1:$BT$65536,2,FALSE)),"np",(VLOOKUP($A7,[2]WSY14!$BS$1:$BT$65536,2,FALSE)))</f>
        <v>np</v>
      </c>
      <c r="BB7" s="95">
        <f>IF(BA7&gt;[2]WSY14!$BU$1,0,(VLOOKUP(BA7,'[6]Point Tables'!$A$4:$I$263,[2]WSY14!$BU$2,FALSE)))</f>
        <v>0</v>
      </c>
      <c r="BC7" s="96" t="str">
        <f>IF(ISNA(VLOOKUP($A7,[2]WSY14!$CD$1:$CE$65536,2,FALSE)),"np",(VLOOKUP($A7,[2]WSY14!$CD$1:$CE$65536,2,FALSE)))</f>
        <v>np</v>
      </c>
      <c r="BD7" s="95">
        <f>IF(BC7&gt;[2]WSY14!$CF$1,0,(VLOOKUP(BC7,'[6]Point Tables'!$A$4:$I$263,[2]WSY14!$CF$2,FALSE)))</f>
        <v>0</v>
      </c>
      <c r="BE7" s="96" t="str">
        <f>IF(ISNA(VLOOKUP($A7,[2]WSY14!$CO$1:$CP$65536,2,FALSE)),"np",(VLOOKUP($A7,[2]WSY14!$CO$1:$CP$65536,2,FALSE)))</f>
        <v>np</v>
      </c>
      <c r="BF7" s="95">
        <f>IF(BE7&gt;[2]WSY14!$CQ$1,0,(VLOOKUP(BE7,'[6]Point Tables'!$A$4:$I$263,[2]WSY14!$CQ$2,FALSE)))</f>
        <v>0</v>
      </c>
      <c r="BG7" s="141" t="str">
        <f>IF(ISNA(VLOOKUP($A7,[2]WSY14!$CZ$1:$DA$65536,2,FALSE)),"np",(VLOOKUP($A7,[2]WSY14!$CZ$1:$DA$65536,2,FALSE)))</f>
        <v>np</v>
      </c>
      <c r="BH7" s="97">
        <f>IF(BG7&gt;[2]WSY14!$DB$1,0,(VLOOKUP(BG7,'[6]Point Tables'!$A$4:$I$263,[2]WSY14!$DB$2,FALSE)))</f>
        <v>0</v>
      </c>
      <c r="BI7" s="141">
        <f>IF(ISNA(VLOOKUP($A7,[2]WSY14!$DK$1:$DL$65536,2,FALSE)),"np",(VLOOKUP($A7,[2]WSY14!$DK$1:$DL$65536,2,FALSE)))</f>
        <v>3</v>
      </c>
      <c r="BJ7" s="97">
        <f>IF(BI7&gt;[2]WSY14!$DM$1,0,(VLOOKUP(BI7,'[6]Point Tables'!$A$4:$I$263,[2]WSY14!$DM$2,FALSE)))</f>
        <v>170</v>
      </c>
      <c r="BK7" s="141" t="str">
        <f>IF(ISNA(VLOOKUP($A7,[2]WSY14!$DV$1:$DW$65536,2,FALSE)),"np",(VLOOKUP($A7,[2]WSY14!$DV$1:$DW$65536,2,FALSE)))</f>
        <v>np</v>
      </c>
      <c r="BL7" s="97">
        <f>IF(BK7&gt;[2]WSY14!$DX$1,0,(VLOOKUP(BK7,'[10]Point Tables'!$A$4:$I$263,[2]WSY14!$DX$2,FALSE)))</f>
        <v>0</v>
      </c>
      <c r="BY7" s="137">
        <f t="shared" si="10"/>
        <v>0</v>
      </c>
      <c r="BZ7" s="137">
        <f t="shared" si="11"/>
        <v>0</v>
      </c>
      <c r="CA7" s="137">
        <f t="shared" si="12"/>
        <v>0</v>
      </c>
      <c r="CB7" s="137">
        <f t="shared" si="13"/>
        <v>0</v>
      </c>
      <c r="CC7" s="137">
        <f t="shared" si="14"/>
        <v>0</v>
      </c>
      <c r="CD7" s="137">
        <f t="shared" si="15"/>
        <v>0</v>
      </c>
      <c r="CE7" s="137">
        <f t="shared" si="16"/>
        <v>0</v>
      </c>
      <c r="CF7" s="137">
        <f t="shared" si="17"/>
        <v>100</v>
      </c>
      <c r="CG7" s="137">
        <f t="shared" si="18"/>
        <v>0</v>
      </c>
      <c r="CH7" s="137">
        <f t="shared" si="19"/>
        <v>0</v>
      </c>
      <c r="CI7" s="137">
        <f t="shared" si="20"/>
        <v>0</v>
      </c>
      <c r="CJ7" s="137">
        <f t="shared" si="21"/>
        <v>0</v>
      </c>
      <c r="CK7" s="137">
        <f t="shared" si="22"/>
        <v>0</v>
      </c>
      <c r="CL7" s="137">
        <f t="shared" si="23"/>
        <v>0</v>
      </c>
      <c r="CM7" s="137">
        <f t="shared" si="24"/>
        <v>0</v>
      </c>
      <c r="CN7" s="137">
        <f t="shared" si="25"/>
        <v>0</v>
      </c>
      <c r="CO7" s="137">
        <f t="shared" si="26"/>
        <v>170</v>
      </c>
      <c r="CP7" s="137">
        <f t="shared" si="27"/>
        <v>0</v>
      </c>
      <c r="CR7" s="137">
        <f t="shared" si="28"/>
        <v>100</v>
      </c>
      <c r="CS7" s="137">
        <f t="shared" si="29"/>
        <v>170</v>
      </c>
      <c r="CT7" s="137">
        <f t="shared" si="30"/>
        <v>63</v>
      </c>
      <c r="CU7" s="137">
        <f t="shared" si="31"/>
        <v>0</v>
      </c>
      <c r="CV7" s="137">
        <f t="shared" si="32"/>
        <v>139</v>
      </c>
      <c r="CW7" s="137">
        <f t="shared" si="33"/>
        <v>69.5</v>
      </c>
      <c r="CX7" s="137">
        <f t="shared" si="34"/>
        <v>53</v>
      </c>
      <c r="CZ7" s="137">
        <f t="shared" si="35"/>
        <v>170</v>
      </c>
      <c r="DA7" s="137">
        <f t="shared" si="36"/>
        <v>139</v>
      </c>
      <c r="DB7" s="137">
        <f t="shared" si="37"/>
        <v>100</v>
      </c>
      <c r="DC7" s="137">
        <f t="shared" si="38"/>
        <v>69.5</v>
      </c>
      <c r="DE7" s="143">
        <f t="shared" si="39"/>
        <v>478.5</v>
      </c>
      <c r="DJ7" s="137">
        <f t="shared" si="40"/>
        <v>53</v>
      </c>
      <c r="DK7" s="137">
        <f t="shared" si="41"/>
        <v>69.5</v>
      </c>
      <c r="DM7" s="137">
        <f t="shared" ref="DM7:DM47" si="43">LARGE($DJ7:$DK7,1)</f>
        <v>69.5</v>
      </c>
      <c r="DN7" s="137">
        <f t="shared" ref="DN7:DN47" si="44">LARGE($DJ7:$DK7,2)</f>
        <v>53</v>
      </c>
      <c r="DP7" s="137">
        <f t="shared" si="42"/>
        <v>122.5</v>
      </c>
    </row>
    <row r="8" spans="1:120">
      <c r="A8" s="1">
        <v>100024770</v>
      </c>
      <c r="B8" s="137">
        <f t="shared" si="0"/>
        <v>482</v>
      </c>
      <c r="C8" s="137">
        <f t="shared" si="1"/>
        <v>125.5</v>
      </c>
      <c r="D8" s="130" t="str">
        <f t="shared" si="2"/>
        <v>5</v>
      </c>
      <c r="E8" s="138" t="str">
        <f>IF(AND(ISNUMBER(G8),G8&gt;='[10]Point Tables'!$S$7),"#"," ")</f>
        <v xml:space="preserve"> </v>
      </c>
      <c r="F8" s="6" t="s">
        <v>57</v>
      </c>
      <c r="G8" s="102">
        <v>1998</v>
      </c>
      <c r="H8" s="6" t="s">
        <v>599</v>
      </c>
      <c r="I8" s="139">
        <f t="shared" si="3"/>
        <v>482</v>
      </c>
      <c r="J8" s="101">
        <f t="shared" si="4"/>
        <v>125.5</v>
      </c>
      <c r="K8" s="91">
        <f t="shared" si="5"/>
        <v>184</v>
      </c>
      <c r="L8" s="91">
        <f t="shared" si="5"/>
        <v>105</v>
      </c>
      <c r="M8" s="91">
        <f t="shared" si="5"/>
        <v>101</v>
      </c>
      <c r="N8" s="91">
        <f t="shared" si="5"/>
        <v>92</v>
      </c>
      <c r="O8" s="140" t="str">
        <f t="shared" si="6"/>
        <v>Sirico, Brooke</v>
      </c>
      <c r="P8" s="96">
        <f>IF(ISNA(VLOOKUP($A8,[2]WSY12!$E$1:$F$65536,2,FALSE)),"np",(VLOOKUP($A8,[2]WSY12!$E$1:$F$65536,2,FALSE)))</f>
        <v>2</v>
      </c>
      <c r="Q8" s="95">
        <f>IF(P8&gt;[2]WSY12!$F$1,0,(VLOOKUP(P8,'[6]Point Tables'!$A$4:$I$263,[2]WSY12!$F$2,FALSE)))</f>
        <v>92</v>
      </c>
      <c r="R8" s="96">
        <f>IF(ISNA(VLOOKUP($A8,[2]WSY12!$P$1:$Q$65536,2,FALSE)),"np",(VLOOKUP($A8,[2]WSY12!$P$1:$Q$65536,2,FALSE)))</f>
        <v>20</v>
      </c>
      <c r="S8" s="95">
        <f>IF(R8&gt;[2]WSY12!$Q$1,0,(VLOOKUP(R8,'[6]Point Tables'!$A$4:$I$263,[2]WSY12!$Q$2,FALSE)))</f>
        <v>33.5</v>
      </c>
      <c r="T8" s="97" t="str">
        <f t="shared" si="7"/>
        <v>Sirico, Brooke</v>
      </c>
      <c r="U8" s="96">
        <f>IF(ISNA(VLOOKUP(A8,[2]WSY14!$AA$1:$AB$65536,2,FALSE)),"np",(VLOOKUP(A8,[2]WSY14!$AA$1:$AB$65536,2,FALSE)))</f>
        <v>11</v>
      </c>
      <c r="V8" s="95">
        <f>IF(U8&gt;[2]WSY14!$AB$1,0,(VLOOKUP(U8,'[6]Point Tables'!$A$4:$I$263,[2]WSY14!$AB$2,FALSE)))</f>
        <v>105</v>
      </c>
      <c r="W8" s="96" t="str">
        <f>IF(ISNA(VLOOKUP($A8,[2]WSY14!$E$1:$F$65536,2,FALSE)),"np",(VLOOKUP($A8,[2]WSY14!$E$1:$F$65536,2,FALSE)))</f>
        <v>np</v>
      </c>
      <c r="X8" s="95">
        <f>IF(W8&gt;[2]WSY14!$F$1,0,(VLOOKUP(W8,'[6]Point Tables'!$A$4:$I$263,[2]WSY14!$F$2,FALSE)))</f>
        <v>0</v>
      </c>
      <c r="Y8" s="96">
        <f>IF(ISNA(VLOOKUP($A8,[2]WSY14!$P$1:$Q$65536,2,FALSE)),"np",(VLOOKUP($A8,[2]WSY14!$P$1:$Q$65536,2,FALSE)))</f>
        <v>15</v>
      </c>
      <c r="Z8" s="95">
        <f>IF(Y8&gt;[2]WSY14!$Q$1,0,(VLOOKUP(Y8,'[6]Point Tables'!$A$4:$I$263,[2]WSY14!$Q$2,FALSE)))</f>
        <v>101</v>
      </c>
      <c r="AA8" s="97" t="str">
        <f t="shared" si="8"/>
        <v>Sirico, Brooke</v>
      </c>
      <c r="AB8" s="96" t="str">
        <f>IF(ISNA(VLOOKUP($A8,[2]WSY12!$AA$1:$AB$65536,2,FALSE)),"np",(VLOOKUP($A8,[2]WSY12!$AA$1:$AB$65536,2,FALSE)))</f>
        <v>np</v>
      </c>
      <c r="AC8" s="95">
        <f>IF(AB8&gt;[2]WSY12!$AB$1,0,(VLOOKUP(AB8,'[6]Point Tables'!$A$4:$I$263,[2]WSY12!$AB$2,FALSE)))</f>
        <v>0</v>
      </c>
      <c r="AD8" s="96" t="str">
        <f>IF(ISNA(VLOOKUP($A8,[2]WSY12!$AL$1:$AM$65536,2,FALSE)),"np",(VLOOKUP($A8,[2]WSY12!$AL$1:$AM$65536,2,FALSE)))</f>
        <v>np</v>
      </c>
      <c r="AE8" s="95">
        <f>IF(AD8&gt;[2]WSY12!$AM$1,0,(VLOOKUP(AD8,'[6]Point Tables'!$A$4:$I$263,[2]WSY12!$AM$2,FALSE)))</f>
        <v>0</v>
      </c>
      <c r="AF8" s="96" t="str">
        <f>IF(ISNA(VLOOKUP($A8,[2]WSY12!$AW$1:$AX$65536,2,FALSE)),"np",(VLOOKUP($A8,[2]WSY12!$AW$1:$AX$65536,2,FALSE)))</f>
        <v>np</v>
      </c>
      <c r="AG8" s="95">
        <f>IF(AF8&gt;[2]WSY12!$AX$1,0,(VLOOKUP(AF8,'[6]Point Tables'!$A$4:$I$263,[2]WSY12!$AX$2,FALSE)))</f>
        <v>0</v>
      </c>
      <c r="AH8" s="96" t="str">
        <f>IF(ISNA(VLOOKUP($A8,[2]WSY12!$BH$1:$BI$65536,2,FALSE)),"np",(VLOOKUP($A8,[2]WSY12!$BH$1:$BI$65536,2,FALSE)))</f>
        <v>np</v>
      </c>
      <c r="AI8" s="95">
        <f>IF(AH8&gt;[2]WSY12!$BI$1,0,(VLOOKUP(AH8,'[6]Point Tables'!$A$4:$I$263,[2]WSY12!$BI$2,FALSE)))</f>
        <v>0</v>
      </c>
      <c r="AJ8" s="96" t="str">
        <f>IF(ISNA(VLOOKUP($A8,[2]WSY12!$BS$1:$BT$65536,2,FALSE)),"np",(VLOOKUP($A8,[2]WSY12!$BS$1:$BT$65536,2,FALSE)))</f>
        <v>np</v>
      </c>
      <c r="AK8" s="95">
        <f>IF(AJ8&gt;[2]WSY12!$BT$1,0,(VLOOKUP(AJ8,'[6]Point Tables'!$A$4:$I$263,[2]WSY12!$BT$2,FALSE)))</f>
        <v>0</v>
      </c>
      <c r="AL8" s="96">
        <f>IF(ISNA(VLOOKUP($A8,[2]WSY12!$CD$1:$CE$65536,2,FALSE)),"np",(VLOOKUP($A8,[2]WSY12!$CD$1:$CE$65536,2,FALSE)))</f>
        <v>5</v>
      </c>
      <c r="AM8" s="95">
        <f>IF(AL8&gt;[2]WSY12!$CE$1,0,(VLOOKUP(AL8,'[6]Point Tables'!$A$4:$I$263,[2]WSY12!$CE$2,FALSE)))</f>
        <v>70</v>
      </c>
      <c r="AN8" s="96" t="str">
        <f>IF(ISNA(VLOOKUP($A8,[2]WSY12!$CO$1:$CP$65536,2,FALSE)),"np",(VLOOKUP($A8,[2]WSY12!$CO$1:$CP$65536,2,FALSE)))</f>
        <v>np</v>
      </c>
      <c r="AO8" s="95">
        <f>IF(AN8&gt;[2]WSY12!$CP$1,0,(VLOOKUP(AN8,'[6]Point Tables'!$A$4:$I$263,[2]WSY12!$CP$2,FALSE)))</f>
        <v>0</v>
      </c>
      <c r="AP8" s="96" t="str">
        <f>IF(ISNA(VLOOKUP($A8,[2]WSY12!$CZ$1:$DA$65536,2,FALSE)),"np",(VLOOKUP($A8,[2]WSY12!$CZ$1:$DA$65536,2,FALSE)))</f>
        <v>np</v>
      </c>
      <c r="AQ8" s="95">
        <f>IF(AP8&gt;[2]WSY12!$DA$1,0,(VLOOKUP(AP8,'[6]Point Tables'!$A$4:$I$263,[2]WSY12!$DA$2,FALSE)))</f>
        <v>0</v>
      </c>
      <c r="AR8" s="96" t="str">
        <f>IF(ISNA(VLOOKUP($A8,[2]WSY12!$DK$1:$DL$65536,2,FALSE)),"np",(VLOOKUP($A8,[2]WSY12!$DK$1:$DL$65536,2,FALSE)))</f>
        <v>np</v>
      </c>
      <c r="AS8" s="95">
        <f>IF(AR8&gt;[2]WSY12!$DL$1,0,(VLOOKUP(AR8,'[10]Point Tables'!$A$4:$I$263,[2]WSY12!$DL$2,FALSE)))</f>
        <v>0</v>
      </c>
      <c r="AT8" s="97" t="str">
        <f t="shared" si="9"/>
        <v>Sirico, Brooke</v>
      </c>
      <c r="AU8" s="96" t="str">
        <f>IF(ISNA(VLOOKUP($A8,[2]WSY14!$AL$1:$AN$65536,2,FALSE)),"np",(VLOOKUP($A8,[2]WSY14!$AL$1:$AN$65536,2,FALSE)))</f>
        <v>np</v>
      </c>
      <c r="AV8" s="95">
        <f>IF(AU8&gt;[2]WSY14!$AN$1,0,(VLOOKUP(AU8,'[6]Point Tables'!$A$4:$I$263,[2]WSY14!$AN$2,FALSE)))</f>
        <v>0</v>
      </c>
      <c r="AW8" s="96" t="str">
        <f>IF(ISNA(VLOOKUP($A8,[2]WSY14!$AW$1:$AY$65536,2,FALSE)),"np",(VLOOKUP($A8,[2]WSY14!$AW$1:$AY$65536,2,FALSE)))</f>
        <v>np</v>
      </c>
      <c r="AX8" s="95">
        <f>IF(AW8&gt;[2]WSY14!$AY$1,0,(VLOOKUP(AW8,'[6]Point Tables'!$A$4:$I$263,[2]WSY14!$AY$2,FALSE)))</f>
        <v>0</v>
      </c>
      <c r="AY8" s="96" t="str">
        <f>IF(ISNA(VLOOKUP($A8,[2]WSY14!$BH$1:$BJ$65536,2,FALSE)),"np",(VLOOKUP($A8,[2]WSY14!$BH$1:$BJ$65536,2,FALSE)))</f>
        <v>np</v>
      </c>
      <c r="AZ8" s="95">
        <f>IF(AY8&gt;[2]WSY14!$BJ$1,0,(VLOOKUP(AY8,'[6]Point Tables'!$A$4:$I$263,[2]WSY14!$BJ$2,FALSE)))</f>
        <v>0</v>
      </c>
      <c r="BA8" s="96" t="str">
        <f>IF(ISNA(VLOOKUP($A8,[2]WSY14!$BS$1:$BT$65536,2,FALSE)),"np",(VLOOKUP($A8,[2]WSY14!$BS$1:$BT$65536,2,FALSE)))</f>
        <v>np</v>
      </c>
      <c r="BB8" s="95">
        <f>IF(BA8&gt;[2]WSY14!$BU$1,0,(VLOOKUP(BA8,'[6]Point Tables'!$A$4:$I$263,[2]WSY14!$BU$2,FALSE)))</f>
        <v>0</v>
      </c>
      <c r="BC8" s="96" t="str">
        <f>IF(ISNA(VLOOKUP($A8,[2]WSY14!$CD$1:$CE$65536,2,FALSE)),"np",(VLOOKUP($A8,[2]WSY14!$CD$1:$CE$65536,2,FALSE)))</f>
        <v>np</v>
      </c>
      <c r="BD8" s="95">
        <f>IF(BC8&gt;[2]WSY14!$CF$1,0,(VLOOKUP(BC8,'[6]Point Tables'!$A$4:$I$263,[2]WSY14!$CF$2,FALSE)))</f>
        <v>0</v>
      </c>
      <c r="BE8" s="96">
        <f>IF(ISNA(VLOOKUP($A8,[2]WSY14!$CO$1:$CP$65536,2,FALSE)),"np",(VLOOKUP($A8,[2]WSY14!$CO$1:$CP$65536,2,FALSE)))</f>
        <v>2</v>
      </c>
      <c r="BF8" s="95">
        <f>IF(BE8&gt;[2]WSY14!$CQ$1,0,(VLOOKUP(BE8,'[6]Point Tables'!$A$4:$I$263,[2]WSY14!$CQ$2,FALSE)))</f>
        <v>184</v>
      </c>
      <c r="BG8" s="141" t="str">
        <f>IF(ISNA(VLOOKUP($A8,[2]WSY14!$CZ$1:$DA$65536,2,FALSE)),"np",(VLOOKUP($A8,[2]WSY14!$CZ$1:$DA$65536,2,FALSE)))</f>
        <v>np</v>
      </c>
      <c r="BH8" s="97">
        <f>IF(BG8&gt;[2]WSY14!$DB$1,0,(VLOOKUP(BG8,'[6]Point Tables'!$A$4:$I$263,[2]WSY14!$DB$2,FALSE)))</f>
        <v>0</v>
      </c>
      <c r="BI8" s="141" t="str">
        <f>IF(ISNA(VLOOKUP($A8,[2]WSY14!$DK$1:$DL$65536,2,FALSE)),"np",(VLOOKUP($A8,[2]WSY14!$DK$1:$DL$65536,2,FALSE)))</f>
        <v>np</v>
      </c>
      <c r="BJ8" s="97">
        <f>IF(BI8&gt;[2]WSY14!$DM$1,0,(VLOOKUP(BI8,'[6]Point Tables'!$A$4:$I$263,[2]WSY14!$DM$2,FALSE)))</f>
        <v>0</v>
      </c>
      <c r="BK8" s="141" t="str">
        <f>IF(ISNA(VLOOKUP($A8,[2]WSY14!$DV$1:$DW$65536,2,FALSE)),"np",(VLOOKUP($A8,[2]WSY14!$DV$1:$DW$65536,2,FALSE)))</f>
        <v>np</v>
      </c>
      <c r="BL8" s="97">
        <f>IF(BK8&gt;[2]WSY14!$DX$1,0,(VLOOKUP(BK8,'[10]Point Tables'!$A$4:$I$263,[2]WSY14!$DX$2,FALSE)))</f>
        <v>0</v>
      </c>
      <c r="BY8" s="137">
        <f t="shared" si="10"/>
        <v>0</v>
      </c>
      <c r="BZ8" s="137">
        <f t="shared" si="11"/>
        <v>0</v>
      </c>
      <c r="CA8" s="137">
        <f t="shared" si="12"/>
        <v>0</v>
      </c>
      <c r="CB8" s="137">
        <f t="shared" si="13"/>
        <v>0</v>
      </c>
      <c r="CC8" s="137">
        <f t="shared" si="14"/>
        <v>0</v>
      </c>
      <c r="CD8" s="137">
        <f t="shared" si="15"/>
        <v>70</v>
      </c>
      <c r="CE8" s="137">
        <f t="shared" si="16"/>
        <v>0</v>
      </c>
      <c r="CF8" s="137">
        <f t="shared" si="17"/>
        <v>0</v>
      </c>
      <c r="CG8" s="137">
        <f t="shared" si="18"/>
        <v>0</v>
      </c>
      <c r="CH8" s="137">
        <f t="shared" si="19"/>
        <v>0</v>
      </c>
      <c r="CI8" s="137">
        <f t="shared" si="20"/>
        <v>0</v>
      </c>
      <c r="CJ8" s="137">
        <f t="shared" si="21"/>
        <v>0</v>
      </c>
      <c r="CK8" s="137">
        <f t="shared" si="22"/>
        <v>0</v>
      </c>
      <c r="CL8" s="137">
        <f t="shared" si="23"/>
        <v>0</v>
      </c>
      <c r="CM8" s="137">
        <f t="shared" si="24"/>
        <v>184</v>
      </c>
      <c r="CN8" s="137">
        <f t="shared" si="25"/>
        <v>0</v>
      </c>
      <c r="CO8" s="137">
        <f t="shared" si="26"/>
        <v>0</v>
      </c>
      <c r="CP8" s="137">
        <f t="shared" si="27"/>
        <v>0</v>
      </c>
      <c r="CR8" s="137">
        <f t="shared" si="28"/>
        <v>70</v>
      </c>
      <c r="CS8" s="137">
        <f t="shared" si="29"/>
        <v>184</v>
      </c>
      <c r="CT8" s="137">
        <f t="shared" si="30"/>
        <v>105</v>
      </c>
      <c r="CU8" s="137">
        <f t="shared" si="31"/>
        <v>0</v>
      </c>
      <c r="CV8" s="137">
        <f t="shared" si="32"/>
        <v>101</v>
      </c>
      <c r="CW8" s="137">
        <f t="shared" si="33"/>
        <v>92</v>
      </c>
      <c r="CX8" s="137">
        <f t="shared" si="34"/>
        <v>33.5</v>
      </c>
      <c r="CZ8" s="137">
        <f t="shared" si="35"/>
        <v>184</v>
      </c>
      <c r="DA8" s="137">
        <f t="shared" si="36"/>
        <v>105</v>
      </c>
      <c r="DB8" s="137">
        <f t="shared" si="37"/>
        <v>101</v>
      </c>
      <c r="DC8" s="137">
        <f t="shared" si="38"/>
        <v>92</v>
      </c>
      <c r="DE8" s="143">
        <f t="shared" si="39"/>
        <v>482</v>
      </c>
      <c r="DJ8" s="137">
        <f t="shared" si="40"/>
        <v>33.5</v>
      </c>
      <c r="DK8" s="137">
        <f t="shared" si="41"/>
        <v>92</v>
      </c>
      <c r="DM8" s="137">
        <f t="shared" si="43"/>
        <v>92</v>
      </c>
      <c r="DN8" s="137">
        <f t="shared" si="44"/>
        <v>33.5</v>
      </c>
      <c r="DP8" s="137">
        <f t="shared" si="42"/>
        <v>125.5</v>
      </c>
    </row>
    <row r="9" spans="1:120">
      <c r="A9" s="136">
        <v>100100154</v>
      </c>
      <c r="B9" s="137">
        <f t="shared" si="0"/>
        <v>431.5</v>
      </c>
      <c r="C9" s="137">
        <f t="shared" si="1"/>
        <v>99</v>
      </c>
      <c r="D9" s="130" t="str">
        <f t="shared" si="2"/>
        <v>6</v>
      </c>
      <c r="E9" s="138" t="str">
        <f>IF(AND(ISNUMBER(G9),G9&gt;='[10]Point Tables'!$S$7),"#"," ")</f>
        <v xml:space="preserve"> </v>
      </c>
      <c r="F9" s="137" t="s">
        <v>39</v>
      </c>
      <c r="G9" s="144">
        <v>1998</v>
      </c>
      <c r="H9" s="88" t="s">
        <v>894</v>
      </c>
      <c r="I9" s="139">
        <f t="shared" si="3"/>
        <v>431.5</v>
      </c>
      <c r="J9" s="101">
        <f t="shared" si="4"/>
        <v>99</v>
      </c>
      <c r="K9" s="91">
        <f t="shared" si="5"/>
        <v>200</v>
      </c>
      <c r="L9" s="91">
        <f t="shared" si="5"/>
        <v>100</v>
      </c>
      <c r="M9" s="91">
        <f t="shared" si="5"/>
        <v>68.5</v>
      </c>
      <c r="N9" s="91">
        <f t="shared" si="5"/>
        <v>63</v>
      </c>
      <c r="O9" s="140" t="str">
        <f t="shared" si="6"/>
        <v>Pearson, Elena</v>
      </c>
      <c r="P9" s="96">
        <f>IF(ISNA(VLOOKUP($A9,[2]WSY12!$E$1:$F$65536,2,FALSE)),"np",(VLOOKUP($A9,[2]WSY12!$E$1:$F$65536,2,FALSE)))</f>
        <v>8</v>
      </c>
      <c r="Q9" s="95">
        <f>IF(P9&gt;[2]WSY12!$F$1,0,(VLOOKUP(P9,'[6]Point Tables'!$A$4:$I$263,[2]WSY12!$F$2,FALSE)))</f>
        <v>68.5</v>
      </c>
      <c r="R9" s="96">
        <f>IF(ISNA(VLOOKUP($A9,[2]WSY12!$P$1:$Q$65536,2,FALSE)),"np",(VLOOKUP($A9,[2]WSY12!$P$1:$Q$65536,2,FALSE)))</f>
        <v>26</v>
      </c>
      <c r="S9" s="95">
        <f>IF(R9&gt;[2]WSY12!$Q$1,0,(VLOOKUP(R9,'[6]Point Tables'!$A$4:$I$263,[2]WSY12!$Q$2,FALSE)))</f>
        <v>30.5</v>
      </c>
      <c r="T9" s="97" t="str">
        <f t="shared" si="7"/>
        <v>Pearson, Elena</v>
      </c>
      <c r="U9" s="96">
        <f>IF(ISNA(VLOOKUP(A9,[2]WSY14!$AA$1:$AB$65536,2,FALSE)),"np",(VLOOKUP(A9,[2]WSY14!$AA$1:$AB$65536,2,FALSE)))</f>
        <v>67</v>
      </c>
      <c r="V9" s="95">
        <f>IF(U9&gt;[2]WSY14!$AB$1,0,(VLOOKUP(U9,'[6]Point Tables'!$A$4:$I$263,[2]WSY14!$AB$2,FALSE)))</f>
        <v>0</v>
      </c>
      <c r="W9" s="96">
        <f>IF(ISNA(VLOOKUP($A9,[2]WSY14!$E$1:$F$65536,2,FALSE)),"np",(VLOOKUP($A9,[2]WSY14!$E$1:$F$65536,2,FALSE)))</f>
        <v>26</v>
      </c>
      <c r="X9" s="95">
        <f>IF(W9&gt;[2]WSY14!$F$1,0,(VLOOKUP(W9,'[6]Point Tables'!$A$4:$I$263,[2]WSY14!$F$2,FALSE)))</f>
        <v>61</v>
      </c>
      <c r="Y9" s="96">
        <f>IF(ISNA(VLOOKUP($A9,[2]WSY14!$P$1:$Q$65536,2,FALSE)),"np",(VLOOKUP($A9,[2]WSY14!$P$1:$Q$65536,2,FALSE)))</f>
        <v>24</v>
      </c>
      <c r="Z9" s="95">
        <f>IF(Y9&gt;[2]WSY14!$Q$1,0,(VLOOKUP(Y9,'[6]Point Tables'!$A$4:$I$263,[2]WSY14!$Q$2,FALSE)))</f>
        <v>63</v>
      </c>
      <c r="AA9" s="97" t="str">
        <f t="shared" si="8"/>
        <v>Pearson, Elena</v>
      </c>
      <c r="AB9" s="96">
        <f>IF(ISNA(VLOOKUP($A9,[2]WSY12!$AA$1:$AB$65536,2,FALSE)),"np",(VLOOKUP($A9,[2]WSY12!$AA$1:$AB$65536,2,FALSE)))</f>
        <v>1</v>
      </c>
      <c r="AC9" s="95">
        <f>IF(AB9&gt;[2]WSY12!$AB$1,0,(VLOOKUP(AB9,'[6]Point Tables'!$A$4:$I$263,[2]WSY12!$AB$2,FALSE)))</f>
        <v>100</v>
      </c>
      <c r="AD9" s="96">
        <f>IF(ISNA(VLOOKUP($A9,[2]WSY12!$AL$1:$AM$65536,2,FALSE)),"np",(VLOOKUP($A9,[2]WSY12!$AL$1:$AM$65536,2,FALSE)))</f>
        <v>3</v>
      </c>
      <c r="AE9" s="95">
        <f>IF(AD9&gt;[2]WSY12!$AM$1,0,(VLOOKUP(AD9,'[6]Point Tables'!$A$4:$I$263,[2]WSY12!$AM$2,FALSE)))</f>
        <v>85</v>
      </c>
      <c r="AF9" s="96" t="str">
        <f>IF(ISNA(VLOOKUP($A9,[2]WSY12!$AW$1:$AX$65536,2,FALSE)),"np",(VLOOKUP($A9,[2]WSY12!$AW$1:$AX$65536,2,FALSE)))</f>
        <v>np</v>
      </c>
      <c r="AG9" s="95">
        <f>IF(AF9&gt;[2]WSY12!$AX$1,0,(VLOOKUP(AF9,'[6]Point Tables'!$A$4:$I$263,[2]WSY12!$AX$2,FALSE)))</f>
        <v>0</v>
      </c>
      <c r="AH9" s="96" t="str">
        <f>IF(ISNA(VLOOKUP($A9,[2]WSY12!$BH$1:$BI$65536,2,FALSE)),"np",(VLOOKUP($A9,[2]WSY12!$BH$1:$BI$65536,2,FALSE)))</f>
        <v>np</v>
      </c>
      <c r="AI9" s="95">
        <f>IF(AH9&gt;[2]WSY12!$BI$1,0,(VLOOKUP(AH9,'[6]Point Tables'!$A$4:$I$263,[2]WSY12!$BI$2,FALSE)))</f>
        <v>0</v>
      </c>
      <c r="AJ9" s="96" t="str">
        <f>IF(ISNA(VLOOKUP($A9,[2]WSY12!$BS$1:$BT$65536,2,FALSE)),"np",(VLOOKUP($A9,[2]WSY12!$BS$1:$BT$65536,2,FALSE)))</f>
        <v>np</v>
      </c>
      <c r="AK9" s="95">
        <f>IF(AJ9&gt;[2]WSY12!$BT$1,0,(VLOOKUP(AJ9,'[6]Point Tables'!$A$4:$I$263,[2]WSY12!$BT$2,FALSE)))</f>
        <v>0</v>
      </c>
      <c r="AL9" s="96" t="str">
        <f>IF(ISNA(VLOOKUP($A9,[2]WSY12!$CD$1:$CE$65536,2,FALSE)),"np",(VLOOKUP($A9,[2]WSY12!$CD$1:$CE$65536,2,FALSE)))</f>
        <v>np</v>
      </c>
      <c r="AM9" s="95">
        <f>IF(AL9&gt;[2]WSY12!$CE$1,0,(VLOOKUP(AL9,'[6]Point Tables'!$A$4:$I$263,[2]WSY12!$CE$2,FALSE)))</f>
        <v>0</v>
      </c>
      <c r="AN9" s="96" t="str">
        <f>IF(ISNA(VLOOKUP($A9,[2]WSY12!$CO$1:$CP$65536,2,FALSE)),"np",(VLOOKUP($A9,[2]WSY12!$CO$1:$CP$65536,2,FALSE)))</f>
        <v>np</v>
      </c>
      <c r="AO9" s="95">
        <f>IF(AN9&gt;[2]WSY12!$CP$1,0,(VLOOKUP(AN9,'[6]Point Tables'!$A$4:$I$263,[2]WSY12!$CP$2,FALSE)))</f>
        <v>0</v>
      </c>
      <c r="AP9" s="96">
        <f>IF(ISNA(VLOOKUP($A9,[2]WSY12!$CZ$1:$DA$65536,2,FALSE)),"np",(VLOOKUP($A9,[2]WSY12!$CZ$1:$DA$65536,2,FALSE)))</f>
        <v>3</v>
      </c>
      <c r="AQ9" s="95">
        <f>IF(AP9&gt;[2]WSY12!$DA$1,0,(VLOOKUP(AP9,'[6]Point Tables'!$A$4:$I$263,[2]WSY12!$DA$2,FALSE)))</f>
        <v>85</v>
      </c>
      <c r="AR9" s="96" t="str">
        <f>IF(ISNA(VLOOKUP($A9,[2]WSY12!$DK$1:$DL$65536,2,FALSE)),"np",(VLOOKUP($A9,[2]WSY12!$DK$1:$DL$65536,2,FALSE)))</f>
        <v>np</v>
      </c>
      <c r="AS9" s="95">
        <f>IF(AR9&gt;[2]WSY12!$DL$1,0,(VLOOKUP(AR9,'[10]Point Tables'!$A$4:$I$263,[2]WSY12!$DL$2,FALSE)))</f>
        <v>0</v>
      </c>
      <c r="AT9" s="97" t="str">
        <f t="shared" si="9"/>
        <v>Pearson, Elena</v>
      </c>
      <c r="AU9" s="96">
        <f>IF(ISNA(VLOOKUP($A9,[2]WSY14!$AL$1:$AN$65536,2,FALSE)),"np",(VLOOKUP($A9,[2]WSY14!$AL$1:$AN$65536,2,FALSE)))</f>
        <v>6</v>
      </c>
      <c r="AV9" s="95">
        <f>IF(AU9&gt;[2]WSY14!$AN$1,0,(VLOOKUP(AU9,'[6]Point Tables'!$A$4:$I$263,[2]WSY14!$AN$2,FALSE)))</f>
        <v>139</v>
      </c>
      <c r="AW9" s="96">
        <f>IF(ISNA(VLOOKUP($A9,[2]WSY14!$AW$1:$AY$65536,2,FALSE)),"np",(VLOOKUP($A9,[2]WSY14!$AW$1:$AY$65536,2,FALSE)))</f>
        <v>7</v>
      </c>
      <c r="AX9" s="95">
        <f>IF(AW9&gt;[2]WSY14!$AY$1,0,(VLOOKUP(AW9,'[6]Point Tables'!$A$4:$I$263,[2]WSY14!$AY$2,FALSE)))</f>
        <v>138</v>
      </c>
      <c r="AY9" s="96" t="str">
        <f>IF(ISNA(VLOOKUP($A9,[2]WSY14!$BH$1:$BJ$65536,2,FALSE)),"np",(VLOOKUP($A9,[2]WSY14!$BH$1:$BJ$65536,2,FALSE)))</f>
        <v>np</v>
      </c>
      <c r="AZ9" s="95">
        <f>IF(AY9&gt;[2]WSY14!$BJ$1,0,(VLOOKUP(AY9,'[6]Point Tables'!$A$4:$I$263,[2]WSY14!$BJ$2,FALSE)))</f>
        <v>0</v>
      </c>
      <c r="BA9" s="96" t="str">
        <f>IF(ISNA(VLOOKUP($A9,[2]WSY14!$BS$1:$BT$65536,2,FALSE)),"np",(VLOOKUP($A9,[2]WSY14!$BS$1:$BT$65536,2,FALSE)))</f>
        <v>np</v>
      </c>
      <c r="BB9" s="95">
        <f>IF(BA9&gt;[2]WSY14!$BU$1,0,(VLOOKUP(BA9,'[6]Point Tables'!$A$4:$I$263,[2]WSY14!$BU$2,FALSE)))</f>
        <v>0</v>
      </c>
      <c r="BC9" s="96">
        <f>IF(ISNA(VLOOKUP($A9,[2]WSY14!$CD$1:$CE$65536,2,FALSE)),"np",(VLOOKUP($A9,[2]WSY14!$CD$1:$CE$65536,2,FALSE)))</f>
        <v>1</v>
      </c>
      <c r="BD9" s="95">
        <f>IF(BC9&gt;[2]WSY14!$CF$1,0,(VLOOKUP(BC9,'[6]Point Tables'!$A$4:$I$263,[2]WSY14!$CF$2,FALSE)))</f>
        <v>200</v>
      </c>
      <c r="BE9" s="96" t="str">
        <f>IF(ISNA(VLOOKUP($A9,[2]WSY14!$CO$1:$CP$65536,2,FALSE)),"np",(VLOOKUP($A9,[2]WSY14!$CO$1:$CP$65536,2,FALSE)))</f>
        <v>np</v>
      </c>
      <c r="BF9" s="95">
        <f>IF(BE9&gt;[2]WSY14!$CQ$1,0,(VLOOKUP(BE9,'[6]Point Tables'!$A$4:$I$263,[2]WSY14!$CQ$2,FALSE)))</f>
        <v>0</v>
      </c>
      <c r="BG9" s="141" t="str">
        <f>IF(ISNA(VLOOKUP($A9,[2]WSY14!$CZ$1:$DA$65536,2,FALSE)),"np",(VLOOKUP($A9,[2]WSY14!$CZ$1:$DA$65536,2,FALSE)))</f>
        <v>np</v>
      </c>
      <c r="BH9" s="97">
        <f>IF(BG9&gt;[2]WSY14!$DB$1,0,(VLOOKUP(BG9,'[6]Point Tables'!$A$4:$I$263,[2]WSY14!$DB$2,FALSE)))</f>
        <v>0</v>
      </c>
      <c r="BI9" s="141">
        <f>IF(ISNA(VLOOKUP($A9,[2]WSY14!$DK$1:$DL$65536,2,FALSE)),"np",(VLOOKUP($A9,[2]WSY14!$DK$1:$DL$65536,2,FALSE)))</f>
        <v>10</v>
      </c>
      <c r="BJ9" s="97">
        <f>IF(BI9&gt;[2]WSY14!$DM$1,0,(VLOOKUP(BI9,'[6]Point Tables'!$A$4:$I$263,[2]WSY14!$DM$2,FALSE)))</f>
        <v>106</v>
      </c>
      <c r="BK9" s="141" t="str">
        <f>IF(ISNA(VLOOKUP($A9,[2]WSY14!$DV$1:$DW$65536,2,FALSE)),"np",(VLOOKUP($A9,[2]WSY14!$DV$1:$DW$65536,2,FALSE)))</f>
        <v>np</v>
      </c>
      <c r="BL9" s="97">
        <f>IF(BK9&gt;[2]WSY14!$DX$1,0,(VLOOKUP(BK9,'[10]Point Tables'!$A$4:$I$263,[2]WSY14!$DX$2,FALSE)))</f>
        <v>0</v>
      </c>
      <c r="BY9" s="137">
        <f t="shared" si="10"/>
        <v>100</v>
      </c>
      <c r="BZ9" s="137">
        <f t="shared" si="11"/>
        <v>85</v>
      </c>
      <c r="CA9" s="137">
        <f t="shared" si="12"/>
        <v>0</v>
      </c>
      <c r="CB9" s="137">
        <f t="shared" si="13"/>
        <v>0</v>
      </c>
      <c r="CC9" s="137">
        <f t="shared" si="14"/>
        <v>0</v>
      </c>
      <c r="CD9" s="137">
        <f t="shared" si="15"/>
        <v>0</v>
      </c>
      <c r="CE9" s="137">
        <f t="shared" si="16"/>
        <v>0</v>
      </c>
      <c r="CF9" s="137">
        <f t="shared" si="17"/>
        <v>85</v>
      </c>
      <c r="CG9" s="137">
        <f t="shared" si="18"/>
        <v>0</v>
      </c>
      <c r="CH9" s="137">
        <f t="shared" si="19"/>
        <v>139</v>
      </c>
      <c r="CI9" s="137">
        <f t="shared" si="20"/>
        <v>138</v>
      </c>
      <c r="CJ9" s="137">
        <f t="shared" si="21"/>
        <v>0</v>
      </c>
      <c r="CK9" s="137">
        <f t="shared" si="22"/>
        <v>0</v>
      </c>
      <c r="CL9" s="137">
        <f t="shared" si="23"/>
        <v>200</v>
      </c>
      <c r="CM9" s="137">
        <f t="shared" si="24"/>
        <v>0</v>
      </c>
      <c r="CN9" s="137">
        <f t="shared" si="25"/>
        <v>0</v>
      </c>
      <c r="CO9" s="137">
        <f t="shared" si="26"/>
        <v>106</v>
      </c>
      <c r="CP9" s="137">
        <f t="shared" si="27"/>
        <v>0</v>
      </c>
      <c r="CR9" s="137">
        <f t="shared" si="28"/>
        <v>100</v>
      </c>
      <c r="CS9" s="137">
        <f t="shared" si="29"/>
        <v>200</v>
      </c>
      <c r="CT9" s="137">
        <f t="shared" si="30"/>
        <v>0</v>
      </c>
      <c r="CU9" s="137">
        <f t="shared" si="31"/>
        <v>61</v>
      </c>
      <c r="CV9" s="137">
        <f t="shared" si="32"/>
        <v>63</v>
      </c>
      <c r="CW9" s="137">
        <f t="shared" si="33"/>
        <v>68.5</v>
      </c>
      <c r="CX9" s="137">
        <f t="shared" si="34"/>
        <v>30.5</v>
      </c>
      <c r="CZ9" s="137">
        <f t="shared" si="35"/>
        <v>200</v>
      </c>
      <c r="DA9" s="137">
        <f t="shared" si="36"/>
        <v>100</v>
      </c>
      <c r="DB9" s="137">
        <f t="shared" si="37"/>
        <v>68.5</v>
      </c>
      <c r="DC9" s="137">
        <f t="shared" si="38"/>
        <v>63</v>
      </c>
      <c r="DE9" s="143">
        <f t="shared" si="39"/>
        <v>431.5</v>
      </c>
      <c r="DJ9" s="137">
        <f t="shared" si="40"/>
        <v>30.5</v>
      </c>
      <c r="DK9" s="137">
        <f t="shared" si="41"/>
        <v>68.5</v>
      </c>
      <c r="DM9" s="137">
        <f t="shared" si="43"/>
        <v>68.5</v>
      </c>
      <c r="DN9" s="137">
        <f t="shared" si="44"/>
        <v>30.5</v>
      </c>
      <c r="DP9" s="137">
        <f t="shared" si="42"/>
        <v>99</v>
      </c>
    </row>
    <row r="10" spans="1:120">
      <c r="A10" s="15">
        <v>100117310</v>
      </c>
      <c r="B10" s="137">
        <f t="shared" si="0"/>
        <v>415.5</v>
      </c>
      <c r="C10" s="137">
        <f t="shared" si="1"/>
        <v>51.5</v>
      </c>
      <c r="D10" s="130" t="str">
        <f>IF(I10&lt;=0,"",IF(I10=I9,D9,ROW()-3&amp;IF(I10=I202,"T","")))</f>
        <v>7</v>
      </c>
      <c r="E10" s="138" t="str">
        <f>IF(AND(ISNUMBER(G10),G10&gt;='[10]Point Tables'!$S$7),"#"," ")</f>
        <v xml:space="preserve"> </v>
      </c>
      <c r="F10" s="6" t="s">
        <v>114</v>
      </c>
      <c r="G10" s="102">
        <v>1999</v>
      </c>
      <c r="H10" s="145" t="s">
        <v>894</v>
      </c>
      <c r="I10" s="139">
        <f t="shared" si="3"/>
        <v>415.5</v>
      </c>
      <c r="J10" s="101">
        <f t="shared" si="4"/>
        <v>51.5</v>
      </c>
      <c r="K10" s="91">
        <f t="shared" si="5"/>
        <v>170</v>
      </c>
      <c r="L10" s="91">
        <f t="shared" si="5"/>
        <v>102</v>
      </c>
      <c r="M10" s="91">
        <f t="shared" si="5"/>
        <v>92</v>
      </c>
      <c r="N10" s="91">
        <f t="shared" si="5"/>
        <v>51.5</v>
      </c>
      <c r="O10" s="140" t="str">
        <f t="shared" si="6"/>
        <v>Fedorovsky, Francesca</v>
      </c>
      <c r="P10" s="96">
        <f>IF(ISNA(VLOOKUP($A10,[2]WSY12!$E$1:$F$65536,2,FALSE)),"np",(VLOOKUP($A10,[2]WSY12!$E$1:$F$65536,2,FALSE)))</f>
        <v>17</v>
      </c>
      <c r="Q10" s="95">
        <f>IF(P10&gt;[2]WSY12!$F$1,0,(VLOOKUP(P10,'[6]Point Tables'!$A$4:$I$263,[2]WSY12!$F$2,FALSE)))</f>
        <v>0</v>
      </c>
      <c r="R10" s="96">
        <f>IF(ISNA(VLOOKUP($A10,[2]WSY12!$P$1:$Q$65536,2,FALSE)),"np",(VLOOKUP($A10,[2]WSY12!$P$1:$Q$65536,2,FALSE)))</f>
        <v>13</v>
      </c>
      <c r="S10" s="95">
        <f>IF(R10&gt;[2]WSY12!$Q$1,0,(VLOOKUP(R10,'[6]Point Tables'!$A$4:$I$263,[2]WSY12!$Q$2,FALSE)))</f>
        <v>51.5</v>
      </c>
      <c r="T10" s="97" t="str">
        <f t="shared" si="7"/>
        <v>Fedorovsky, Francesca</v>
      </c>
      <c r="U10" s="96">
        <f>IF(ISNA(VLOOKUP(A10,[2]WSY14!$AA$1:$AB$65536,2,FALSE)),"np",(VLOOKUP(A10,[2]WSY14!$AA$1:$AB$65536,2,FALSE)))</f>
        <v>34</v>
      </c>
      <c r="V10" s="95">
        <f>IF(U10&gt;[2]WSY14!$AB$1,0,(VLOOKUP(U10,'[6]Point Tables'!$A$4:$I$263,[2]WSY14!$AB$2,FALSE)))</f>
        <v>0</v>
      </c>
      <c r="W10" s="96" t="str">
        <f>IF(ISNA(VLOOKUP($A10,[2]WSY14!$E$1:$F$65536,2,FALSE)),"np",(VLOOKUP($A10,[2]WSY14!$E$1:$F$65536,2,FALSE)))</f>
        <v>np</v>
      </c>
      <c r="X10" s="95">
        <f>IF(W10&gt;[2]WSY14!$F$1,0,(VLOOKUP(W10,'[6]Point Tables'!$A$4:$I$263,[2]WSY14!$F$2,FALSE)))</f>
        <v>0</v>
      </c>
      <c r="Y10" s="96">
        <f>IF(ISNA(VLOOKUP($A10,[2]WSY14!$P$1:$Q$65536,2,FALSE)),"np",(VLOOKUP($A10,[2]WSY14!$P$1:$Q$65536,2,FALSE)))</f>
        <v>14</v>
      </c>
      <c r="Z10" s="95">
        <f>IF(Y10&gt;[2]WSY14!$Q$1,0,(VLOOKUP(Y10,'[6]Point Tables'!$A$4:$I$263,[2]WSY14!$Q$2,FALSE)))</f>
        <v>102</v>
      </c>
      <c r="AA10" s="97" t="str">
        <f t="shared" si="8"/>
        <v>Fedorovsky, Francesca</v>
      </c>
      <c r="AB10" s="96" t="str">
        <f>IF(ISNA(VLOOKUP($A10,[2]WSY12!$AA$1:$AB$65536,2,FALSE)),"np",(VLOOKUP($A10,[2]WSY12!$AA$1:$AB$65536,2,FALSE)))</f>
        <v>np</v>
      </c>
      <c r="AC10" s="95">
        <f>IF(AB10&gt;[2]WSY12!$AB$1,0,(VLOOKUP(AB10,'[6]Point Tables'!$A$4:$I$263,[2]WSY12!$AB$2,FALSE)))</f>
        <v>0</v>
      </c>
      <c r="AD10" s="96">
        <f>IF(ISNA(VLOOKUP($A10,[2]WSY12!$AL$1:$AM$65536,2,FALSE)),"np",(VLOOKUP($A10,[2]WSY12!$AL$1:$AM$65536,2,FALSE)))</f>
        <v>8</v>
      </c>
      <c r="AE10" s="95">
        <f>IF(AD10&gt;[2]WSY12!$AM$1,0,(VLOOKUP(AD10,'[6]Point Tables'!$A$4:$I$263,[2]WSY12!$AM$2,FALSE)))</f>
        <v>0</v>
      </c>
      <c r="AF10" s="96" t="str">
        <f>IF(ISNA(VLOOKUP($A10,[2]WSY12!$AW$1:$AX$65536,2,FALSE)),"np",(VLOOKUP($A10,[2]WSY12!$AW$1:$AX$65536,2,FALSE)))</f>
        <v>np</v>
      </c>
      <c r="AG10" s="95">
        <f>IF(AF10&gt;[2]WSY12!$AX$1,0,(VLOOKUP(AF10,'[6]Point Tables'!$A$4:$I$263,[2]WSY12!$AX$2,FALSE)))</f>
        <v>0</v>
      </c>
      <c r="AH10" s="96" t="str">
        <f>IF(ISNA(VLOOKUP($A10,[2]WSY12!$BH$1:$BI$65536,2,FALSE)),"np",(VLOOKUP($A10,[2]WSY12!$BH$1:$BI$65536,2,FALSE)))</f>
        <v>np</v>
      </c>
      <c r="AI10" s="95">
        <f>IF(AH10&gt;[2]WSY12!$BI$1,0,(VLOOKUP(AH10,'[6]Point Tables'!$A$4:$I$263,[2]WSY12!$BI$2,FALSE)))</f>
        <v>0</v>
      </c>
      <c r="AJ10" s="96" t="str">
        <f>IF(ISNA(VLOOKUP($A10,[2]WSY12!$BS$1:$BT$65536,2,FALSE)),"np",(VLOOKUP($A10,[2]WSY12!$BS$1:$BT$65536,2,FALSE)))</f>
        <v>np</v>
      </c>
      <c r="AK10" s="95">
        <f>IF(AJ10&gt;[2]WSY12!$BT$1,0,(VLOOKUP(AJ10,'[6]Point Tables'!$A$4:$I$263,[2]WSY12!$BT$2,FALSE)))</f>
        <v>0</v>
      </c>
      <c r="AL10" s="96">
        <f>IF(ISNA(VLOOKUP($A10,[2]WSY12!$CD$1:$CE$65536,2,FALSE)),"np",(VLOOKUP($A10,[2]WSY12!$CD$1:$CE$65536,2,FALSE)))</f>
        <v>9</v>
      </c>
      <c r="AM10" s="95">
        <f>IF(AL10&gt;[2]WSY12!$CE$1,0,(VLOOKUP(AL10,'[6]Point Tables'!$A$4:$I$263,[2]WSY12!$CE$2,FALSE)))</f>
        <v>53.5</v>
      </c>
      <c r="AN10" s="96">
        <f>IF(ISNA(VLOOKUP($A10,[2]WSY12!$CO$1:$CP$65536,2,FALSE)),"np",(VLOOKUP($A10,[2]WSY12!$CO$1:$CP$65536,2,FALSE)))</f>
        <v>6</v>
      </c>
      <c r="AO10" s="95">
        <f>IF(AN10&gt;[2]WSY12!$CP$1,0,(VLOOKUP(AN10,'[6]Point Tables'!$A$4:$I$263,[2]WSY12!$CP$2,FALSE)))</f>
        <v>69.5</v>
      </c>
      <c r="AP10" s="96">
        <f>IF(ISNA(VLOOKUP($A10,[2]WSY12!$CZ$1:$DA$65536,2,FALSE)),"np",(VLOOKUP($A10,[2]WSY12!$CZ$1:$DA$65536,2,FALSE)))</f>
        <v>2</v>
      </c>
      <c r="AQ10" s="95">
        <f>IF(AP10&gt;[2]WSY12!$DA$1,0,(VLOOKUP(AP10,'[6]Point Tables'!$A$4:$I$263,[2]WSY12!$DA$2,FALSE)))</f>
        <v>92</v>
      </c>
      <c r="AR10" s="96" t="str">
        <f>IF(ISNA(VLOOKUP($A10,[2]WSY12!$DK$1:$DL$65536,2,FALSE)),"np",(VLOOKUP($A10,[2]WSY12!$DK$1:$DL$65536,2,FALSE)))</f>
        <v>np</v>
      </c>
      <c r="AS10" s="95">
        <f>IF(AR10&gt;[2]WSY12!$DL$1,0,(VLOOKUP(AR10,'[10]Point Tables'!$A$4:$I$263,[2]WSY12!$DL$2,FALSE)))</f>
        <v>0</v>
      </c>
      <c r="AT10" s="97" t="str">
        <f t="shared" si="9"/>
        <v>Fedorovsky, Francesca</v>
      </c>
      <c r="AU10" s="96" t="str">
        <f>IF(ISNA(VLOOKUP($A10,[2]WSY14!$AL$1:$AN$65536,2,FALSE)),"np",(VLOOKUP($A10,[2]WSY14!$AL$1:$AN$65536,2,FALSE)))</f>
        <v>np</v>
      </c>
      <c r="AV10" s="95">
        <f>IF(AU10&gt;[2]WSY14!$AN$1,0,(VLOOKUP(AU10,'[6]Point Tables'!$A$4:$I$263,[2]WSY14!$AN$2,FALSE)))</f>
        <v>0</v>
      </c>
      <c r="AW10" s="96">
        <f>IF(ISNA(VLOOKUP($A10,[2]WSY14!$AW$1:$AY$65536,2,FALSE)),"np",(VLOOKUP($A10,[2]WSY14!$AW$1:$AY$65536,2,FALSE)))</f>
        <v>10</v>
      </c>
      <c r="AX10" s="95">
        <f>IF(AW10&gt;[2]WSY14!$AY$1,0,(VLOOKUP(AW10,'[6]Point Tables'!$A$4:$I$263,[2]WSY14!$AY$2,FALSE)))</f>
        <v>0</v>
      </c>
      <c r="AY10" s="96" t="str">
        <f>IF(ISNA(VLOOKUP($A10,[2]WSY14!$BH$1:$BJ$65536,2,FALSE)),"np",(VLOOKUP($A10,[2]WSY14!$BH$1:$BJ$65536,2,FALSE)))</f>
        <v>np</v>
      </c>
      <c r="AZ10" s="95">
        <f>IF(AY10&gt;[2]WSY14!$BJ$1,0,(VLOOKUP(AY10,'[6]Point Tables'!$A$4:$I$263,[2]WSY14!$BJ$2,FALSE)))</f>
        <v>0</v>
      </c>
      <c r="BA10" s="96" t="str">
        <f>IF(ISNA(VLOOKUP($A10,[2]WSY14!$BS$1:$BT$65536,2,FALSE)),"np",(VLOOKUP($A10,[2]WSY14!$BS$1:$BT$65536,2,FALSE)))</f>
        <v>np</v>
      </c>
      <c r="BB10" s="95">
        <f>IF(BA10&gt;[2]WSY14!$BU$1,0,(VLOOKUP(BA10,'[6]Point Tables'!$A$4:$I$263,[2]WSY14!$BU$2,FALSE)))</f>
        <v>0</v>
      </c>
      <c r="BC10" s="96" t="str">
        <f>IF(ISNA(VLOOKUP($A10,[2]WSY14!$CD$1:$CE$65536,2,FALSE)),"np",(VLOOKUP($A10,[2]WSY14!$CD$1:$CE$65536,2,FALSE)))</f>
        <v>np</v>
      </c>
      <c r="BD10" s="95">
        <f>IF(BC10&gt;[2]WSY14!$CF$1,0,(VLOOKUP(BC10,'[6]Point Tables'!$A$4:$I$263,[2]WSY14!$CF$2,FALSE)))</f>
        <v>0</v>
      </c>
      <c r="BE10" s="96">
        <f>IF(ISNA(VLOOKUP($A10,[2]WSY14!$CO$1:$CP$65536,2,FALSE)),"np",(VLOOKUP($A10,[2]WSY14!$CO$1:$CP$65536,2,FALSE)))</f>
        <v>7</v>
      </c>
      <c r="BF10" s="95">
        <f>IF(BE10&gt;[2]WSY14!$CQ$1,0,(VLOOKUP(BE10,'[6]Point Tables'!$A$4:$I$263,[2]WSY14!$CQ$2,FALSE)))</f>
        <v>138</v>
      </c>
      <c r="BG10" s="141">
        <f>IF(ISNA(VLOOKUP($A10,[2]WSY14!$CZ$1:$DA$65536,2,FALSE)),"np",(VLOOKUP($A10,[2]WSY14!$CZ$1:$DA$65536,2,FALSE)))</f>
        <v>3</v>
      </c>
      <c r="BH10" s="97">
        <f>IF(BG10&gt;[2]WSY14!$DB$1,0,(VLOOKUP(BG10,'[6]Point Tables'!$A$4:$I$263,[2]WSY14!$DB$2,FALSE)))</f>
        <v>170</v>
      </c>
      <c r="BI10" s="141">
        <f>IF(ISNA(VLOOKUP($A10,[2]WSY14!$DK$1:$DL$65536,2,FALSE)),"np",(VLOOKUP($A10,[2]WSY14!$DK$1:$DL$65536,2,FALSE)))</f>
        <v>17</v>
      </c>
      <c r="BJ10" s="97">
        <f>IF(BI10&gt;[2]WSY14!$DM$1,0,(VLOOKUP(BI10,'[6]Point Tables'!$A$4:$I$263,[2]WSY14!$DM$2,FALSE)))</f>
        <v>0</v>
      </c>
      <c r="BK10" s="141" t="str">
        <f>IF(ISNA(VLOOKUP($A10,[2]WSY14!$DV$1:$DW$65536,2,FALSE)),"np",(VLOOKUP($A10,[2]WSY14!$DV$1:$DW$65536,2,FALSE)))</f>
        <v>np</v>
      </c>
      <c r="BL10" s="97">
        <f>IF(BK10&gt;[2]WSY14!$DX$1,0,(VLOOKUP(BK10,'[10]Point Tables'!$A$4:$I$263,[2]WSY14!$DX$2,FALSE)))</f>
        <v>0</v>
      </c>
      <c r="BY10" s="137">
        <f t="shared" si="10"/>
        <v>0</v>
      </c>
      <c r="BZ10" s="137">
        <f t="shared" si="11"/>
        <v>0</v>
      </c>
      <c r="CA10" s="137">
        <f t="shared" si="12"/>
        <v>0</v>
      </c>
      <c r="CB10" s="137">
        <f t="shared" si="13"/>
        <v>0</v>
      </c>
      <c r="CC10" s="137">
        <f t="shared" si="14"/>
        <v>0</v>
      </c>
      <c r="CD10" s="137">
        <f t="shared" si="15"/>
        <v>53.5</v>
      </c>
      <c r="CE10" s="137">
        <f t="shared" si="16"/>
        <v>69.5</v>
      </c>
      <c r="CF10" s="137">
        <f t="shared" si="17"/>
        <v>92</v>
      </c>
      <c r="CG10" s="137">
        <f t="shared" si="18"/>
        <v>0</v>
      </c>
      <c r="CH10" s="137">
        <f t="shared" si="19"/>
        <v>0</v>
      </c>
      <c r="CI10" s="137">
        <f t="shared" si="20"/>
        <v>0</v>
      </c>
      <c r="CJ10" s="137">
        <f t="shared" si="21"/>
        <v>0</v>
      </c>
      <c r="CK10" s="137">
        <f t="shared" si="22"/>
        <v>0</v>
      </c>
      <c r="CL10" s="137">
        <f t="shared" si="23"/>
        <v>0</v>
      </c>
      <c r="CM10" s="137">
        <f t="shared" si="24"/>
        <v>138</v>
      </c>
      <c r="CN10" s="137">
        <f t="shared" si="25"/>
        <v>170</v>
      </c>
      <c r="CO10" s="137">
        <f t="shared" si="26"/>
        <v>0</v>
      </c>
      <c r="CP10" s="137">
        <f t="shared" si="27"/>
        <v>0</v>
      </c>
      <c r="CR10" s="137">
        <f t="shared" si="28"/>
        <v>92</v>
      </c>
      <c r="CS10" s="137">
        <f t="shared" si="29"/>
        <v>170</v>
      </c>
      <c r="CT10" s="137">
        <f t="shared" si="30"/>
        <v>0</v>
      </c>
      <c r="CU10" s="137">
        <f t="shared" si="31"/>
        <v>0</v>
      </c>
      <c r="CV10" s="137">
        <f t="shared" si="32"/>
        <v>102</v>
      </c>
      <c r="CW10" s="137">
        <f t="shared" si="33"/>
        <v>0</v>
      </c>
      <c r="CX10" s="137">
        <f t="shared" si="34"/>
        <v>51.5</v>
      </c>
      <c r="CZ10" s="137">
        <f t="shared" si="35"/>
        <v>170</v>
      </c>
      <c r="DA10" s="137">
        <f t="shared" si="36"/>
        <v>102</v>
      </c>
      <c r="DB10" s="137">
        <f t="shared" si="37"/>
        <v>92</v>
      </c>
      <c r="DC10" s="137">
        <f t="shared" si="38"/>
        <v>51.5</v>
      </c>
      <c r="DE10" s="143">
        <f t="shared" si="39"/>
        <v>415.5</v>
      </c>
      <c r="DJ10" s="137">
        <f t="shared" si="40"/>
        <v>51.5</v>
      </c>
      <c r="DK10" s="137">
        <f t="shared" si="41"/>
        <v>0</v>
      </c>
      <c r="DM10" s="137">
        <f t="shared" si="43"/>
        <v>51.5</v>
      </c>
      <c r="DN10" s="137">
        <f t="shared" si="44"/>
        <v>0</v>
      </c>
      <c r="DP10" s="137">
        <f t="shared" si="42"/>
        <v>51.5</v>
      </c>
    </row>
    <row r="11" spans="1:120">
      <c r="A11" s="35">
        <v>100097451</v>
      </c>
      <c r="B11" s="137">
        <f t="shared" si="0"/>
        <v>403.5</v>
      </c>
      <c r="C11" s="137">
        <f t="shared" si="1"/>
        <v>103</v>
      </c>
      <c r="D11" s="130" t="str">
        <f t="shared" ref="D11:D47" si="45">IF(I11&lt;=0,"",IF(I11=I10,D10,ROW()-3&amp;IF(I11=I12,"T","")))</f>
        <v>8</v>
      </c>
      <c r="E11" s="138" t="str">
        <f>IF(AND(ISNUMBER(G11),G11&gt;='[10]Point Tables'!$S$7),"#"," ")</f>
        <v xml:space="preserve"> </v>
      </c>
      <c r="F11" s="35" t="s">
        <v>158</v>
      </c>
      <c r="G11" s="131">
        <v>1998</v>
      </c>
      <c r="H11" s="88" t="s">
        <v>145</v>
      </c>
      <c r="I11" s="139">
        <f t="shared" si="3"/>
        <v>403.5</v>
      </c>
      <c r="J11" s="101">
        <f t="shared" si="4"/>
        <v>103</v>
      </c>
      <c r="K11" s="91">
        <f t="shared" si="5"/>
        <v>104</v>
      </c>
      <c r="L11" s="91">
        <f t="shared" si="5"/>
        <v>104</v>
      </c>
      <c r="M11" s="91">
        <f t="shared" si="5"/>
        <v>103.5</v>
      </c>
      <c r="N11" s="91">
        <f t="shared" si="5"/>
        <v>92</v>
      </c>
      <c r="O11" s="140" t="str">
        <f t="shared" si="6"/>
        <v>Lasota, Marta</v>
      </c>
      <c r="P11" s="96">
        <f>IF(ISNA(VLOOKUP($A11,[2]WSY12!$E$1:$F$65536,2,FALSE)),"np",(VLOOKUP($A11,[2]WSY12!$E$1:$F$65536,2,FALSE)))</f>
        <v>15</v>
      </c>
      <c r="Q11" s="95">
        <f>IF(P11&gt;[2]WSY12!$F$1,0,(VLOOKUP(P11,'[6]Point Tables'!$A$4:$I$263,[2]WSY12!$F$2,FALSE)))</f>
        <v>50.5</v>
      </c>
      <c r="R11" s="96">
        <f>IF(ISNA(VLOOKUP($A11,[2]WSY12!$P$1:$Q$65536,2,FALSE)),"np",(VLOOKUP($A11,[2]WSY12!$P$1:$Q$65536,2,FALSE)))</f>
        <v>11</v>
      </c>
      <c r="S11" s="95">
        <f>IF(R11&gt;[2]WSY12!$Q$1,0,(VLOOKUP(R11,'[6]Point Tables'!$A$4:$I$263,[2]WSY12!$Q$2,FALSE)))</f>
        <v>52.5</v>
      </c>
      <c r="T11" s="97" t="str">
        <f t="shared" si="7"/>
        <v>Lasota, Marta</v>
      </c>
      <c r="U11" s="96">
        <f>IF(ISNA(VLOOKUP(A11,[2]WSY14!$AA$1:$AB$65536,2,FALSE)),"np",(VLOOKUP(A11,[2]WSY14!$AA$1:$AB$65536,2,FALSE)))</f>
        <v>19</v>
      </c>
      <c r="V11" s="95">
        <f>IF(U11&gt;[2]WSY14!$AB$1,0,(VLOOKUP(U11,'[6]Point Tables'!$A$4:$I$263,[2]WSY14!$AB$2,FALSE)))</f>
        <v>68</v>
      </c>
      <c r="W11" s="96">
        <f>IF(ISNA(VLOOKUP($A11,[2]WSY14!$E$1:$F$65536,2,FALSE)),"np",(VLOOKUP($A11,[2]WSY14!$E$1:$F$65536,2,FALSE)))</f>
        <v>12</v>
      </c>
      <c r="X11" s="95">
        <f>IF(W11&gt;[2]WSY14!$F$1,0,(VLOOKUP(W11,'[6]Point Tables'!$A$4:$I$263,[2]WSY14!$F$2,FALSE)))</f>
        <v>104</v>
      </c>
      <c r="Y11" s="96">
        <f>IF(ISNA(VLOOKUP($A11,[2]WSY14!$P$1:$Q$65536,2,FALSE)),"np",(VLOOKUP($A11,[2]WSY14!$P$1:$Q$65536,2,FALSE)))</f>
        <v>12.5</v>
      </c>
      <c r="Z11" s="95">
        <f>IF(Y11&gt;[2]WSY14!$Q$1,0,(VLOOKUP(Y11,'[6]Point Tables'!$A$4:$I$263,[2]WSY14!$Q$2,FALSE)))</f>
        <v>103.5</v>
      </c>
      <c r="AA11" s="97" t="str">
        <f t="shared" si="8"/>
        <v>Lasota, Marta</v>
      </c>
      <c r="AB11" s="96" t="str">
        <f>IF(ISNA(VLOOKUP($A11,[2]WSY12!$AA$1:$AB$65536,2,FALSE)),"np",(VLOOKUP($A11,[2]WSY12!$AA$1:$AB$65536,2,FALSE)))</f>
        <v>np</v>
      </c>
      <c r="AC11" s="95">
        <f>IF(AB11&gt;[2]WSY12!$AB$1,0,(VLOOKUP(AB11,'[6]Point Tables'!$A$4:$I$263,[2]WSY12!$AB$2,FALSE)))</f>
        <v>0</v>
      </c>
      <c r="AD11" s="96" t="str">
        <f>IF(ISNA(VLOOKUP($A11,[2]WSY12!$AL$1:$AM$65536,2,FALSE)),"np",(VLOOKUP($A11,[2]WSY12!$AL$1:$AM$65536,2,FALSE)))</f>
        <v>np</v>
      </c>
      <c r="AE11" s="95">
        <f>IF(AD11&gt;[2]WSY12!$AM$1,0,(VLOOKUP(AD11,'[6]Point Tables'!$A$4:$I$263,[2]WSY12!$AM$2,FALSE)))</f>
        <v>0</v>
      </c>
      <c r="AF11" s="96">
        <f>IF(ISNA(VLOOKUP($A11,[2]WSY12!$AW$1:$AX$65536,2,FALSE)),"np",(VLOOKUP($A11,[2]WSY12!$AW$1:$AX$65536,2,FALSE)))</f>
        <v>9</v>
      </c>
      <c r="AG11" s="95">
        <f>IF(AF11&gt;[2]WSY12!$AX$1,0,(VLOOKUP(AF11,'[6]Point Tables'!$A$4:$I$263,[2]WSY12!$AX$2,FALSE)))</f>
        <v>53.5</v>
      </c>
      <c r="AH11" s="96" t="str">
        <f>IF(ISNA(VLOOKUP($A11,[2]WSY12!$BH$1:$BI$65536,2,FALSE)),"np",(VLOOKUP($A11,[2]WSY12!$BH$1:$BI$65536,2,FALSE)))</f>
        <v>np</v>
      </c>
      <c r="AI11" s="95">
        <f>IF(AH11&gt;[2]WSY12!$BI$1,0,(VLOOKUP(AH11,'[6]Point Tables'!$A$4:$I$263,[2]WSY12!$BI$2,FALSE)))</f>
        <v>0</v>
      </c>
      <c r="AJ11" s="96" t="str">
        <f>IF(ISNA(VLOOKUP($A11,[2]WSY12!$BS$1:$BT$65536,2,FALSE)),"np",(VLOOKUP($A11,[2]WSY12!$BS$1:$BT$65536,2,FALSE)))</f>
        <v>np</v>
      </c>
      <c r="AK11" s="95">
        <f>IF(AJ11&gt;[2]WSY12!$BT$1,0,(VLOOKUP(AJ11,'[6]Point Tables'!$A$4:$I$263,[2]WSY12!$BT$2,FALSE)))</f>
        <v>0</v>
      </c>
      <c r="AL11" s="96">
        <f>IF(ISNA(VLOOKUP($A11,[2]WSY12!$CD$1:$CE$65536,2,FALSE)),"np",(VLOOKUP($A11,[2]WSY12!$CD$1:$CE$65536,2,FALSE)))</f>
        <v>2</v>
      </c>
      <c r="AM11" s="95">
        <f>IF(AL11&gt;[2]WSY12!$CE$1,0,(VLOOKUP(AL11,'[6]Point Tables'!$A$4:$I$263,[2]WSY12!$CE$2,FALSE)))</f>
        <v>92</v>
      </c>
      <c r="AN11" s="96" t="str">
        <f>IF(ISNA(VLOOKUP($A11,[2]WSY12!$CO$1:$CP$65536,2,FALSE)),"np",(VLOOKUP($A11,[2]WSY12!$CO$1:$CP$65536,2,FALSE)))</f>
        <v>np</v>
      </c>
      <c r="AO11" s="95">
        <f>IF(AN11&gt;[2]WSY12!$CP$1,0,(VLOOKUP(AN11,'[6]Point Tables'!$A$4:$I$263,[2]WSY12!$CP$2,FALSE)))</f>
        <v>0</v>
      </c>
      <c r="AP11" s="96" t="str">
        <f>IF(ISNA(VLOOKUP($A11,[2]WSY12!$CZ$1:$DA$65536,2,FALSE)),"np",(VLOOKUP($A11,[2]WSY12!$CZ$1:$DA$65536,2,FALSE)))</f>
        <v>np</v>
      </c>
      <c r="AQ11" s="95">
        <f>IF(AP11&gt;[2]WSY12!$DA$1,0,(VLOOKUP(AP11,'[6]Point Tables'!$A$4:$I$263,[2]WSY12!$DA$2,FALSE)))</f>
        <v>0</v>
      </c>
      <c r="AR11" s="96" t="str">
        <f>IF(ISNA(VLOOKUP($A11,[2]WSY12!$DK$1:$DL$65536,2,FALSE)),"np",(VLOOKUP($A11,[2]WSY12!$DK$1:$DL$65536,2,FALSE)))</f>
        <v>np</v>
      </c>
      <c r="AS11" s="95">
        <f>IF(AR11&gt;[2]WSY12!$DL$1,0,(VLOOKUP(AR11,'[10]Point Tables'!$A$4:$I$263,[2]WSY12!$DL$2,FALSE)))</f>
        <v>0</v>
      </c>
      <c r="AT11" s="97" t="str">
        <f t="shared" si="9"/>
        <v>Lasota, Marta</v>
      </c>
      <c r="AU11" s="96" t="str">
        <f>IF(ISNA(VLOOKUP($A11,[2]WSY14!$AL$1:$AN$65536,2,FALSE)),"np",(VLOOKUP($A11,[2]WSY14!$AL$1:$AN$65536,2,FALSE)))</f>
        <v>np</v>
      </c>
      <c r="AV11" s="95">
        <f>IF(AU11&gt;[2]WSY14!$AN$1,0,(VLOOKUP(AU11,'[6]Point Tables'!$A$4:$I$263,[2]WSY14!$AN$2,FALSE)))</f>
        <v>0</v>
      </c>
      <c r="AW11" s="96" t="str">
        <f>IF(ISNA(VLOOKUP($A11,[2]WSY14!$AW$1:$AY$65536,2,FALSE)),"np",(VLOOKUP($A11,[2]WSY14!$AW$1:$AY$65536,2,FALSE)))</f>
        <v>np</v>
      </c>
      <c r="AX11" s="95">
        <f>IF(AW11&gt;[2]WSY14!$AY$1,0,(VLOOKUP(AW11,'[6]Point Tables'!$A$4:$I$263,[2]WSY14!$AY$2,FALSE)))</f>
        <v>0</v>
      </c>
      <c r="AY11" s="96">
        <f>IF(ISNA(VLOOKUP($A11,[2]WSY14!$BH$1:$BJ$65536,2,FALSE)),"np",(VLOOKUP($A11,[2]WSY14!$BH$1:$BJ$65536,2,FALSE)))</f>
        <v>12</v>
      </c>
      <c r="AZ11" s="95">
        <f>IF(AY11&gt;[2]WSY14!$BJ$1,0,(VLOOKUP(AY11,'[6]Point Tables'!$A$4:$I$263,[2]WSY14!$BJ$2,FALSE)))</f>
        <v>104</v>
      </c>
      <c r="BA11" s="96" t="str">
        <f>IF(ISNA(VLOOKUP($A11,[2]WSY14!$BS$1:$BT$65536,2,FALSE)),"np",(VLOOKUP($A11,[2]WSY14!$BS$1:$BT$65536,2,FALSE)))</f>
        <v>np</v>
      </c>
      <c r="BB11" s="95">
        <f>IF(BA11&gt;[2]WSY14!$BU$1,0,(VLOOKUP(BA11,'[6]Point Tables'!$A$4:$I$263,[2]WSY14!$BU$2,FALSE)))</f>
        <v>0</v>
      </c>
      <c r="BC11" s="96" t="str">
        <f>IF(ISNA(VLOOKUP($A11,[2]WSY14!$CD$1:$CE$65536,2,FALSE)),"np",(VLOOKUP($A11,[2]WSY14!$CD$1:$CE$65536,2,FALSE)))</f>
        <v>np</v>
      </c>
      <c r="BD11" s="95">
        <f>IF(BC11&gt;[2]WSY14!$CF$1,0,(VLOOKUP(BC11,'[6]Point Tables'!$A$4:$I$263,[2]WSY14!$CF$2,FALSE)))</f>
        <v>0</v>
      </c>
      <c r="BE11" s="96">
        <f>IF(ISNA(VLOOKUP($A11,[2]WSY14!$CO$1:$CP$65536,2,FALSE)),"np",(VLOOKUP($A11,[2]WSY14!$CO$1:$CP$65536,2,FALSE)))</f>
        <v>14</v>
      </c>
      <c r="BF11" s="95">
        <f>IF(BE11&gt;[2]WSY14!$CQ$1,0,(VLOOKUP(BE11,'[6]Point Tables'!$A$4:$I$263,[2]WSY14!$CQ$2,FALSE)))</f>
        <v>0</v>
      </c>
      <c r="BG11" s="141" t="str">
        <f>IF(ISNA(VLOOKUP($A11,[2]WSY14!$CZ$1:$DA$65536,2,FALSE)),"np",(VLOOKUP($A11,[2]WSY14!$CZ$1:$DA$65536,2,FALSE)))</f>
        <v>np</v>
      </c>
      <c r="BH11" s="97">
        <f>IF(BG11&gt;[2]WSY14!$DB$1,0,(VLOOKUP(BG11,'[6]Point Tables'!$A$4:$I$263,[2]WSY14!$DB$2,FALSE)))</f>
        <v>0</v>
      </c>
      <c r="BI11" s="141" t="str">
        <f>IF(ISNA(VLOOKUP($A11,[2]WSY14!$DK$1:$DL$65536,2,FALSE)),"np",(VLOOKUP($A11,[2]WSY14!$DK$1:$DL$65536,2,FALSE)))</f>
        <v>np</v>
      </c>
      <c r="BJ11" s="97">
        <f>IF(BI11&gt;[2]WSY14!$DM$1,0,(VLOOKUP(BI11,'[6]Point Tables'!$A$4:$I$263,[2]WSY14!$DM$2,FALSE)))</f>
        <v>0</v>
      </c>
      <c r="BK11" s="141" t="str">
        <f>IF(ISNA(VLOOKUP($A11,[2]WSY14!$DV$1:$DW$65536,2,FALSE)),"np",(VLOOKUP($A11,[2]WSY14!$DV$1:$DW$65536,2,FALSE)))</f>
        <v>np</v>
      </c>
      <c r="BL11" s="97">
        <f>IF(BK11&gt;[2]WSY14!$DX$1,0,(VLOOKUP(BK11,'[10]Point Tables'!$A$4:$I$263,[2]WSY14!$DX$2,FALSE)))</f>
        <v>0</v>
      </c>
      <c r="BY11" s="137">
        <f t="shared" si="10"/>
        <v>0</v>
      </c>
      <c r="BZ11" s="137">
        <f t="shared" si="11"/>
        <v>0</v>
      </c>
      <c r="CA11" s="137">
        <f t="shared" si="12"/>
        <v>53.5</v>
      </c>
      <c r="CB11" s="137">
        <f t="shared" si="13"/>
        <v>0</v>
      </c>
      <c r="CC11" s="137">
        <f t="shared" si="14"/>
        <v>0</v>
      </c>
      <c r="CD11" s="137">
        <f t="shared" si="15"/>
        <v>92</v>
      </c>
      <c r="CE11" s="137">
        <f t="shared" si="16"/>
        <v>0</v>
      </c>
      <c r="CF11" s="137">
        <f t="shared" si="17"/>
        <v>0</v>
      </c>
      <c r="CG11" s="137">
        <f t="shared" si="18"/>
        <v>0</v>
      </c>
      <c r="CH11" s="137">
        <f t="shared" si="19"/>
        <v>0</v>
      </c>
      <c r="CI11" s="137">
        <f t="shared" si="20"/>
        <v>0</v>
      </c>
      <c r="CJ11" s="137">
        <f t="shared" si="21"/>
        <v>104</v>
      </c>
      <c r="CK11" s="137">
        <f t="shared" si="22"/>
        <v>0</v>
      </c>
      <c r="CL11" s="137">
        <f t="shared" si="23"/>
        <v>0</v>
      </c>
      <c r="CM11" s="137">
        <f t="shared" si="24"/>
        <v>0</v>
      </c>
      <c r="CN11" s="137">
        <f t="shared" si="25"/>
        <v>0</v>
      </c>
      <c r="CO11" s="137">
        <f t="shared" si="26"/>
        <v>0</v>
      </c>
      <c r="CP11" s="137">
        <f t="shared" si="27"/>
        <v>0</v>
      </c>
      <c r="CR11" s="137">
        <f t="shared" si="28"/>
        <v>92</v>
      </c>
      <c r="CS11" s="137">
        <f t="shared" si="29"/>
        <v>104</v>
      </c>
      <c r="CT11" s="137">
        <f t="shared" si="30"/>
        <v>68</v>
      </c>
      <c r="CU11" s="137">
        <f t="shared" si="31"/>
        <v>104</v>
      </c>
      <c r="CV11" s="137">
        <f t="shared" si="32"/>
        <v>103.5</v>
      </c>
      <c r="CW11" s="137">
        <f t="shared" si="33"/>
        <v>50.5</v>
      </c>
      <c r="CX11" s="137">
        <f t="shared" si="34"/>
        <v>52.5</v>
      </c>
      <c r="CZ11" s="137">
        <f t="shared" si="35"/>
        <v>104</v>
      </c>
      <c r="DA11" s="137">
        <f t="shared" si="36"/>
        <v>104</v>
      </c>
      <c r="DB11" s="137">
        <f t="shared" si="37"/>
        <v>103.5</v>
      </c>
      <c r="DC11" s="137">
        <f t="shared" si="38"/>
        <v>92</v>
      </c>
      <c r="DE11" s="143">
        <f t="shared" si="39"/>
        <v>403.5</v>
      </c>
      <c r="DJ11" s="137">
        <f t="shared" si="40"/>
        <v>52.5</v>
      </c>
      <c r="DK11" s="137">
        <f t="shared" si="41"/>
        <v>50.5</v>
      </c>
      <c r="DM11" s="137">
        <f t="shared" si="43"/>
        <v>52.5</v>
      </c>
      <c r="DN11" s="137">
        <f t="shared" si="44"/>
        <v>50.5</v>
      </c>
      <c r="DP11" s="137">
        <f t="shared" si="42"/>
        <v>103</v>
      </c>
    </row>
    <row r="12" spans="1:120">
      <c r="A12" s="35">
        <v>100086998</v>
      </c>
      <c r="B12" s="137">
        <f t="shared" si="0"/>
        <v>364.5</v>
      </c>
      <c r="C12" s="137">
        <f t="shared" si="1"/>
        <v>68.5</v>
      </c>
      <c r="D12" s="130" t="str">
        <f t="shared" si="45"/>
        <v>9</v>
      </c>
      <c r="E12" s="138" t="str">
        <f>IF(AND(ISNUMBER(G12),G12&gt;='[10]Point Tables'!$S$7),"#"," ")</f>
        <v xml:space="preserve"> </v>
      </c>
      <c r="F12" s="137" t="s">
        <v>112</v>
      </c>
      <c r="G12" s="131">
        <v>1998</v>
      </c>
      <c r="H12" s="88" t="s">
        <v>69</v>
      </c>
      <c r="I12" s="139">
        <f t="shared" si="3"/>
        <v>364.5</v>
      </c>
      <c r="J12" s="101">
        <f t="shared" si="4"/>
        <v>68.5</v>
      </c>
      <c r="K12" s="91">
        <f t="shared" si="5"/>
        <v>138</v>
      </c>
      <c r="L12" s="91">
        <f t="shared" si="5"/>
        <v>92</v>
      </c>
      <c r="M12" s="91">
        <f t="shared" si="5"/>
        <v>68.5</v>
      </c>
      <c r="N12" s="91">
        <f t="shared" si="5"/>
        <v>66</v>
      </c>
      <c r="O12" s="140" t="str">
        <f t="shared" si="6"/>
        <v>Szumilo, Olivia</v>
      </c>
      <c r="P12" s="96" t="str">
        <f>IF(ISNA(VLOOKUP($A12,[2]WSY12!$E$1:$F$65536,2,FALSE)),"np",(VLOOKUP($A12,[2]WSY12!$E$1:$F$65536,2,FALSE)))</f>
        <v>np</v>
      </c>
      <c r="Q12" s="95">
        <f>IF(P12&gt;[2]WSY12!$F$1,0,(VLOOKUP(P12,'[6]Point Tables'!$A$4:$I$263,[2]WSY12!$F$2,FALSE)))</f>
        <v>0</v>
      </c>
      <c r="R12" s="96">
        <f>IF(ISNA(VLOOKUP($A12,[2]WSY12!$P$1:$Q$65536,2,FALSE)),"np",(VLOOKUP($A12,[2]WSY12!$P$1:$Q$65536,2,FALSE)))</f>
        <v>8</v>
      </c>
      <c r="S12" s="95">
        <f>IF(R12&gt;[2]WSY12!$Q$1,0,(VLOOKUP(R12,'[6]Point Tables'!$A$4:$I$263,[2]WSY12!$Q$2,FALSE)))</f>
        <v>68.5</v>
      </c>
      <c r="T12" s="97" t="str">
        <f t="shared" si="7"/>
        <v>Szumilo, Olivia</v>
      </c>
      <c r="U12" s="96">
        <f>IF(ISNA(VLOOKUP(A12,[2]WSY14!$AA$1:$AB$65536,2,FALSE)),"np",(VLOOKUP(A12,[2]WSY14!$AA$1:$AB$65536,2,FALSE)))</f>
        <v>21</v>
      </c>
      <c r="V12" s="95">
        <f>IF(U12&gt;[2]WSY14!$AB$1,0,(VLOOKUP(U12,'[6]Point Tables'!$A$4:$I$263,[2]WSY14!$AB$2,FALSE)))</f>
        <v>66</v>
      </c>
      <c r="W12" s="96">
        <f>IF(ISNA(VLOOKUP($A12,[2]WSY14!$E$1:$F$65536,2,FALSE)),"np",(VLOOKUP($A12,[2]WSY14!$E$1:$F$65536,2,FALSE)))</f>
        <v>21</v>
      </c>
      <c r="X12" s="95">
        <f>IF(W12&gt;[2]WSY14!$F$1,0,(VLOOKUP(W12,'[6]Point Tables'!$A$4:$I$263,[2]WSY14!$F$2,FALSE)))</f>
        <v>66</v>
      </c>
      <c r="Y12" s="96" t="str">
        <f>IF(ISNA(VLOOKUP($A12,[2]WSY14!$P$1:$Q$65536,2,FALSE)),"np",(VLOOKUP($A12,[2]WSY14!$P$1:$Q$65536,2,FALSE)))</f>
        <v>np</v>
      </c>
      <c r="Z12" s="95">
        <f>IF(Y12&gt;[2]WSY14!$Q$1,0,(VLOOKUP(Y12,'[6]Point Tables'!$A$4:$I$263,[2]WSY14!$Q$2,FALSE)))</f>
        <v>0</v>
      </c>
      <c r="AA12" s="97" t="str">
        <f t="shared" si="8"/>
        <v>Szumilo, Olivia</v>
      </c>
      <c r="AB12" s="96">
        <f>IF(ISNA(VLOOKUP($A12,[2]WSY12!$AA$1:$AB$65536,2,FALSE)),"np",(VLOOKUP($A12,[2]WSY12!$AA$1:$AB$65536,2,FALSE)))</f>
        <v>3</v>
      </c>
      <c r="AC12" s="95">
        <f>IF(AB12&gt;[2]WSY12!$AB$1,0,(VLOOKUP(AB12,'[6]Point Tables'!$A$4:$I$263,[2]WSY12!$AB$2,FALSE)))</f>
        <v>0</v>
      </c>
      <c r="AD12" s="96" t="str">
        <f>IF(ISNA(VLOOKUP($A12,[2]WSY12!$AL$1:$AM$65536,2,FALSE)),"np",(VLOOKUP($A12,[2]WSY12!$AL$1:$AM$65536,2,FALSE)))</f>
        <v>np</v>
      </c>
      <c r="AE12" s="95">
        <f>IF(AD12&gt;[2]WSY12!$AM$1,0,(VLOOKUP(AD12,'[6]Point Tables'!$A$4:$I$263,[2]WSY12!$AM$2,FALSE)))</f>
        <v>0</v>
      </c>
      <c r="AF12" s="96">
        <f>IF(ISNA(VLOOKUP($A12,[2]WSY12!$AW$1:$AX$65536,2,FALSE)),"np",(VLOOKUP($A12,[2]WSY12!$AW$1:$AX$65536,2,FALSE)))</f>
        <v>2</v>
      </c>
      <c r="AG12" s="95">
        <f>IF(AF12&gt;[2]WSY12!$AX$1,0,(VLOOKUP(AF12,'[6]Point Tables'!$A$4:$I$263,[2]WSY12!$AX$2,FALSE)))</f>
        <v>92</v>
      </c>
      <c r="AH12" s="96">
        <f>IF(ISNA(VLOOKUP($A12,[2]WSY12!$BH$1:$BI$65536,2,FALSE)),"np",(VLOOKUP($A12,[2]WSY12!$BH$1:$BI$65536,2,FALSE)))</f>
        <v>7</v>
      </c>
      <c r="AI12" s="95">
        <f>IF(AH12&gt;[2]WSY12!$BI$1,0,(VLOOKUP(AH12,'[6]Point Tables'!$A$4:$I$263,[2]WSY12!$BI$2,FALSE)))</f>
        <v>69</v>
      </c>
      <c r="AJ12" s="96" t="str">
        <f>IF(ISNA(VLOOKUP($A12,[2]WSY12!$BS$1:$BT$65536,2,FALSE)),"np",(VLOOKUP($A12,[2]WSY12!$BS$1:$BT$65536,2,FALSE)))</f>
        <v>np</v>
      </c>
      <c r="AK12" s="95">
        <f>IF(AJ12&gt;[2]WSY12!$BT$1,0,(VLOOKUP(AJ12,'[6]Point Tables'!$A$4:$I$263,[2]WSY12!$BT$2,FALSE)))</f>
        <v>0</v>
      </c>
      <c r="AL12" s="96">
        <f>IF(ISNA(VLOOKUP($A12,[2]WSY12!$CD$1:$CE$65536,2,FALSE)),"np",(VLOOKUP($A12,[2]WSY12!$CD$1:$CE$65536,2,FALSE)))</f>
        <v>8</v>
      </c>
      <c r="AM12" s="95">
        <f>IF(AL12&gt;[2]WSY12!$CE$1,0,(VLOOKUP(AL12,'[6]Point Tables'!$A$4:$I$263,[2]WSY12!$CE$2,FALSE)))</f>
        <v>68.5</v>
      </c>
      <c r="AN12" s="96" t="str">
        <f>IF(ISNA(VLOOKUP($A12,[2]WSY12!$CO$1:$CP$65536,2,FALSE)),"np",(VLOOKUP($A12,[2]WSY12!$CO$1:$CP$65536,2,FALSE)))</f>
        <v>np</v>
      </c>
      <c r="AO12" s="95">
        <f>IF(AN12&gt;[2]WSY12!$CP$1,0,(VLOOKUP(AN12,'[6]Point Tables'!$A$4:$I$263,[2]WSY12!$CP$2,FALSE)))</f>
        <v>0</v>
      </c>
      <c r="AP12" s="96" t="str">
        <f>IF(ISNA(VLOOKUP($A12,[2]WSY12!$CZ$1:$DA$65536,2,FALSE)),"np",(VLOOKUP($A12,[2]WSY12!$CZ$1:$DA$65536,2,FALSE)))</f>
        <v>np</v>
      </c>
      <c r="AQ12" s="95">
        <f>IF(AP12&gt;[2]WSY12!$DA$1,0,(VLOOKUP(AP12,'[6]Point Tables'!$A$4:$I$263,[2]WSY12!$DA$2,FALSE)))</f>
        <v>0</v>
      </c>
      <c r="AR12" s="96" t="str">
        <f>IF(ISNA(VLOOKUP($A12,[2]WSY12!$DK$1:$DL$65536,2,FALSE)),"np",(VLOOKUP($A12,[2]WSY12!$DK$1:$DL$65536,2,FALSE)))</f>
        <v>np</v>
      </c>
      <c r="AS12" s="95">
        <f>IF(AR12&gt;[2]WSY12!$DL$1,0,(VLOOKUP(AR12,'[10]Point Tables'!$A$4:$I$263,[2]WSY12!$DL$2,FALSE)))</f>
        <v>0</v>
      </c>
      <c r="AT12" s="97" t="str">
        <f t="shared" si="9"/>
        <v>Szumilo, Olivia</v>
      </c>
      <c r="AU12" s="96">
        <f>IF(ISNA(VLOOKUP($A12,[2]WSY14!$AL$1:$AN$65536,2,FALSE)),"np",(VLOOKUP($A12,[2]WSY14!$AL$1:$AN$65536,2,FALSE)))</f>
        <v>9</v>
      </c>
      <c r="AV12" s="95">
        <f>IF(AU12&gt;[2]WSY14!$AN$1,0,(VLOOKUP(AU12,'[6]Point Tables'!$A$4:$I$263,[2]WSY14!$AN$2,FALSE)))</f>
        <v>0</v>
      </c>
      <c r="AW12" s="96" t="str">
        <f>IF(ISNA(VLOOKUP($A12,[2]WSY14!$AW$1:$AY$65536,2,FALSE)),"np",(VLOOKUP($A12,[2]WSY14!$AW$1:$AY$65536,2,FALSE)))</f>
        <v>np</v>
      </c>
      <c r="AX12" s="95">
        <f>IF(AW12&gt;[2]WSY14!$AY$1,0,(VLOOKUP(AW12,'[6]Point Tables'!$A$4:$I$263,[2]WSY14!$AY$2,FALSE)))</f>
        <v>0</v>
      </c>
      <c r="AY12" s="96">
        <f>IF(ISNA(VLOOKUP($A12,[2]WSY14!$BH$1:$BJ$65536,2,FALSE)),"np",(VLOOKUP($A12,[2]WSY14!$BH$1:$BJ$65536,2,FALSE)))</f>
        <v>7</v>
      </c>
      <c r="AZ12" s="95">
        <f>IF(AY12&gt;[2]WSY14!$BJ$1,0,(VLOOKUP(AY12,'[6]Point Tables'!$A$4:$I$263,[2]WSY14!$BJ$2,FALSE)))</f>
        <v>138</v>
      </c>
      <c r="BA12" s="96">
        <f>IF(ISNA(VLOOKUP($A12,[2]WSY14!$BS$1:$BT$65536,2,FALSE)),"np",(VLOOKUP($A12,[2]WSY14!$BS$1:$BT$65536,2,FALSE)))</f>
        <v>15</v>
      </c>
      <c r="BB12" s="95">
        <f>IF(BA12&gt;[2]WSY14!$BU$1,0,(VLOOKUP(BA12,'[6]Point Tables'!$A$4:$I$263,[2]WSY14!$BU$2,FALSE)))</f>
        <v>0</v>
      </c>
      <c r="BC12" s="96" t="str">
        <f>IF(ISNA(VLOOKUP($A12,[2]WSY14!$CD$1:$CE$65536,2,FALSE)),"np",(VLOOKUP($A12,[2]WSY14!$CD$1:$CE$65536,2,FALSE)))</f>
        <v>np</v>
      </c>
      <c r="BD12" s="95">
        <f>IF(BC12&gt;[2]WSY14!$CF$1,0,(VLOOKUP(BC12,'[6]Point Tables'!$A$4:$I$263,[2]WSY14!$CF$2,FALSE)))</f>
        <v>0</v>
      </c>
      <c r="BE12" s="96">
        <f>IF(ISNA(VLOOKUP($A12,[2]WSY14!$CO$1:$CP$65536,2,FALSE)),"np",(VLOOKUP($A12,[2]WSY14!$CO$1:$CP$65536,2,FALSE)))</f>
        <v>12</v>
      </c>
      <c r="BF12" s="95">
        <f>IF(BE12&gt;[2]WSY14!$CQ$1,0,(VLOOKUP(BE12,'[6]Point Tables'!$A$4:$I$263,[2]WSY14!$CQ$2,FALSE)))</f>
        <v>0</v>
      </c>
      <c r="BG12" s="141" t="str">
        <f>IF(ISNA(VLOOKUP($A12,[2]WSY14!$CZ$1:$DA$65536,2,FALSE)),"np",(VLOOKUP($A12,[2]WSY14!$CZ$1:$DA$65536,2,FALSE)))</f>
        <v>np</v>
      </c>
      <c r="BH12" s="97">
        <f>IF(BG12&gt;[2]WSY14!$DB$1,0,(VLOOKUP(BG12,'[6]Point Tables'!$A$4:$I$263,[2]WSY14!$DB$2,FALSE)))</f>
        <v>0</v>
      </c>
      <c r="BI12" s="141" t="str">
        <f>IF(ISNA(VLOOKUP($A12,[2]WSY14!$DK$1:$DL$65536,2,FALSE)),"np",(VLOOKUP($A12,[2]WSY14!$DK$1:$DL$65536,2,FALSE)))</f>
        <v>np</v>
      </c>
      <c r="BJ12" s="97">
        <f>IF(BI12&gt;[2]WSY14!$DM$1,0,(VLOOKUP(BI12,'[6]Point Tables'!$A$4:$I$263,[2]WSY14!$DM$2,FALSE)))</f>
        <v>0</v>
      </c>
      <c r="BK12" s="141" t="str">
        <f>IF(ISNA(VLOOKUP($A12,[2]WSY14!$DV$1:$DW$65536,2,FALSE)),"np",(VLOOKUP($A12,[2]WSY14!$DV$1:$DW$65536,2,FALSE)))</f>
        <v>np</v>
      </c>
      <c r="BL12" s="97">
        <f>IF(BK12&gt;[2]WSY14!$DX$1,0,(VLOOKUP(BK12,'[10]Point Tables'!$A$4:$I$263,[2]WSY14!$DX$2,FALSE)))</f>
        <v>0</v>
      </c>
      <c r="BY12" s="137">
        <f t="shared" si="10"/>
        <v>0</v>
      </c>
      <c r="BZ12" s="137">
        <f t="shared" si="11"/>
        <v>0</v>
      </c>
      <c r="CA12" s="137">
        <f t="shared" si="12"/>
        <v>92</v>
      </c>
      <c r="CB12" s="137">
        <f t="shared" si="13"/>
        <v>69</v>
      </c>
      <c r="CC12" s="137">
        <f t="shared" si="14"/>
        <v>0</v>
      </c>
      <c r="CD12" s="137">
        <f t="shared" si="15"/>
        <v>68.5</v>
      </c>
      <c r="CE12" s="137">
        <f t="shared" si="16"/>
        <v>0</v>
      </c>
      <c r="CF12" s="137">
        <f t="shared" si="17"/>
        <v>0</v>
      </c>
      <c r="CG12" s="137">
        <f t="shared" si="18"/>
        <v>0</v>
      </c>
      <c r="CH12" s="137">
        <f t="shared" si="19"/>
        <v>0</v>
      </c>
      <c r="CI12" s="137">
        <f t="shared" si="20"/>
        <v>0</v>
      </c>
      <c r="CJ12" s="137">
        <f t="shared" si="21"/>
        <v>138</v>
      </c>
      <c r="CK12" s="137">
        <f t="shared" si="22"/>
        <v>0</v>
      </c>
      <c r="CL12" s="137">
        <f t="shared" si="23"/>
        <v>0</v>
      </c>
      <c r="CM12" s="137">
        <f t="shared" si="24"/>
        <v>0</v>
      </c>
      <c r="CN12" s="137">
        <f t="shared" si="25"/>
        <v>0</v>
      </c>
      <c r="CO12" s="137">
        <f t="shared" si="26"/>
        <v>0</v>
      </c>
      <c r="CP12" s="137">
        <f t="shared" si="27"/>
        <v>0</v>
      </c>
      <c r="CR12" s="137">
        <f t="shared" si="28"/>
        <v>92</v>
      </c>
      <c r="CS12" s="137">
        <f t="shared" si="29"/>
        <v>138</v>
      </c>
      <c r="CT12" s="137">
        <f t="shared" si="30"/>
        <v>66</v>
      </c>
      <c r="CU12" s="137">
        <f t="shared" si="31"/>
        <v>66</v>
      </c>
      <c r="CV12" s="137">
        <f t="shared" si="32"/>
        <v>0</v>
      </c>
      <c r="CW12" s="137">
        <f t="shared" si="33"/>
        <v>0</v>
      </c>
      <c r="CX12" s="137">
        <f t="shared" si="34"/>
        <v>68.5</v>
      </c>
      <c r="CZ12" s="137">
        <f t="shared" si="35"/>
        <v>138</v>
      </c>
      <c r="DA12" s="137">
        <f t="shared" si="36"/>
        <v>92</v>
      </c>
      <c r="DB12" s="137">
        <f t="shared" si="37"/>
        <v>68.5</v>
      </c>
      <c r="DC12" s="137">
        <f t="shared" si="38"/>
        <v>66</v>
      </c>
      <c r="DE12" s="143">
        <f t="shared" si="39"/>
        <v>364.5</v>
      </c>
      <c r="DJ12" s="137">
        <f t="shared" si="40"/>
        <v>68.5</v>
      </c>
      <c r="DK12" s="137">
        <f t="shared" si="41"/>
        <v>0</v>
      </c>
      <c r="DM12" s="137">
        <f t="shared" si="43"/>
        <v>68.5</v>
      </c>
      <c r="DN12" s="137">
        <f t="shared" si="44"/>
        <v>0</v>
      </c>
      <c r="DP12" s="137">
        <f t="shared" si="42"/>
        <v>68.5</v>
      </c>
    </row>
    <row r="13" spans="1:120">
      <c r="A13" s="41">
        <v>100116976</v>
      </c>
      <c r="B13" s="137">
        <f t="shared" si="0"/>
        <v>413</v>
      </c>
      <c r="C13" s="137">
        <f t="shared" si="1"/>
        <v>85</v>
      </c>
      <c r="D13" s="130" t="str">
        <f t="shared" si="45"/>
        <v>10</v>
      </c>
      <c r="E13" s="138" t="str">
        <f>IF(AND(ISNUMBER(G13),G13&gt;='[10]Point Tables'!$S$7),"#"," ")</f>
        <v xml:space="preserve"> </v>
      </c>
      <c r="F13" s="6" t="s">
        <v>930</v>
      </c>
      <c r="G13" s="102">
        <v>1998</v>
      </c>
      <c r="H13" s="6" t="s">
        <v>931</v>
      </c>
      <c r="I13" s="139">
        <f t="shared" si="3"/>
        <v>413</v>
      </c>
      <c r="J13" s="101">
        <f t="shared" si="4"/>
        <v>85</v>
      </c>
      <c r="K13" s="91">
        <f t="shared" si="5"/>
        <v>170</v>
      </c>
      <c r="L13" s="91">
        <f t="shared" si="5"/>
        <v>100</v>
      </c>
      <c r="M13" s="91">
        <f t="shared" si="5"/>
        <v>85</v>
      </c>
      <c r="N13" s="91">
        <f t="shared" si="5"/>
        <v>58</v>
      </c>
      <c r="O13" s="140" t="str">
        <f t="shared" si="6"/>
        <v xml:space="preserve">Papp, Sara B. </v>
      </c>
      <c r="P13" s="96" t="str">
        <f>IF(ISNA(VLOOKUP($A13,[2]WSY12!$E$1:$F$65536,2,FALSE)),"np",(VLOOKUP($A13,[2]WSY12!$E$1:$F$65536,2,FALSE)))</f>
        <v>np</v>
      </c>
      <c r="Q13" s="95">
        <f>IF(P13&gt;[2]WSY12!$F$1,0,(VLOOKUP(P13,'[6]Point Tables'!$A$4:$I$263,[2]WSY12!$F$2,FALSE)))</f>
        <v>0</v>
      </c>
      <c r="R13" s="96">
        <f>IF(ISNA(VLOOKUP($A13,[2]WSY12!$P$1:$Q$65536,2,FALSE)),"np",(VLOOKUP($A13,[2]WSY12!$P$1:$Q$65536,2,FALSE)))</f>
        <v>3</v>
      </c>
      <c r="S13" s="95">
        <f>IF(R13&gt;[2]WSY12!$Q$1,0,(VLOOKUP(R13,'[6]Point Tables'!$A$4:$I$263,[2]WSY12!$Q$2,FALSE)))</f>
        <v>85</v>
      </c>
      <c r="T13" s="97" t="str">
        <f t="shared" si="7"/>
        <v xml:space="preserve">Papp, Sara B. </v>
      </c>
      <c r="U13" s="96">
        <f>IF(ISNA(VLOOKUP(A13,[2]WSY14!$AA$1:$AB$65536,2,FALSE)),"np",(VLOOKUP(A13,[2]WSY14!$AA$1:$AB$65536,2,FALSE)))</f>
        <v>29</v>
      </c>
      <c r="V13" s="95">
        <f>IF(U13&gt;[2]WSY14!$AB$1,0,(VLOOKUP(U13,'[6]Point Tables'!$A$4:$I$263,[2]WSY14!$AB$2,FALSE)))</f>
        <v>58</v>
      </c>
      <c r="W13" s="96" t="str">
        <f>IF(ISNA(VLOOKUP($A13,[2]WSY14!$E$1:$F$65536,2,FALSE)),"np",(VLOOKUP($A13,[2]WSY14!$E$1:$F$65536,2,FALSE)))</f>
        <v>np</v>
      </c>
      <c r="X13" s="95">
        <f>IF(W13&gt;[2]WSY14!$F$1,0,(VLOOKUP(W13,'[6]Point Tables'!$A$4:$I$263,[2]WSY14!$F$2,FALSE)))</f>
        <v>0</v>
      </c>
      <c r="Y13" s="96" t="str">
        <f>IF(ISNA(VLOOKUP($A13,[2]WSY14!$P$1:$Q$65536,2,FALSE)),"np",(VLOOKUP($A13,[2]WSY14!$P$1:$Q$65536,2,FALSE)))</f>
        <v>np</v>
      </c>
      <c r="Z13" s="95">
        <f>IF(Y13&gt;[2]WSY14!$Q$1,0,(VLOOKUP(Y13,'[6]Point Tables'!$A$4:$I$263,[2]WSY14!$Q$2,FALSE)))</f>
        <v>0</v>
      </c>
      <c r="AA13" s="97" t="str">
        <f t="shared" si="8"/>
        <v xml:space="preserve">Papp, Sara B. </v>
      </c>
      <c r="AB13" s="96" t="str">
        <f>IF(ISNA(VLOOKUP($A13,[2]WSY12!$AA$1:$AB$65536,2,FALSE)),"np",(VLOOKUP($A13,[2]WSY12!$AA$1:$AB$65536,2,FALSE)))</f>
        <v>np</v>
      </c>
      <c r="AC13" s="95">
        <f>IF(AB13&gt;[2]WSY12!$AB$1,0,(VLOOKUP(AB13,'[6]Point Tables'!$A$4:$I$263,[2]WSY12!$AB$2,FALSE)))</f>
        <v>0</v>
      </c>
      <c r="AD13" s="96" t="str">
        <f>IF(ISNA(VLOOKUP($A13,[2]WSY12!$AL$1:$AM$65536,2,FALSE)),"np",(VLOOKUP($A13,[2]WSY12!$AL$1:$AM$65536,2,FALSE)))</f>
        <v>np</v>
      </c>
      <c r="AE13" s="95">
        <f>IF(AD13&gt;[2]WSY12!$AM$1,0,(VLOOKUP(AD13,'[6]Point Tables'!$A$4:$I$263,[2]WSY12!$AM$2,FALSE)))</f>
        <v>0</v>
      </c>
      <c r="AF13" s="96">
        <f>IF(ISNA(VLOOKUP($A13,[2]WSY12!$AW$1:$AX$65536,2,FALSE)),"np",(VLOOKUP($A13,[2]WSY12!$AW$1:$AX$65536,2,FALSE)))</f>
        <v>6</v>
      </c>
      <c r="AG13" s="95">
        <f>IF(AF13&gt;[2]WSY12!$AX$1,0,(VLOOKUP(AF13,'[6]Point Tables'!$A$4:$I$263,[2]WSY12!$AX$2,FALSE)))</f>
        <v>69.5</v>
      </c>
      <c r="AH13" s="96">
        <f>IF(ISNA(VLOOKUP($A13,[2]WSY12!$BH$1:$BI$65536,2,FALSE)),"np",(VLOOKUP($A13,[2]WSY12!$BH$1:$BI$65536,2,FALSE)))</f>
        <v>8</v>
      </c>
      <c r="AI13" s="95">
        <f>IF(AH13&gt;[2]WSY12!$BI$1,0,(VLOOKUP(AH13,'[6]Point Tables'!$A$4:$I$263,[2]WSY12!$BI$2,FALSE)))</f>
        <v>0</v>
      </c>
      <c r="AJ13" s="96" t="str">
        <f>IF(ISNA(VLOOKUP($A13,[2]WSY12!$BS$1:$BT$65536,2,FALSE)),"np",(VLOOKUP($A13,[2]WSY12!$BS$1:$BT$65536,2,FALSE)))</f>
        <v>np</v>
      </c>
      <c r="AK13" s="95">
        <f>IF(AJ13&gt;[2]WSY12!$BT$1,0,(VLOOKUP(AJ13,'[6]Point Tables'!$A$4:$I$263,[2]WSY12!$BT$2,FALSE)))</f>
        <v>0</v>
      </c>
      <c r="AL13" s="96" t="str">
        <f>IF(ISNA(VLOOKUP($A13,[2]WSY12!$CD$1:$CE$65536,2,FALSE)),"np",(VLOOKUP($A13,[2]WSY12!$CD$1:$CE$65536,2,FALSE)))</f>
        <v>np</v>
      </c>
      <c r="AM13" s="95">
        <f>IF(AL13&gt;[2]WSY12!$CE$1,0,(VLOOKUP(AL13,'[6]Point Tables'!$A$4:$I$263,[2]WSY12!$CE$2,FALSE)))</f>
        <v>0</v>
      </c>
      <c r="AN13" s="96">
        <f>IF(ISNA(VLOOKUP($A13,[2]WSY12!$CO$1:$CP$65536,2,FALSE)),"np",(VLOOKUP($A13,[2]WSY12!$CO$1:$CP$65536,2,FALSE)))</f>
        <v>1</v>
      </c>
      <c r="AO13" s="95">
        <f>IF(AN13&gt;[2]WSY12!$CP$1,0,(VLOOKUP(AN13,'[6]Point Tables'!$A$4:$I$263,[2]WSY12!$CP$2,FALSE)))</f>
        <v>100</v>
      </c>
      <c r="AP13" s="96" t="str">
        <f>IF(ISNA(VLOOKUP($A13,[2]WSY12!$CZ$1:$DA$65536,2,FALSE)),"np",(VLOOKUP($A13,[2]WSY12!$CZ$1:$DA$65536,2,FALSE)))</f>
        <v>np</v>
      </c>
      <c r="AQ13" s="95">
        <f>IF(AP13&gt;[2]WSY12!$DA$1,0,(VLOOKUP(AP13,'[6]Point Tables'!$A$4:$I$263,[2]WSY12!$DA$2,FALSE)))</f>
        <v>0</v>
      </c>
      <c r="AR13" s="96" t="str">
        <f>IF(ISNA(VLOOKUP($A13,[2]WSY12!$DK$1:$DL$65536,2,FALSE)),"np",(VLOOKUP($A13,[2]WSY12!$DK$1:$DL$65536,2,FALSE)))</f>
        <v>np</v>
      </c>
      <c r="AS13" s="95">
        <f>IF(AR13&gt;[2]WSY12!$DL$1,0,(VLOOKUP(AR13,'[10]Point Tables'!$A$4:$I$263,[2]WSY12!$DL$2,FALSE)))</f>
        <v>0</v>
      </c>
      <c r="AT13" s="97" t="str">
        <f t="shared" si="9"/>
        <v xml:space="preserve">Papp, Sara B. </v>
      </c>
      <c r="AU13" s="96" t="str">
        <f>IF(ISNA(VLOOKUP($A13,[2]WSY14!$AL$1:$AN$65536,2,FALSE)),"np",(VLOOKUP($A13,[2]WSY14!$AL$1:$AN$65536,2,FALSE)))</f>
        <v>np</v>
      </c>
      <c r="AV13" s="95">
        <f>IF(AU13&gt;[2]WSY14!$AN$1,0,(VLOOKUP(AU13,'[6]Point Tables'!$A$4:$I$263,[2]WSY14!$AN$2,FALSE)))</f>
        <v>0</v>
      </c>
      <c r="AW13" s="96" t="str">
        <f>IF(ISNA(VLOOKUP($A13,[2]WSY14!$AW$1:$AY$65536,2,FALSE)),"np",(VLOOKUP($A13,[2]WSY14!$AW$1:$AY$65536,2,FALSE)))</f>
        <v>np</v>
      </c>
      <c r="AX13" s="95">
        <f>IF(AW13&gt;[2]WSY14!$AY$1,0,(VLOOKUP(AW13,'[6]Point Tables'!$A$4:$I$263,[2]WSY14!$AY$2,FALSE)))</f>
        <v>0</v>
      </c>
      <c r="AY13" s="96">
        <f>IF(ISNA(VLOOKUP($A13,[2]WSY14!$BH$1:$BJ$65536,2,FALSE)),"np",(VLOOKUP($A13,[2]WSY14!$BH$1:$BJ$65536,2,FALSE)))</f>
        <v>11</v>
      </c>
      <c r="AZ13" s="95">
        <f>IF(AY13&gt;[2]WSY14!$BJ$1,0,(VLOOKUP(AY13,'[6]Point Tables'!$A$4:$I$263,[2]WSY14!$BJ$2,FALSE)))</f>
        <v>105</v>
      </c>
      <c r="BA13" s="96">
        <f>IF(ISNA(VLOOKUP($A13,[2]WSY14!$BS$1:$BT$65536,2,FALSE)),"np",(VLOOKUP($A13,[2]WSY14!$BS$1:$BT$65536,2,FALSE)))</f>
        <v>3</v>
      </c>
      <c r="BB13" s="95">
        <f>IF(BA13&gt;[2]WSY14!$BU$1,0,(VLOOKUP(BA13,'[6]Point Tables'!$A$4:$I$263,[2]WSY14!$BU$2,FALSE)))</f>
        <v>170</v>
      </c>
      <c r="BC13" s="96" t="str">
        <f>IF(ISNA(VLOOKUP($A13,[2]WSY14!$CD$1:$CE$65536,2,FALSE)),"np",(VLOOKUP($A13,[2]WSY14!$CD$1:$CE$65536,2,FALSE)))</f>
        <v>np</v>
      </c>
      <c r="BD13" s="95">
        <f>IF(BC13&gt;[2]WSY14!$CF$1,0,(VLOOKUP(BC13,'[6]Point Tables'!$A$4:$I$263,[2]WSY14!$CF$2,FALSE)))</f>
        <v>0</v>
      </c>
      <c r="BE13" s="96" t="str">
        <f>IF(ISNA(VLOOKUP($A13,[2]WSY14!$CO$1:$CP$65536,2,FALSE)),"np",(VLOOKUP($A13,[2]WSY14!$CO$1:$CP$65536,2,FALSE)))</f>
        <v>np</v>
      </c>
      <c r="BF13" s="95">
        <f>IF(BE13&gt;[2]WSY14!$CQ$1,0,(VLOOKUP(BE13,'[6]Point Tables'!$A$4:$I$263,[2]WSY14!$CQ$2,FALSE)))</f>
        <v>0</v>
      </c>
      <c r="BG13" s="141" t="str">
        <f>IF(ISNA(VLOOKUP($A13,[2]WSY14!$CZ$1:$DA$65536,2,FALSE)),"np",(VLOOKUP($A13,[2]WSY14!$CZ$1:$DA$65536,2,FALSE)))</f>
        <v>np</v>
      </c>
      <c r="BH13" s="97">
        <f>IF(BG13&gt;[2]WSY14!$DB$1,0,(VLOOKUP(BG13,'[6]Point Tables'!$A$4:$I$263,[2]WSY14!$DB$2,FALSE)))</f>
        <v>0</v>
      </c>
      <c r="BI13" s="141" t="str">
        <f>IF(ISNA(VLOOKUP($A13,[2]WSY14!$DK$1:$DL$65536,2,FALSE)),"np",(VLOOKUP($A13,[2]WSY14!$DK$1:$DL$65536,2,FALSE)))</f>
        <v>np</v>
      </c>
      <c r="BJ13" s="97">
        <f>IF(BI13&gt;[2]WSY14!$DM$1,0,(VLOOKUP(BI13,'[6]Point Tables'!$A$4:$I$263,[2]WSY14!$DM$2,FALSE)))</f>
        <v>0</v>
      </c>
      <c r="BK13" s="141" t="str">
        <f>IF(ISNA(VLOOKUP($A13,[2]WSY14!$DV$1:$DW$65536,2,FALSE)),"np",(VLOOKUP($A13,[2]WSY14!$DV$1:$DW$65536,2,FALSE)))</f>
        <v>np</v>
      </c>
      <c r="BL13" s="97">
        <f>IF(BK13&gt;[2]WSY14!$DX$1,0,(VLOOKUP(BK13,'[10]Point Tables'!$A$4:$I$263,[2]WSY14!$DX$2,FALSE)))</f>
        <v>0</v>
      </c>
      <c r="BY13" s="137">
        <f t="shared" si="10"/>
        <v>0</v>
      </c>
      <c r="BZ13" s="137">
        <f t="shared" si="11"/>
        <v>0</v>
      </c>
      <c r="CA13" s="137">
        <f t="shared" si="12"/>
        <v>69.5</v>
      </c>
      <c r="CB13" s="137">
        <f t="shared" si="13"/>
        <v>0</v>
      </c>
      <c r="CC13" s="137">
        <f t="shared" si="14"/>
        <v>0</v>
      </c>
      <c r="CD13" s="137">
        <f t="shared" si="15"/>
        <v>0</v>
      </c>
      <c r="CE13" s="137">
        <f t="shared" si="16"/>
        <v>100</v>
      </c>
      <c r="CF13" s="137">
        <f t="shared" si="17"/>
        <v>0</v>
      </c>
      <c r="CG13" s="137">
        <f t="shared" si="18"/>
        <v>0</v>
      </c>
      <c r="CH13" s="137">
        <f t="shared" si="19"/>
        <v>0</v>
      </c>
      <c r="CI13" s="137">
        <f t="shared" si="20"/>
        <v>0</v>
      </c>
      <c r="CJ13" s="137">
        <f t="shared" si="21"/>
        <v>105</v>
      </c>
      <c r="CK13" s="137">
        <f t="shared" si="22"/>
        <v>170</v>
      </c>
      <c r="CL13" s="137">
        <f t="shared" si="23"/>
        <v>0</v>
      </c>
      <c r="CM13" s="137">
        <f t="shared" si="24"/>
        <v>0</v>
      </c>
      <c r="CN13" s="137">
        <f t="shared" si="25"/>
        <v>0</v>
      </c>
      <c r="CO13" s="137">
        <f t="shared" si="26"/>
        <v>0</v>
      </c>
      <c r="CP13" s="137">
        <f t="shared" si="27"/>
        <v>0</v>
      </c>
      <c r="CR13" s="137">
        <f t="shared" si="28"/>
        <v>100</v>
      </c>
      <c r="CS13" s="137">
        <f t="shared" si="29"/>
        <v>170</v>
      </c>
      <c r="CT13" s="137">
        <f t="shared" si="30"/>
        <v>58</v>
      </c>
      <c r="CU13" s="137">
        <f t="shared" si="31"/>
        <v>0</v>
      </c>
      <c r="CV13" s="137">
        <f t="shared" si="32"/>
        <v>0</v>
      </c>
      <c r="CW13" s="137">
        <f t="shared" si="33"/>
        <v>0</v>
      </c>
      <c r="CX13" s="137">
        <f t="shared" si="34"/>
        <v>85</v>
      </c>
      <c r="CZ13" s="137">
        <f t="shared" si="35"/>
        <v>170</v>
      </c>
      <c r="DA13" s="137">
        <f t="shared" si="36"/>
        <v>100</v>
      </c>
      <c r="DB13" s="137">
        <f t="shared" si="37"/>
        <v>85</v>
      </c>
      <c r="DC13" s="137">
        <f t="shared" si="38"/>
        <v>58</v>
      </c>
      <c r="DE13" s="143">
        <f t="shared" si="39"/>
        <v>413</v>
      </c>
      <c r="DJ13" s="137">
        <f t="shared" si="40"/>
        <v>85</v>
      </c>
      <c r="DK13" s="137">
        <f t="shared" si="41"/>
        <v>0</v>
      </c>
      <c r="DM13" s="137">
        <f t="shared" si="43"/>
        <v>85</v>
      </c>
      <c r="DN13" s="137">
        <f t="shared" si="44"/>
        <v>0</v>
      </c>
      <c r="DP13" s="137">
        <f t="shared" si="42"/>
        <v>85</v>
      </c>
    </row>
    <row r="14" spans="1:120">
      <c r="A14" s="109">
        <v>100124010</v>
      </c>
      <c r="B14" s="137">
        <f t="shared" si="0"/>
        <v>345</v>
      </c>
      <c r="C14" s="137">
        <f t="shared" si="1"/>
        <v>119.5</v>
      </c>
      <c r="D14" s="130" t="str">
        <f t="shared" si="45"/>
        <v>11</v>
      </c>
      <c r="E14" s="138" t="str">
        <f>IF(AND(ISNUMBER(G14),G14&gt;='[10]Point Tables'!$S$7),"#"," ")</f>
        <v xml:space="preserve"> </v>
      </c>
      <c r="F14" s="8" t="s">
        <v>122</v>
      </c>
      <c r="G14" s="9">
        <v>1998</v>
      </c>
      <c r="H14" s="8" t="s">
        <v>31</v>
      </c>
      <c r="I14" s="139">
        <f t="shared" si="3"/>
        <v>345</v>
      </c>
      <c r="J14" s="101">
        <f t="shared" si="4"/>
        <v>119.5</v>
      </c>
      <c r="K14" s="91">
        <f t="shared" si="5"/>
        <v>137</v>
      </c>
      <c r="L14" s="91">
        <f t="shared" si="5"/>
        <v>70</v>
      </c>
      <c r="M14" s="91">
        <f t="shared" si="5"/>
        <v>69</v>
      </c>
      <c r="N14" s="91">
        <f t="shared" si="5"/>
        <v>69</v>
      </c>
      <c r="O14" s="140" t="str">
        <f t="shared" si="6"/>
        <v>Hinds, Eva</v>
      </c>
      <c r="P14" s="96">
        <f>IF(ISNA(VLOOKUP($A14,[2]WSY12!$E$1:$F$65536,2,FALSE)),"np",(VLOOKUP($A14,[2]WSY12!$E$1:$F$65536,2,FALSE)))</f>
        <v>7</v>
      </c>
      <c r="Q14" s="95">
        <f>IF(P14&gt;[2]WSY12!$F$1,0,(VLOOKUP(P14,'[6]Point Tables'!$A$4:$I$263,[2]WSY12!$F$2,FALSE)))</f>
        <v>69</v>
      </c>
      <c r="R14" s="96">
        <f>IF(ISNA(VLOOKUP($A14,[2]WSY12!$P$1:$Q$65536,2,FALSE)),"np",(VLOOKUP($A14,[2]WSY12!$P$1:$Q$65536,2,FALSE)))</f>
        <v>15</v>
      </c>
      <c r="S14" s="95">
        <f>IF(R14&gt;[2]WSY12!$Q$1,0,(VLOOKUP(R14,'[6]Point Tables'!$A$4:$I$263,[2]WSY12!$Q$2,FALSE)))</f>
        <v>50.5</v>
      </c>
      <c r="T14" s="97" t="str">
        <f t="shared" si="7"/>
        <v>Hinds, Eva</v>
      </c>
      <c r="U14" s="96">
        <f>IF(ISNA(VLOOKUP(A14,[2]WSY14!$AA$1:$AB$65536,2,FALSE)),"np",(VLOOKUP(A14,[2]WSY14!$AA$1:$AB$65536,2,FALSE)))</f>
        <v>28</v>
      </c>
      <c r="V14" s="95">
        <f>IF(U14&gt;[2]WSY14!$AB$1,0,(VLOOKUP(U14,'[6]Point Tables'!$A$4:$I$263,[2]WSY14!$AB$2,FALSE)))</f>
        <v>59</v>
      </c>
      <c r="W14" s="96" t="str">
        <f>IF(ISNA(VLOOKUP($A14,[2]WSY14!$E$1:$F$65536,2,FALSE)),"np",(VLOOKUP($A14,[2]WSY14!$E$1:$F$65536,2,FALSE)))</f>
        <v>np</v>
      </c>
      <c r="X14" s="95">
        <f>IF(W14&gt;[2]WSY14!$F$1,0,(VLOOKUP(W14,'[6]Point Tables'!$A$4:$I$263,[2]WSY14!$F$2,FALSE)))</f>
        <v>0</v>
      </c>
      <c r="Y14" s="96">
        <f>IF(ISNA(VLOOKUP($A14,[2]WSY14!$P$1:$Q$65536,2,FALSE)),"np",(VLOOKUP($A14,[2]WSY14!$P$1:$Q$65536,2,FALSE)))</f>
        <v>17</v>
      </c>
      <c r="Z14" s="95">
        <f>IF(Y14&gt;[2]WSY14!$Q$1,0,(VLOOKUP(Y14,'[6]Point Tables'!$A$4:$I$263,[2]WSY14!$Q$2,FALSE)))</f>
        <v>70</v>
      </c>
      <c r="AA14" s="97" t="str">
        <f t="shared" si="8"/>
        <v>Hinds, Eva</v>
      </c>
      <c r="AB14" s="96" t="str">
        <f>IF(ISNA(VLOOKUP($A14,[2]WSY12!$AA$1:$AB$65536,2,FALSE)),"np",(VLOOKUP($A14,[2]WSY12!$AA$1:$AB$65536,2,FALSE)))</f>
        <v>np</v>
      </c>
      <c r="AC14" s="95">
        <f>IF(AB14&gt;[2]WSY12!$AB$1,0,(VLOOKUP(AB14,'[6]Point Tables'!$A$4:$I$263,[2]WSY12!$AB$2,FALSE)))</f>
        <v>0</v>
      </c>
      <c r="AD14" s="96">
        <f>IF(ISNA(VLOOKUP($A14,[2]WSY12!$AL$1:$AM$65536,2,FALSE)),"np",(VLOOKUP($A14,[2]WSY12!$AL$1:$AM$65536,2,FALSE)))</f>
        <v>6</v>
      </c>
      <c r="AE14" s="95">
        <f>IF(AD14&gt;[2]WSY12!$AM$1,0,(VLOOKUP(AD14,'[6]Point Tables'!$A$4:$I$263,[2]WSY12!$AM$2,FALSE)))</f>
        <v>0</v>
      </c>
      <c r="AF14" s="96" t="str">
        <f>IF(ISNA(VLOOKUP($A14,[2]WSY12!$AW$1:$AX$65536,2,FALSE)),"np",(VLOOKUP($A14,[2]WSY12!$AW$1:$AX$65536,2,FALSE)))</f>
        <v>np</v>
      </c>
      <c r="AG14" s="95">
        <f>IF(AF14&gt;[2]WSY12!$AX$1,0,(VLOOKUP(AF14,'[6]Point Tables'!$A$4:$I$263,[2]WSY12!$AX$2,FALSE)))</f>
        <v>0</v>
      </c>
      <c r="AH14" s="96" t="str">
        <f>IF(ISNA(VLOOKUP($A14,[2]WSY12!$BH$1:$BI$65536,2,FALSE)),"np",(VLOOKUP($A14,[2]WSY12!$BH$1:$BI$65536,2,FALSE)))</f>
        <v>np</v>
      </c>
      <c r="AI14" s="95">
        <f>IF(AH14&gt;[2]WSY12!$BI$1,0,(VLOOKUP(AH14,'[6]Point Tables'!$A$4:$I$263,[2]WSY12!$BI$2,FALSE)))</f>
        <v>0</v>
      </c>
      <c r="AJ14" s="96" t="str">
        <f>IF(ISNA(VLOOKUP($A14,[2]WSY12!$BS$1:$BT$65536,2,FALSE)),"np",(VLOOKUP($A14,[2]WSY12!$BS$1:$BT$65536,2,FALSE)))</f>
        <v>np</v>
      </c>
      <c r="AK14" s="95">
        <f>IF(AJ14&gt;[2]WSY12!$BT$1,0,(VLOOKUP(AJ14,'[6]Point Tables'!$A$4:$I$263,[2]WSY12!$BT$2,FALSE)))</f>
        <v>0</v>
      </c>
      <c r="AL14" s="96" t="str">
        <f>IF(ISNA(VLOOKUP($A14,[2]WSY12!$CD$1:$CE$65536,2,FALSE)),"np",(VLOOKUP($A14,[2]WSY12!$CD$1:$CE$65536,2,FALSE)))</f>
        <v>np</v>
      </c>
      <c r="AM14" s="95">
        <f>IF(AL14&gt;[2]WSY12!$CE$1,0,(VLOOKUP(AL14,'[6]Point Tables'!$A$4:$I$263,[2]WSY12!$CE$2,FALSE)))</f>
        <v>0</v>
      </c>
      <c r="AN14" s="96" t="str">
        <f>IF(ISNA(VLOOKUP($A14,[2]WSY12!$CO$1:$CP$65536,2,FALSE)),"np",(VLOOKUP($A14,[2]WSY12!$CO$1:$CP$65536,2,FALSE)))</f>
        <v>np</v>
      </c>
      <c r="AO14" s="95">
        <f>IF(AN14&gt;[2]WSY12!$CP$1,0,(VLOOKUP(AN14,'[6]Point Tables'!$A$4:$I$263,[2]WSY12!$CP$2,FALSE)))</f>
        <v>0</v>
      </c>
      <c r="AP14" s="96">
        <f>IF(ISNA(VLOOKUP($A14,[2]WSY12!$CZ$1:$DA$65536,2,FALSE)),"np",(VLOOKUP($A14,[2]WSY12!$CZ$1:$DA$65536,2,FALSE)))</f>
        <v>7</v>
      </c>
      <c r="AQ14" s="95">
        <f>IF(AP14&gt;[2]WSY12!$DA$1,0,(VLOOKUP(AP14,'[6]Point Tables'!$A$4:$I$263,[2]WSY12!$DA$2,FALSE)))</f>
        <v>69</v>
      </c>
      <c r="AR14" s="96" t="str">
        <f>IF(ISNA(VLOOKUP($A14,[2]WSY12!$DK$1:$DL$65536,2,FALSE)),"np",(VLOOKUP($A14,[2]WSY12!$DK$1:$DL$65536,2,FALSE)))</f>
        <v>np</v>
      </c>
      <c r="AS14" s="95">
        <f>IF(AR14&gt;[2]WSY12!$DL$1,0,(VLOOKUP(AR14,'[10]Point Tables'!$A$4:$I$263,[2]WSY12!$DL$2,FALSE)))</f>
        <v>0</v>
      </c>
      <c r="AT14" s="97" t="str">
        <f t="shared" si="9"/>
        <v>Hinds, Eva</v>
      </c>
      <c r="AU14" s="96" t="str">
        <f>IF(ISNA(VLOOKUP($A14,[2]WSY14!$AL$1:$AN$65536,2,FALSE)),"np",(VLOOKUP($A14,[2]WSY14!$AL$1:$AN$65536,2,FALSE)))</f>
        <v>np</v>
      </c>
      <c r="AV14" s="95">
        <f>IF(AU14&gt;[2]WSY14!$AN$1,0,(VLOOKUP(AU14,'[6]Point Tables'!$A$4:$I$263,[2]WSY14!$AN$2,FALSE)))</f>
        <v>0</v>
      </c>
      <c r="AW14" s="96">
        <f>IF(ISNA(VLOOKUP($A14,[2]WSY14!$AW$1:$AY$65536,2,FALSE)),"np",(VLOOKUP($A14,[2]WSY14!$AW$1:$AY$65536,2,FALSE)))</f>
        <v>8</v>
      </c>
      <c r="AX14" s="95">
        <f>IF(AW14&gt;[2]WSY14!$AY$1,0,(VLOOKUP(AW14,'[6]Point Tables'!$A$4:$I$263,[2]WSY14!$AY$2,FALSE)))</f>
        <v>137</v>
      </c>
      <c r="AY14" s="96" t="str">
        <f>IF(ISNA(VLOOKUP($A14,[2]WSY14!$BH$1:$BJ$65536,2,FALSE)),"np",(VLOOKUP($A14,[2]WSY14!$BH$1:$BJ$65536,2,FALSE)))</f>
        <v>np</v>
      </c>
      <c r="AZ14" s="95">
        <f>IF(AY14&gt;[2]WSY14!$BJ$1,0,(VLOOKUP(AY14,'[6]Point Tables'!$A$4:$I$263,[2]WSY14!$BJ$2,FALSE)))</f>
        <v>0</v>
      </c>
      <c r="BA14" s="96" t="str">
        <f>IF(ISNA(VLOOKUP($A14,[2]WSY14!$BS$1:$BT$65536,2,FALSE)),"np",(VLOOKUP($A14,[2]WSY14!$BS$1:$BT$65536,2,FALSE)))</f>
        <v>np</v>
      </c>
      <c r="BB14" s="95">
        <f>IF(BA14&gt;[2]WSY14!$BU$1,0,(VLOOKUP(BA14,'[6]Point Tables'!$A$4:$I$263,[2]WSY14!$BU$2,FALSE)))</f>
        <v>0</v>
      </c>
      <c r="BC14" s="96" t="str">
        <f>IF(ISNA(VLOOKUP($A14,[2]WSY14!$CD$1:$CE$65536,2,FALSE)),"np",(VLOOKUP($A14,[2]WSY14!$CD$1:$CE$65536,2,FALSE)))</f>
        <v>np</v>
      </c>
      <c r="BD14" s="95">
        <f>IF(BC14&gt;[2]WSY14!$CF$1,0,(VLOOKUP(BC14,'[6]Point Tables'!$A$4:$I$263,[2]WSY14!$CF$2,FALSE)))</f>
        <v>0</v>
      </c>
      <c r="BE14" s="96" t="str">
        <f>IF(ISNA(VLOOKUP($A14,[2]WSY14!$CO$1:$CP$65536,2,FALSE)),"np",(VLOOKUP($A14,[2]WSY14!$CO$1:$CP$65536,2,FALSE)))</f>
        <v>np</v>
      </c>
      <c r="BF14" s="95">
        <f>IF(BE14&gt;[2]WSY14!$CQ$1,0,(VLOOKUP(BE14,'[6]Point Tables'!$A$4:$I$263,[2]WSY14!$CQ$2,FALSE)))</f>
        <v>0</v>
      </c>
      <c r="BG14" s="141" t="str">
        <f>IF(ISNA(VLOOKUP($A14,[2]WSY14!$CZ$1:$DA$65536,2,FALSE)),"np",(VLOOKUP($A14,[2]WSY14!$CZ$1:$DA$65536,2,FALSE)))</f>
        <v>np</v>
      </c>
      <c r="BH14" s="97">
        <f>IF(BG14&gt;[2]WSY14!$DB$1,0,(VLOOKUP(BG14,'[6]Point Tables'!$A$4:$I$263,[2]WSY14!$DB$2,FALSE)))</f>
        <v>0</v>
      </c>
      <c r="BI14" s="141">
        <f>IF(ISNA(VLOOKUP($A14,[2]WSY14!$DK$1:$DL$65536,2,FALSE)),"np",(VLOOKUP($A14,[2]WSY14!$DK$1:$DL$65536,2,FALSE)))</f>
        <v>24</v>
      </c>
      <c r="BJ14" s="97">
        <f>IF(BI14&gt;[2]WSY14!$DM$1,0,(VLOOKUP(BI14,'[6]Point Tables'!$A$4:$I$263,[2]WSY14!$DM$2,FALSE)))</f>
        <v>0</v>
      </c>
      <c r="BK14" s="141" t="str">
        <f>IF(ISNA(VLOOKUP($A14,[2]WSY14!$DV$1:$DW$65536,2,FALSE)),"np",(VLOOKUP($A14,[2]WSY14!$DV$1:$DW$65536,2,FALSE)))</f>
        <v>np</v>
      </c>
      <c r="BL14" s="97">
        <f>IF(BK14&gt;[2]WSY14!$DX$1,0,(VLOOKUP(BK14,'[10]Point Tables'!$A$4:$I$263,[2]WSY14!$DX$2,FALSE)))</f>
        <v>0</v>
      </c>
      <c r="BY14" s="137">
        <f t="shared" si="10"/>
        <v>0</v>
      </c>
      <c r="BZ14" s="137">
        <f t="shared" si="11"/>
        <v>0</v>
      </c>
      <c r="CA14" s="137">
        <f t="shared" si="12"/>
        <v>0</v>
      </c>
      <c r="CB14" s="137">
        <f t="shared" si="13"/>
        <v>0</v>
      </c>
      <c r="CC14" s="137">
        <f t="shared" si="14"/>
        <v>0</v>
      </c>
      <c r="CD14" s="137">
        <f t="shared" si="15"/>
        <v>0</v>
      </c>
      <c r="CE14" s="137">
        <f t="shared" si="16"/>
        <v>0</v>
      </c>
      <c r="CF14" s="137">
        <f t="shared" si="17"/>
        <v>69</v>
      </c>
      <c r="CG14" s="137">
        <f t="shared" si="18"/>
        <v>0</v>
      </c>
      <c r="CH14" s="137">
        <f t="shared" si="19"/>
        <v>0</v>
      </c>
      <c r="CI14" s="137">
        <f t="shared" si="20"/>
        <v>137</v>
      </c>
      <c r="CJ14" s="137">
        <f t="shared" si="21"/>
        <v>0</v>
      </c>
      <c r="CK14" s="137">
        <f t="shared" si="22"/>
        <v>0</v>
      </c>
      <c r="CL14" s="137">
        <f t="shared" si="23"/>
        <v>0</v>
      </c>
      <c r="CM14" s="137">
        <f t="shared" si="24"/>
        <v>0</v>
      </c>
      <c r="CN14" s="137">
        <f t="shared" si="25"/>
        <v>0</v>
      </c>
      <c r="CO14" s="137">
        <f t="shared" si="26"/>
        <v>0</v>
      </c>
      <c r="CP14" s="137">
        <f t="shared" si="27"/>
        <v>0</v>
      </c>
      <c r="CR14" s="137">
        <f t="shared" si="28"/>
        <v>69</v>
      </c>
      <c r="CS14" s="137">
        <f t="shared" si="29"/>
        <v>137</v>
      </c>
      <c r="CT14" s="137">
        <f t="shared" si="30"/>
        <v>59</v>
      </c>
      <c r="CU14" s="137">
        <f t="shared" si="31"/>
        <v>0</v>
      </c>
      <c r="CV14" s="137">
        <f t="shared" si="32"/>
        <v>70</v>
      </c>
      <c r="CW14" s="137">
        <f t="shared" si="33"/>
        <v>69</v>
      </c>
      <c r="CX14" s="137">
        <f t="shared" si="34"/>
        <v>50.5</v>
      </c>
      <c r="CZ14" s="137">
        <f t="shared" si="35"/>
        <v>137</v>
      </c>
      <c r="DA14" s="137">
        <f t="shared" si="36"/>
        <v>70</v>
      </c>
      <c r="DB14" s="137">
        <f t="shared" si="37"/>
        <v>69</v>
      </c>
      <c r="DC14" s="137">
        <f t="shared" si="38"/>
        <v>69</v>
      </c>
      <c r="DE14" s="143">
        <f t="shared" si="39"/>
        <v>345</v>
      </c>
      <c r="DJ14" s="137">
        <f t="shared" si="40"/>
        <v>50.5</v>
      </c>
      <c r="DK14" s="137">
        <f t="shared" si="41"/>
        <v>69</v>
      </c>
      <c r="DM14" s="137">
        <f t="shared" si="43"/>
        <v>69</v>
      </c>
      <c r="DN14" s="137">
        <f t="shared" si="44"/>
        <v>50.5</v>
      </c>
      <c r="DP14" s="137">
        <f t="shared" si="42"/>
        <v>119.5</v>
      </c>
    </row>
    <row r="15" spans="1:120">
      <c r="A15">
        <v>100090737</v>
      </c>
      <c r="B15" s="137">
        <f t="shared" si="0"/>
        <v>347</v>
      </c>
      <c r="C15" s="137">
        <f t="shared" si="1"/>
        <v>122</v>
      </c>
      <c r="D15" s="130" t="str">
        <f t="shared" si="45"/>
        <v>12</v>
      </c>
      <c r="E15" s="138" t="str">
        <f>IF(AND(ISNUMBER(G15),G15&gt;='[10]Point Tables'!$S$7),"#"," ")</f>
        <v xml:space="preserve"> </v>
      </c>
      <c r="F15" t="s">
        <v>178</v>
      </c>
      <c r="G15" s="80">
        <v>1999</v>
      </c>
      <c r="H15" s="88" t="s">
        <v>28</v>
      </c>
      <c r="I15" s="139">
        <f t="shared" si="3"/>
        <v>347</v>
      </c>
      <c r="J15" s="101">
        <f t="shared" si="4"/>
        <v>122</v>
      </c>
      <c r="K15" s="91">
        <f t="shared" si="5"/>
        <v>107</v>
      </c>
      <c r="L15" s="91">
        <f t="shared" si="5"/>
        <v>101</v>
      </c>
      <c r="M15" s="91">
        <f t="shared" si="5"/>
        <v>70</v>
      </c>
      <c r="N15" s="91">
        <f t="shared" si="5"/>
        <v>69</v>
      </c>
      <c r="O15" s="140" t="str">
        <f t="shared" si="6"/>
        <v>Cunningham, Sara L</v>
      </c>
      <c r="P15" s="96">
        <f>IF(ISNA(VLOOKUP($A15,[2]WSY12!$E$1:$F$65536,2,FALSE)),"np",(VLOOKUP($A15,[2]WSY12!$E$1:$F$65536,2,FALSE)))</f>
        <v>5</v>
      </c>
      <c r="Q15" s="95">
        <f>IF(P15&gt;[2]WSY12!$F$1,0,(VLOOKUP(P15,'[6]Point Tables'!$A$4:$I$263,[2]WSY12!$F$2,FALSE)))</f>
        <v>70</v>
      </c>
      <c r="R15" s="96">
        <f>IF(ISNA(VLOOKUP($A15,[2]WSY12!$P$1:$Q$65536,2,FALSE)),"np",(VLOOKUP($A15,[2]WSY12!$P$1:$Q$65536,2,FALSE)))</f>
        <v>12</v>
      </c>
      <c r="S15" s="95">
        <f>IF(R15&gt;[2]WSY12!$Q$1,0,(VLOOKUP(R15,'[6]Point Tables'!$A$4:$I$263,[2]WSY12!$Q$2,FALSE)))</f>
        <v>52</v>
      </c>
      <c r="T15" s="97" t="str">
        <f t="shared" si="7"/>
        <v>Cunningham, Sara L</v>
      </c>
      <c r="U15" s="96">
        <f>IF(ISNA(VLOOKUP(A15,[2]WSY14!$AA$1:$AB$65536,2,FALSE)),"np",(VLOOKUP(A15,[2]WSY14!$AA$1:$AB$65536,2,FALSE)))</f>
        <v>15</v>
      </c>
      <c r="V15" s="95">
        <f>IF(U15&gt;[2]WSY14!$AB$1,0,(VLOOKUP(U15,'[6]Point Tables'!$A$4:$I$263,[2]WSY14!$AB$2,FALSE)))</f>
        <v>101</v>
      </c>
      <c r="W15" s="96" t="str">
        <f>IF(ISNA(VLOOKUP($A15,[2]WSY14!$E$1:$F$65536,2,FALSE)),"np",(VLOOKUP($A15,[2]WSY14!$E$1:$F$65536,2,FALSE)))</f>
        <v>np</v>
      </c>
      <c r="X15" s="95">
        <f>IF(W15&gt;[2]WSY14!$F$1,0,(VLOOKUP(W15,'[6]Point Tables'!$A$4:$I$263,[2]WSY14!$F$2,FALSE)))</f>
        <v>0</v>
      </c>
      <c r="Y15" s="96">
        <f>IF(ISNA(VLOOKUP($A15,[2]WSY14!$P$1:$Q$65536,2,FALSE)),"np",(VLOOKUP($A15,[2]WSY14!$P$1:$Q$65536,2,FALSE)))</f>
        <v>21</v>
      </c>
      <c r="Z15" s="95">
        <f>IF(Y15&gt;[2]WSY14!$Q$1,0,(VLOOKUP(Y15,'[6]Point Tables'!$A$4:$I$263,[2]WSY14!$Q$2,FALSE)))</f>
        <v>66</v>
      </c>
      <c r="AA15" s="97" t="str">
        <f t="shared" si="8"/>
        <v>Cunningham, Sara L</v>
      </c>
      <c r="AB15" s="96">
        <f>IF(ISNA(VLOOKUP($A15,[2]WSY12!$AA$1:$AB$65536,2,FALSE)),"np",(VLOOKUP($A15,[2]WSY12!$AA$1:$AB$65536,2,FALSE)))</f>
        <v>3</v>
      </c>
      <c r="AC15" s="95">
        <f>IF(AB15&gt;[2]WSY12!$AB$1,0,(VLOOKUP(AB15,'[6]Point Tables'!$A$4:$I$263,[2]WSY12!$AB$2,FALSE)))</f>
        <v>0</v>
      </c>
      <c r="AD15" s="96" t="str">
        <f>IF(ISNA(VLOOKUP($A15,[2]WSY12!$AL$1:$AM$65536,2,FALSE)),"np",(VLOOKUP($A15,[2]WSY12!$AL$1:$AM$65536,2,FALSE)))</f>
        <v>np</v>
      </c>
      <c r="AE15" s="95">
        <f>IF(AD15&gt;[2]WSY12!$AM$1,0,(VLOOKUP(AD15,'[6]Point Tables'!$A$4:$I$263,[2]WSY12!$AM$2,FALSE)))</f>
        <v>0</v>
      </c>
      <c r="AF15" s="96">
        <f>IF(ISNA(VLOOKUP($A15,[2]WSY12!$AW$1:$AX$65536,2,FALSE)),"np",(VLOOKUP($A15,[2]WSY12!$AW$1:$AX$65536,2,FALSE)))</f>
        <v>11</v>
      </c>
      <c r="AG15" s="95">
        <f>IF(AF15&gt;[2]WSY12!$AX$1,0,(VLOOKUP(AF15,'[6]Point Tables'!$A$4:$I$263,[2]WSY12!$AX$2,FALSE)))</f>
        <v>52.5</v>
      </c>
      <c r="AH15" s="96" t="str">
        <f>IF(ISNA(VLOOKUP($A15,[2]WSY12!$BH$1:$BI$65536,2,FALSE)),"np",(VLOOKUP($A15,[2]WSY12!$BH$1:$BI$65536,2,FALSE)))</f>
        <v>np</v>
      </c>
      <c r="AI15" s="95">
        <f>IF(AH15&gt;[2]WSY12!$BI$1,0,(VLOOKUP(AH15,'[6]Point Tables'!$A$4:$I$263,[2]WSY12!$BI$2,FALSE)))</f>
        <v>0</v>
      </c>
      <c r="AJ15" s="96" t="str">
        <f>IF(ISNA(VLOOKUP($A15,[2]WSY12!$BS$1:$BT$65536,2,FALSE)),"np",(VLOOKUP($A15,[2]WSY12!$BS$1:$BT$65536,2,FALSE)))</f>
        <v>np</v>
      </c>
      <c r="AK15" s="95">
        <f>IF(AJ15&gt;[2]WSY12!$BT$1,0,(VLOOKUP(AJ15,'[6]Point Tables'!$A$4:$I$263,[2]WSY12!$BT$2,FALSE)))</f>
        <v>0</v>
      </c>
      <c r="AL15" s="96">
        <f>IF(ISNA(VLOOKUP($A15,[2]WSY12!$CD$1:$CE$65536,2,FALSE)),"np",(VLOOKUP($A15,[2]WSY12!$CD$1:$CE$65536,2,FALSE)))</f>
        <v>7</v>
      </c>
      <c r="AM15" s="95">
        <f>IF(AL15&gt;[2]WSY12!$CE$1,0,(VLOOKUP(AL15,'[6]Point Tables'!$A$4:$I$263,[2]WSY12!$CE$2,FALSE)))</f>
        <v>69</v>
      </c>
      <c r="AN15" s="96" t="str">
        <f>IF(ISNA(VLOOKUP($A15,[2]WSY12!$CO$1:$CP$65536,2,FALSE)),"np",(VLOOKUP($A15,[2]WSY12!$CO$1:$CP$65536,2,FALSE)))</f>
        <v>np</v>
      </c>
      <c r="AO15" s="95">
        <f>IF(AN15&gt;[2]WSY12!$CP$1,0,(VLOOKUP(AN15,'[6]Point Tables'!$A$4:$I$263,[2]WSY12!$CP$2,FALSE)))</f>
        <v>0</v>
      </c>
      <c r="AP15" s="96" t="str">
        <f>IF(ISNA(VLOOKUP($A15,[2]WSY12!$CZ$1:$DA$65536,2,FALSE)),"np",(VLOOKUP($A15,[2]WSY12!$CZ$1:$DA$65536,2,FALSE)))</f>
        <v>np</v>
      </c>
      <c r="AQ15" s="95">
        <f>IF(AP15&gt;[2]WSY12!$DA$1,0,(VLOOKUP(AP15,'[6]Point Tables'!$A$4:$I$263,[2]WSY12!$DA$2,FALSE)))</f>
        <v>0</v>
      </c>
      <c r="AR15" s="96" t="str">
        <f>IF(ISNA(VLOOKUP($A15,[2]WSY12!$DK$1:$DL$65536,2,FALSE)),"np",(VLOOKUP($A15,[2]WSY12!$DK$1:$DL$65536,2,FALSE)))</f>
        <v>np</v>
      </c>
      <c r="AS15" s="95">
        <f>IF(AR15&gt;[2]WSY12!$DL$1,0,(VLOOKUP(AR15,'[10]Point Tables'!$A$4:$I$263,[2]WSY12!$DL$2,FALSE)))</f>
        <v>0</v>
      </c>
      <c r="AT15" s="97" t="str">
        <f t="shared" si="9"/>
        <v>Cunningham, Sara L</v>
      </c>
      <c r="AU15" s="96">
        <f>IF(ISNA(VLOOKUP($A15,[2]WSY14!$AL$1:$AN$65536,2,FALSE)),"np",(VLOOKUP($A15,[2]WSY14!$AL$1:$AN$65536,2,FALSE)))</f>
        <v>8</v>
      </c>
      <c r="AV15" s="95">
        <f>IF(AU15&gt;[2]WSY14!$AN$1,0,(VLOOKUP(AU15,'[6]Point Tables'!$A$4:$I$263,[2]WSY14!$AN$2,FALSE)))</f>
        <v>0</v>
      </c>
      <c r="AW15" s="96" t="str">
        <f>IF(ISNA(VLOOKUP($A15,[2]WSY14!$AW$1:$AY$65536,2,FALSE)),"np",(VLOOKUP($A15,[2]WSY14!$AW$1:$AY$65536,2,FALSE)))</f>
        <v>np</v>
      </c>
      <c r="AX15" s="95">
        <f>IF(AW15&gt;[2]WSY14!$AY$1,0,(VLOOKUP(AW15,'[6]Point Tables'!$A$4:$I$263,[2]WSY14!$AY$2,FALSE)))</f>
        <v>0</v>
      </c>
      <c r="AY15" s="96">
        <f>IF(ISNA(VLOOKUP($A15,[2]WSY14!$BH$1:$BJ$65536,2,FALSE)),"np",(VLOOKUP($A15,[2]WSY14!$BH$1:$BJ$65536,2,FALSE)))</f>
        <v>9</v>
      </c>
      <c r="AZ15" s="95">
        <f>IF(AY15&gt;[2]WSY14!$BJ$1,0,(VLOOKUP(AY15,'[6]Point Tables'!$A$4:$I$263,[2]WSY14!$BJ$2,FALSE)))</f>
        <v>107</v>
      </c>
      <c r="BA15" s="96" t="str">
        <f>IF(ISNA(VLOOKUP($A15,[2]WSY14!$BS$1:$BT$65536,2,FALSE)),"np",(VLOOKUP($A15,[2]WSY14!$BS$1:$BT$65536,2,FALSE)))</f>
        <v>np</v>
      </c>
      <c r="BB15" s="95">
        <f>IF(BA15&gt;[2]WSY14!$BU$1,0,(VLOOKUP(BA15,'[6]Point Tables'!$A$4:$I$263,[2]WSY14!$BU$2,FALSE)))</f>
        <v>0</v>
      </c>
      <c r="BC15" s="96" t="str">
        <f>IF(ISNA(VLOOKUP($A15,[2]WSY14!$CD$1:$CE$65536,2,FALSE)),"np",(VLOOKUP($A15,[2]WSY14!$CD$1:$CE$65536,2,FALSE)))</f>
        <v>np</v>
      </c>
      <c r="BD15" s="95">
        <f>IF(BC15&gt;[2]WSY14!$CF$1,0,(VLOOKUP(BC15,'[6]Point Tables'!$A$4:$I$263,[2]WSY14!$CF$2,FALSE)))</f>
        <v>0</v>
      </c>
      <c r="BE15" s="96">
        <f>IF(ISNA(VLOOKUP($A15,[2]WSY14!$CO$1:$CP$65536,2,FALSE)),"np",(VLOOKUP($A15,[2]WSY14!$CO$1:$CP$65536,2,FALSE)))</f>
        <v>9</v>
      </c>
      <c r="BF15" s="95">
        <f>IF(BE15&gt;[2]WSY14!$CQ$1,0,(VLOOKUP(BE15,'[6]Point Tables'!$A$4:$I$263,[2]WSY14!$CQ$2,FALSE)))</f>
        <v>107</v>
      </c>
      <c r="BG15" s="141" t="str">
        <f>IF(ISNA(VLOOKUP($A15,[2]WSY14!$CZ$1:$DA$65536,2,FALSE)),"np",(VLOOKUP($A15,[2]WSY14!$CZ$1:$DA$65536,2,FALSE)))</f>
        <v>np</v>
      </c>
      <c r="BH15" s="97">
        <f>IF(BG15&gt;[2]WSY14!$DB$1,0,(VLOOKUP(BG15,'[6]Point Tables'!$A$4:$I$263,[2]WSY14!$DB$2,FALSE)))</f>
        <v>0</v>
      </c>
      <c r="BI15" s="141" t="str">
        <f>IF(ISNA(VLOOKUP($A15,[2]WSY14!$DK$1:$DL$65536,2,FALSE)),"np",(VLOOKUP($A15,[2]WSY14!$DK$1:$DL$65536,2,FALSE)))</f>
        <v>np</v>
      </c>
      <c r="BJ15" s="97">
        <f>IF(BI15&gt;[2]WSY14!$DM$1,0,(VLOOKUP(BI15,'[6]Point Tables'!$A$4:$I$263,[2]WSY14!$DM$2,FALSE)))</f>
        <v>0</v>
      </c>
      <c r="BK15" s="141" t="str">
        <f>IF(ISNA(VLOOKUP($A15,[2]WSY14!$DV$1:$DW$65536,2,FALSE)),"np",(VLOOKUP($A15,[2]WSY14!$DV$1:$DW$65536,2,FALSE)))</f>
        <v>np</v>
      </c>
      <c r="BL15" s="97">
        <f>IF(BK15&gt;[2]WSY14!$DX$1,0,(VLOOKUP(BK15,'[10]Point Tables'!$A$4:$I$263,[2]WSY14!$DX$2,FALSE)))</f>
        <v>0</v>
      </c>
      <c r="BY15" s="137">
        <f t="shared" si="10"/>
        <v>0</v>
      </c>
      <c r="BZ15" s="137">
        <f t="shared" si="11"/>
        <v>0</v>
      </c>
      <c r="CA15" s="137">
        <f t="shared" si="12"/>
        <v>52.5</v>
      </c>
      <c r="CB15" s="137">
        <f t="shared" si="13"/>
        <v>0</v>
      </c>
      <c r="CC15" s="137">
        <f t="shared" si="14"/>
        <v>0</v>
      </c>
      <c r="CD15" s="137">
        <f t="shared" si="15"/>
        <v>69</v>
      </c>
      <c r="CE15" s="137">
        <f t="shared" si="16"/>
        <v>0</v>
      </c>
      <c r="CF15" s="137">
        <f t="shared" si="17"/>
        <v>0</v>
      </c>
      <c r="CG15" s="137">
        <f t="shared" si="18"/>
        <v>0</v>
      </c>
      <c r="CH15" s="137">
        <f t="shared" si="19"/>
        <v>0</v>
      </c>
      <c r="CI15" s="137">
        <f t="shared" si="20"/>
        <v>0</v>
      </c>
      <c r="CJ15" s="137">
        <f t="shared" si="21"/>
        <v>107</v>
      </c>
      <c r="CK15" s="137">
        <f t="shared" si="22"/>
        <v>0</v>
      </c>
      <c r="CL15" s="137">
        <f t="shared" si="23"/>
        <v>0</v>
      </c>
      <c r="CM15" s="137">
        <f t="shared" si="24"/>
        <v>107</v>
      </c>
      <c r="CN15" s="137">
        <f t="shared" si="25"/>
        <v>0</v>
      </c>
      <c r="CO15" s="137">
        <f t="shared" si="26"/>
        <v>0</v>
      </c>
      <c r="CP15" s="137">
        <f t="shared" si="27"/>
        <v>0</v>
      </c>
      <c r="CR15" s="137">
        <f t="shared" si="28"/>
        <v>69</v>
      </c>
      <c r="CS15" s="137">
        <f t="shared" si="29"/>
        <v>107</v>
      </c>
      <c r="CT15" s="137">
        <f t="shared" si="30"/>
        <v>101</v>
      </c>
      <c r="CU15" s="137">
        <f t="shared" si="31"/>
        <v>0</v>
      </c>
      <c r="CV15" s="137">
        <f t="shared" si="32"/>
        <v>66</v>
      </c>
      <c r="CW15" s="137">
        <f t="shared" si="33"/>
        <v>70</v>
      </c>
      <c r="CX15" s="137">
        <f t="shared" si="34"/>
        <v>52</v>
      </c>
      <c r="CZ15" s="137">
        <f t="shared" si="35"/>
        <v>107</v>
      </c>
      <c r="DA15" s="137">
        <f t="shared" si="36"/>
        <v>101</v>
      </c>
      <c r="DB15" s="137">
        <f t="shared" si="37"/>
        <v>70</v>
      </c>
      <c r="DC15" s="137">
        <f t="shared" si="38"/>
        <v>69</v>
      </c>
      <c r="DE15" s="143">
        <f t="shared" si="39"/>
        <v>347</v>
      </c>
      <c r="DJ15" s="137">
        <f t="shared" si="40"/>
        <v>52</v>
      </c>
      <c r="DK15" s="137">
        <f t="shared" si="41"/>
        <v>70</v>
      </c>
      <c r="DM15" s="137">
        <f t="shared" si="43"/>
        <v>70</v>
      </c>
      <c r="DN15" s="137">
        <f t="shared" si="44"/>
        <v>52</v>
      </c>
      <c r="DP15" s="137">
        <f t="shared" si="42"/>
        <v>122</v>
      </c>
    </row>
    <row r="16" spans="1:120">
      <c r="A16" s="3">
        <v>100098443</v>
      </c>
      <c r="B16" s="137">
        <f t="shared" si="0"/>
        <v>310.75</v>
      </c>
      <c r="C16" s="137">
        <f t="shared" si="1"/>
        <v>34.75</v>
      </c>
      <c r="D16" s="130" t="str">
        <f t="shared" si="45"/>
        <v>13</v>
      </c>
      <c r="E16" s="138" t="str">
        <f>IF(AND(ISNUMBER(G16),G16&gt;='[10]Point Tables'!$S$7),"#"," ")</f>
        <v xml:space="preserve"> </v>
      </c>
      <c r="F16" s="6" t="s">
        <v>54</v>
      </c>
      <c r="G16" s="102">
        <v>1998</v>
      </c>
      <c r="H16" s="6" t="s">
        <v>895</v>
      </c>
      <c r="I16" s="139">
        <f t="shared" si="3"/>
        <v>310.75</v>
      </c>
      <c r="J16" s="101">
        <f t="shared" si="4"/>
        <v>34.75</v>
      </c>
      <c r="K16" s="91">
        <f t="shared" si="5"/>
        <v>184</v>
      </c>
      <c r="L16" s="91">
        <f t="shared" si="5"/>
        <v>92</v>
      </c>
      <c r="M16" s="91">
        <f t="shared" si="5"/>
        <v>34.75</v>
      </c>
      <c r="N16" s="91">
        <f t="shared" si="5"/>
        <v>0</v>
      </c>
      <c r="O16" s="140" t="str">
        <f t="shared" si="6"/>
        <v>Zhang, Alicia</v>
      </c>
      <c r="P16" s="96" t="str">
        <f>IF(ISNA(VLOOKUP($A16,[2]WSY12!$E$1:$F$65536,2,FALSE)),"np",(VLOOKUP($A16,[2]WSY12!$E$1:$F$65536,2,FALSE)))</f>
        <v>np</v>
      </c>
      <c r="Q16" s="95">
        <f>IF(P16&gt;[2]WSY12!$F$1,0,(VLOOKUP(P16,'[6]Point Tables'!$A$4:$I$263,[2]WSY12!$F$2,FALSE)))</f>
        <v>0</v>
      </c>
      <c r="R16" s="96">
        <f>IF(ISNA(VLOOKUP($A16,[2]WSY12!$P$1:$Q$65536,2,FALSE)),"np",(VLOOKUP($A16,[2]WSY12!$P$1:$Q$65536,2,FALSE)))</f>
        <v>17.5</v>
      </c>
      <c r="S16" s="95">
        <f>IF(R16&gt;[2]WSY12!$Q$1,0,(VLOOKUP(R16,'[6]Point Tables'!$A$4:$I$263,[2]WSY12!$Q$2,FALSE)))</f>
        <v>34.75</v>
      </c>
      <c r="T16" s="97" t="str">
        <f t="shared" si="7"/>
        <v>Zhang, Alicia</v>
      </c>
      <c r="U16" s="96">
        <f>IF(ISNA(VLOOKUP(A16,[2]WSY14!$AA$1:$AB$65536,2,FALSE)),"np",(VLOOKUP(A16,[2]WSY14!$AA$1:$AB$65536,2,FALSE)))</f>
        <v>39</v>
      </c>
      <c r="V16" s="95">
        <f>IF(U16&gt;[2]WSY14!$AB$1,0,(VLOOKUP(U16,'[6]Point Tables'!$A$4:$I$263,[2]WSY14!$AB$2,FALSE)))</f>
        <v>0</v>
      </c>
      <c r="W16" s="96" t="str">
        <f>IF(ISNA(VLOOKUP($A16,[2]WSY14!$E$1:$F$65536,2,FALSE)),"np",(VLOOKUP($A16,[2]WSY14!$E$1:$F$65536,2,FALSE)))</f>
        <v>np</v>
      </c>
      <c r="X16" s="95">
        <f>IF(W16&gt;[2]WSY14!$F$1,0,(VLOOKUP(W16,'[6]Point Tables'!$A$4:$I$263,[2]WSY14!$F$2,FALSE)))</f>
        <v>0</v>
      </c>
      <c r="Y16" s="96" t="str">
        <f>IF(ISNA(VLOOKUP($A16,[2]WSY14!$P$1:$Q$65536,2,FALSE)),"np",(VLOOKUP($A16,[2]WSY14!$P$1:$Q$65536,2,FALSE)))</f>
        <v>np</v>
      </c>
      <c r="Z16" s="95">
        <f>IF(Y16&gt;[2]WSY14!$Q$1,0,(VLOOKUP(Y16,'[6]Point Tables'!$A$4:$I$263,[2]WSY14!$Q$2,FALSE)))</f>
        <v>0</v>
      </c>
      <c r="AA16" s="97" t="str">
        <f t="shared" si="8"/>
        <v>Zhang, Alicia</v>
      </c>
      <c r="AB16" s="96" t="str">
        <f>IF(ISNA(VLOOKUP($A16,[2]WSY12!$AA$1:$AB$65536,2,FALSE)),"np",(VLOOKUP($A16,[2]WSY12!$AA$1:$AB$65536,2,FALSE)))</f>
        <v>np</v>
      </c>
      <c r="AC16" s="95">
        <f>IF(AB16&gt;[2]WSY12!$AB$1,0,(VLOOKUP(AB16,'[6]Point Tables'!$A$4:$I$263,[2]WSY12!$AB$2,FALSE)))</f>
        <v>0</v>
      </c>
      <c r="AD16" s="96" t="str">
        <f>IF(ISNA(VLOOKUP($A16,[2]WSY12!$AL$1:$AM$65536,2,FALSE)),"np",(VLOOKUP($A16,[2]WSY12!$AL$1:$AM$65536,2,FALSE)))</f>
        <v>np</v>
      </c>
      <c r="AE16" s="95">
        <f>IF(AD16&gt;[2]WSY12!$AM$1,0,(VLOOKUP(AD16,'[6]Point Tables'!$A$4:$I$263,[2]WSY12!$AM$2,FALSE)))</f>
        <v>0</v>
      </c>
      <c r="AF16" s="96" t="str">
        <f>IF(ISNA(VLOOKUP($A16,[2]WSY12!$AW$1:$AX$65536,2,FALSE)),"np",(VLOOKUP($A16,[2]WSY12!$AW$1:$AX$65536,2,FALSE)))</f>
        <v>np</v>
      </c>
      <c r="AG16" s="95">
        <f>IF(AF16&gt;[2]WSY12!$AX$1,0,(VLOOKUP(AF16,'[6]Point Tables'!$A$4:$I$263,[2]WSY12!$AX$2,FALSE)))</f>
        <v>0</v>
      </c>
      <c r="AH16" s="96">
        <f>IF(ISNA(VLOOKUP($A16,[2]WSY12!$BH$1:$BI$65536,2,FALSE)),"np",(VLOOKUP($A16,[2]WSY12!$BH$1:$BI$65536,2,FALSE)))</f>
        <v>2</v>
      </c>
      <c r="AI16" s="95">
        <f>IF(AH16&gt;[2]WSY12!$BI$1,0,(VLOOKUP(AH16,'[6]Point Tables'!$A$4:$I$263,[2]WSY12!$BI$2,FALSE)))</f>
        <v>92</v>
      </c>
      <c r="AJ16" s="96" t="str">
        <f>IF(ISNA(VLOOKUP($A16,[2]WSY12!$BS$1:$BT$65536,2,FALSE)),"np",(VLOOKUP($A16,[2]WSY12!$BS$1:$BT$65536,2,FALSE)))</f>
        <v>np</v>
      </c>
      <c r="AK16" s="95">
        <f>IF(AJ16&gt;[2]WSY12!$BT$1,0,(VLOOKUP(AJ16,'[6]Point Tables'!$A$4:$I$263,[2]WSY12!$BT$2,FALSE)))</f>
        <v>0</v>
      </c>
      <c r="AL16" s="96" t="str">
        <f>IF(ISNA(VLOOKUP($A16,[2]WSY12!$CD$1:$CE$65536,2,FALSE)),"np",(VLOOKUP($A16,[2]WSY12!$CD$1:$CE$65536,2,FALSE)))</f>
        <v>np</v>
      </c>
      <c r="AM16" s="95">
        <f>IF(AL16&gt;[2]WSY12!$CE$1,0,(VLOOKUP(AL16,'[6]Point Tables'!$A$4:$I$263,[2]WSY12!$CE$2,FALSE)))</f>
        <v>0</v>
      </c>
      <c r="AN16" s="96" t="str">
        <f>IF(ISNA(VLOOKUP($A16,[2]WSY12!$CO$1:$CP$65536,2,FALSE)),"np",(VLOOKUP($A16,[2]WSY12!$CO$1:$CP$65536,2,FALSE)))</f>
        <v>np</v>
      </c>
      <c r="AO16" s="95">
        <f>IF(AN16&gt;[2]WSY12!$CP$1,0,(VLOOKUP(AN16,'[6]Point Tables'!$A$4:$I$263,[2]WSY12!$CP$2,FALSE)))</f>
        <v>0</v>
      </c>
      <c r="AP16" s="96" t="str">
        <f>IF(ISNA(VLOOKUP($A16,[2]WSY12!$CZ$1:$DA$65536,2,FALSE)),"np",(VLOOKUP($A16,[2]WSY12!$CZ$1:$DA$65536,2,FALSE)))</f>
        <v>np</v>
      </c>
      <c r="AQ16" s="95">
        <f>IF(AP16&gt;[2]WSY12!$DA$1,0,(VLOOKUP(AP16,'[6]Point Tables'!$A$4:$I$263,[2]WSY12!$DA$2,FALSE)))</f>
        <v>0</v>
      </c>
      <c r="AR16" s="96" t="str">
        <f>IF(ISNA(VLOOKUP($A16,[2]WSY12!$DK$1:$DL$65536,2,FALSE)),"np",(VLOOKUP($A16,[2]WSY12!$DK$1:$DL$65536,2,FALSE)))</f>
        <v>np</v>
      </c>
      <c r="AS16" s="95">
        <f>IF(AR16&gt;[2]WSY12!$DL$1,0,(VLOOKUP(AR16,'[10]Point Tables'!$A$4:$I$263,[2]WSY12!$DL$2,FALSE)))</f>
        <v>0</v>
      </c>
      <c r="AT16" s="97" t="str">
        <f t="shared" si="9"/>
        <v>Zhang, Alicia</v>
      </c>
      <c r="AU16" s="96" t="str">
        <f>IF(ISNA(VLOOKUP($A16,[2]WSY14!$AL$1:$AN$65536,2,FALSE)),"np",(VLOOKUP($A16,[2]WSY14!$AL$1:$AN$65536,2,FALSE)))</f>
        <v>np</v>
      </c>
      <c r="AV16" s="95">
        <f>IF(AU16&gt;[2]WSY14!$AN$1,0,(VLOOKUP(AU16,'[6]Point Tables'!$A$4:$I$263,[2]WSY14!$AN$2,FALSE)))</f>
        <v>0</v>
      </c>
      <c r="AW16" s="96" t="str">
        <f>IF(ISNA(VLOOKUP($A16,[2]WSY14!$AW$1:$AY$65536,2,FALSE)),"np",(VLOOKUP($A16,[2]WSY14!$AW$1:$AY$65536,2,FALSE)))</f>
        <v>np</v>
      </c>
      <c r="AX16" s="95">
        <f>IF(AW16&gt;[2]WSY14!$AY$1,0,(VLOOKUP(AW16,'[6]Point Tables'!$A$4:$I$263,[2]WSY14!$AY$2,FALSE)))</f>
        <v>0</v>
      </c>
      <c r="AY16" s="96" t="str">
        <f>IF(ISNA(VLOOKUP($A16,[2]WSY14!$BH$1:$BJ$65536,2,FALSE)),"np",(VLOOKUP($A16,[2]WSY14!$BH$1:$BJ$65536,2,FALSE)))</f>
        <v>np</v>
      </c>
      <c r="AZ16" s="95">
        <f>IF(AY16&gt;[2]WSY14!$BJ$1,0,(VLOOKUP(AY16,'[6]Point Tables'!$A$4:$I$263,[2]WSY14!$BJ$2,FALSE)))</f>
        <v>0</v>
      </c>
      <c r="BA16" s="96">
        <f>IF(ISNA(VLOOKUP($A16,[2]WSY14!$BS$1:$BT$65536,2,FALSE)),"np",(VLOOKUP($A16,[2]WSY14!$BS$1:$BT$65536,2,FALSE)))</f>
        <v>2</v>
      </c>
      <c r="BB16" s="95">
        <f>IF(BA16&gt;[2]WSY14!$BU$1,0,(VLOOKUP(BA16,'[6]Point Tables'!$A$4:$I$263,[2]WSY14!$BU$2,FALSE)))</f>
        <v>184</v>
      </c>
      <c r="BC16" s="96" t="str">
        <f>IF(ISNA(VLOOKUP($A16,[2]WSY14!$CD$1:$CE$65536,2,FALSE)),"np",(VLOOKUP($A16,[2]WSY14!$CD$1:$CE$65536,2,FALSE)))</f>
        <v>np</v>
      </c>
      <c r="BD16" s="95">
        <f>IF(BC16&gt;[2]WSY14!$CF$1,0,(VLOOKUP(BC16,'[6]Point Tables'!$A$4:$I$263,[2]WSY14!$CF$2,FALSE)))</f>
        <v>0</v>
      </c>
      <c r="BE16" s="96" t="str">
        <f>IF(ISNA(VLOOKUP($A16,[2]WSY14!$CO$1:$CP$65536,2,FALSE)),"np",(VLOOKUP($A16,[2]WSY14!$CO$1:$CP$65536,2,FALSE)))</f>
        <v>np</v>
      </c>
      <c r="BF16" s="95">
        <f>IF(BE16&gt;[2]WSY14!$CQ$1,0,(VLOOKUP(BE16,'[6]Point Tables'!$A$4:$I$263,[2]WSY14!$CQ$2,FALSE)))</f>
        <v>0</v>
      </c>
      <c r="BG16" s="141" t="str">
        <f>IF(ISNA(VLOOKUP($A16,[2]WSY14!$CZ$1:$DA$65536,2,FALSE)),"np",(VLOOKUP($A16,[2]WSY14!$CZ$1:$DA$65536,2,FALSE)))</f>
        <v>np</v>
      </c>
      <c r="BH16" s="97">
        <f>IF(BG16&gt;[2]WSY14!$DB$1,0,(VLOOKUP(BG16,'[6]Point Tables'!$A$4:$I$263,[2]WSY14!$DB$2,FALSE)))</f>
        <v>0</v>
      </c>
      <c r="BI16" s="141" t="str">
        <f>IF(ISNA(VLOOKUP($A16,[2]WSY14!$DK$1:$DL$65536,2,FALSE)),"np",(VLOOKUP($A16,[2]WSY14!$DK$1:$DL$65536,2,FALSE)))</f>
        <v>np</v>
      </c>
      <c r="BJ16" s="97">
        <f>IF(BI16&gt;[2]WSY14!$DM$1,0,(VLOOKUP(BI16,'[6]Point Tables'!$A$4:$I$263,[2]WSY14!$DM$2,FALSE)))</f>
        <v>0</v>
      </c>
      <c r="BK16" s="141" t="str">
        <f>IF(ISNA(VLOOKUP($A16,[2]WSY14!$DV$1:$DW$65536,2,FALSE)),"np",(VLOOKUP($A16,[2]WSY14!$DV$1:$DW$65536,2,FALSE)))</f>
        <v>np</v>
      </c>
      <c r="BL16" s="97">
        <f>IF(BK16&gt;[2]WSY14!$DX$1,0,(VLOOKUP(BK16,'[10]Point Tables'!$A$4:$I$263,[2]WSY14!$DX$2,FALSE)))</f>
        <v>0</v>
      </c>
      <c r="BY16" s="137">
        <f t="shared" si="10"/>
        <v>0</v>
      </c>
      <c r="BZ16" s="137">
        <f t="shared" si="11"/>
        <v>0</v>
      </c>
      <c r="CA16" s="137">
        <f t="shared" si="12"/>
        <v>0</v>
      </c>
      <c r="CB16" s="137">
        <f t="shared" si="13"/>
        <v>92</v>
      </c>
      <c r="CC16" s="137">
        <f t="shared" si="14"/>
        <v>0</v>
      </c>
      <c r="CD16" s="137">
        <f t="shared" si="15"/>
        <v>0</v>
      </c>
      <c r="CE16" s="137">
        <f t="shared" si="16"/>
        <v>0</v>
      </c>
      <c r="CF16" s="137">
        <f t="shared" si="17"/>
        <v>0</v>
      </c>
      <c r="CG16" s="137">
        <f t="shared" si="18"/>
        <v>0</v>
      </c>
      <c r="CH16" s="137">
        <f t="shared" si="19"/>
        <v>0</v>
      </c>
      <c r="CI16" s="137">
        <f t="shared" si="20"/>
        <v>0</v>
      </c>
      <c r="CJ16" s="137">
        <f t="shared" si="21"/>
        <v>0</v>
      </c>
      <c r="CK16" s="137">
        <f t="shared" si="22"/>
        <v>184</v>
      </c>
      <c r="CL16" s="137">
        <f t="shared" si="23"/>
        <v>0</v>
      </c>
      <c r="CM16" s="137">
        <f t="shared" si="24"/>
        <v>0</v>
      </c>
      <c r="CN16" s="137">
        <f t="shared" si="25"/>
        <v>0</v>
      </c>
      <c r="CO16" s="137">
        <f t="shared" si="26"/>
        <v>0</v>
      </c>
      <c r="CP16" s="137">
        <f t="shared" si="27"/>
        <v>0</v>
      </c>
      <c r="CR16" s="137">
        <f t="shared" si="28"/>
        <v>92</v>
      </c>
      <c r="CS16" s="137">
        <f t="shared" si="29"/>
        <v>184</v>
      </c>
      <c r="CT16" s="137">
        <f t="shared" si="30"/>
        <v>0</v>
      </c>
      <c r="CU16" s="137">
        <f t="shared" si="31"/>
        <v>0</v>
      </c>
      <c r="CV16" s="137">
        <f t="shared" si="32"/>
        <v>0</v>
      </c>
      <c r="CW16" s="137">
        <f t="shared" si="33"/>
        <v>0</v>
      </c>
      <c r="CX16" s="137">
        <f t="shared" si="34"/>
        <v>34.75</v>
      </c>
      <c r="CZ16" s="137">
        <f t="shared" si="35"/>
        <v>184</v>
      </c>
      <c r="DA16" s="137">
        <f t="shared" si="36"/>
        <v>92</v>
      </c>
      <c r="DB16" s="137">
        <f t="shared" si="37"/>
        <v>34.75</v>
      </c>
      <c r="DC16" s="137">
        <f t="shared" si="38"/>
        <v>0</v>
      </c>
      <c r="DE16" s="143">
        <f t="shared" si="39"/>
        <v>310.75</v>
      </c>
      <c r="DJ16" s="137">
        <f t="shared" si="40"/>
        <v>34.75</v>
      </c>
      <c r="DK16" s="137">
        <f t="shared" si="41"/>
        <v>0</v>
      </c>
      <c r="DM16" s="137">
        <f t="shared" si="43"/>
        <v>34.75</v>
      </c>
      <c r="DN16" s="137">
        <f t="shared" si="44"/>
        <v>0</v>
      </c>
      <c r="DP16" s="137">
        <f t="shared" si="42"/>
        <v>34.75</v>
      </c>
    </row>
    <row r="17" spans="1:120">
      <c r="A17" s="24">
        <v>100093755</v>
      </c>
      <c r="B17" s="137">
        <f t="shared" si="0"/>
        <v>305</v>
      </c>
      <c r="C17" s="137">
        <f t="shared" si="1"/>
        <v>29</v>
      </c>
      <c r="D17" s="130" t="str">
        <f t="shared" si="45"/>
        <v>14</v>
      </c>
      <c r="F17" s="6" t="s">
        <v>61</v>
      </c>
      <c r="G17" s="102">
        <v>1998</v>
      </c>
      <c r="H17" s="6" t="s">
        <v>932</v>
      </c>
      <c r="I17" s="139">
        <f t="shared" si="3"/>
        <v>305</v>
      </c>
      <c r="J17" s="101">
        <f t="shared" si="4"/>
        <v>29</v>
      </c>
      <c r="K17" s="91">
        <f t="shared" si="5"/>
        <v>184</v>
      </c>
      <c r="L17" s="91">
        <f t="shared" si="5"/>
        <v>92</v>
      </c>
      <c r="M17" s="91">
        <f t="shared" si="5"/>
        <v>29</v>
      </c>
      <c r="N17" s="91">
        <f t="shared" si="5"/>
        <v>0</v>
      </c>
      <c r="O17" s="140" t="str">
        <f t="shared" si="6"/>
        <v>Kim, Lauren</v>
      </c>
      <c r="P17" s="96" t="str">
        <f>IF(ISNA(VLOOKUP($A17,[2]WSY12!$E$1:$F$65536,2,FALSE)),"np",(VLOOKUP($A17,[2]WSY12!$E$1:$F$65536,2,FALSE)))</f>
        <v>np</v>
      </c>
      <c r="Q17" s="95">
        <f>IF(P17&gt;[2]WSY12!$F$1,0,(VLOOKUP(P17,'[6]Point Tables'!$A$4:$I$263,[2]WSY12!$F$2,FALSE)))</f>
        <v>0</v>
      </c>
      <c r="R17" s="96">
        <f>IF(ISNA(VLOOKUP($A17,[2]WSY12!$P$1:$Q$65536,2,FALSE)),"np",(VLOOKUP($A17,[2]WSY12!$P$1:$Q$65536,2,FALSE)))</f>
        <v>29</v>
      </c>
      <c r="S17" s="95">
        <f>IF(R17&gt;[2]WSY12!$Q$1,0,(VLOOKUP(R17,'[6]Point Tables'!$A$4:$I$263,[2]WSY12!$Q$2,FALSE)))</f>
        <v>29</v>
      </c>
      <c r="T17" s="97" t="str">
        <f t="shared" si="7"/>
        <v>Kim, Lauren</v>
      </c>
      <c r="U17" s="96">
        <f>IF(ISNA(VLOOKUP(A17,[2]WSY14!$AA$1:$AB$65536,2,FALSE)),"np",(VLOOKUP(A17,[2]WSY14!$AA$1:$AB$65536,2,FALSE)))</f>
        <v>61</v>
      </c>
      <c r="V17" s="95">
        <f>IF(U17&gt;[2]WSY14!$AB$1,0,(VLOOKUP(U17,'[6]Point Tables'!$A$4:$I$263,[2]WSY14!$AB$2,FALSE)))</f>
        <v>0</v>
      </c>
      <c r="W17" s="96" t="str">
        <f>IF(ISNA(VLOOKUP($A17,[2]WSY14!$E$1:$F$65536,2,FALSE)),"np",(VLOOKUP($A17,[2]WSY14!$E$1:$F$65536,2,FALSE)))</f>
        <v>np</v>
      </c>
      <c r="X17" s="95">
        <f>IF(W17&gt;[2]WSY14!$F$1,0,(VLOOKUP(W17,'[6]Point Tables'!$A$4:$I$263,[2]WSY14!$F$2,FALSE)))</f>
        <v>0</v>
      </c>
      <c r="Y17" s="96" t="str">
        <f>IF(ISNA(VLOOKUP($A17,[2]WSY14!$P$1:$Q$65536,2,FALSE)),"np",(VLOOKUP($A17,[2]WSY14!$P$1:$Q$65536,2,FALSE)))</f>
        <v>np</v>
      </c>
      <c r="Z17" s="95">
        <f>IF(Y17&gt;[2]WSY14!$Q$1,0,(VLOOKUP(Y17,'[6]Point Tables'!$A$4:$I$263,[2]WSY14!$Q$2,FALSE)))</f>
        <v>0</v>
      </c>
      <c r="AA17" s="97" t="str">
        <f t="shared" si="8"/>
        <v>Kim, Lauren</v>
      </c>
      <c r="AB17" s="96">
        <f>IF(ISNA(VLOOKUP($A17,[2]WSY12!$AA$1:$AB$65536,2,FALSE)),"np",(VLOOKUP($A17,[2]WSY12!$AA$1:$AB$65536,2,FALSE)))</f>
        <v>7</v>
      </c>
      <c r="AC17" s="95">
        <f>IF(AB17&gt;[2]WSY12!$AB$1,0,(VLOOKUP(AB17,'[6]Point Tables'!$A$4:$I$263,[2]WSY12!$AB$2,FALSE)))</f>
        <v>0</v>
      </c>
      <c r="AD17" s="96" t="str">
        <f>IF(ISNA(VLOOKUP($A17,[2]WSY12!$AL$1:$AM$65536,2,FALSE)),"np",(VLOOKUP($A17,[2]WSY12!$AL$1:$AM$65536,2,FALSE)))</f>
        <v>np</v>
      </c>
      <c r="AE17" s="95">
        <f>IF(AD17&gt;[2]WSY12!$AM$1,0,(VLOOKUP(AD17,'[6]Point Tables'!$A$4:$I$263,[2]WSY12!$AM$2,FALSE)))</f>
        <v>0</v>
      </c>
      <c r="AF17" s="96" t="str">
        <f>IF(ISNA(VLOOKUP($A17,[2]WSY12!$AW$1:$AX$65536,2,FALSE)),"np",(VLOOKUP($A17,[2]WSY12!$AW$1:$AX$65536,2,FALSE)))</f>
        <v>np</v>
      </c>
      <c r="AG17" s="95">
        <f>IF(AF17&gt;[2]WSY12!$AX$1,0,(VLOOKUP(AF17,'[6]Point Tables'!$A$4:$I$263,[2]WSY12!$AX$2,FALSE)))</f>
        <v>0</v>
      </c>
      <c r="AH17" s="96" t="str">
        <f>IF(ISNA(VLOOKUP($A17,[2]WSY12!$BH$1:$BI$65536,2,FALSE)),"np",(VLOOKUP($A17,[2]WSY12!$BH$1:$BI$65536,2,FALSE)))</f>
        <v>np</v>
      </c>
      <c r="AI17" s="95">
        <f>IF(AH17&gt;[2]WSY12!$BI$1,0,(VLOOKUP(AH17,'[6]Point Tables'!$A$4:$I$263,[2]WSY12!$BI$2,FALSE)))</f>
        <v>0</v>
      </c>
      <c r="AJ17" s="96" t="str">
        <f>IF(ISNA(VLOOKUP($A17,[2]WSY12!$BS$1:$BT$65536,2,FALSE)),"np",(VLOOKUP($A17,[2]WSY12!$BS$1:$BT$65536,2,FALSE)))</f>
        <v>np</v>
      </c>
      <c r="AK17" s="95">
        <f>IF(AJ17&gt;[2]WSY12!$BT$1,0,(VLOOKUP(AJ17,'[6]Point Tables'!$A$4:$I$263,[2]WSY12!$BT$2,FALSE)))</f>
        <v>0</v>
      </c>
      <c r="AL17" s="96" t="str">
        <f>IF(ISNA(VLOOKUP($A17,[2]WSY12!$CD$1:$CE$65536,2,FALSE)),"np",(VLOOKUP($A17,[2]WSY12!$CD$1:$CE$65536,2,FALSE)))</f>
        <v>np</v>
      </c>
      <c r="AM17" s="95">
        <f>IF(AL17&gt;[2]WSY12!$CE$1,0,(VLOOKUP(AL17,'[6]Point Tables'!$A$4:$I$263,[2]WSY12!$CE$2,FALSE)))</f>
        <v>0</v>
      </c>
      <c r="AN17" s="96" t="str">
        <f>IF(ISNA(VLOOKUP($A17,[2]WSY12!$CO$1:$CP$65536,2,FALSE)),"np",(VLOOKUP($A17,[2]WSY12!$CO$1:$CP$65536,2,FALSE)))</f>
        <v>np</v>
      </c>
      <c r="AO17" s="95">
        <f>IF(AN17&gt;[2]WSY12!$CP$1,0,(VLOOKUP(AN17,'[6]Point Tables'!$A$4:$I$263,[2]WSY12!$CP$2,FALSE)))</f>
        <v>0</v>
      </c>
      <c r="AP17" s="96" t="str">
        <f>IF(ISNA(VLOOKUP($A17,[2]WSY12!$CZ$1:$DA$65536,2,FALSE)),"np",(VLOOKUP($A17,[2]WSY12!$CZ$1:$DA$65536,2,FALSE)))</f>
        <v>np</v>
      </c>
      <c r="AQ17" s="95">
        <f>IF(AP17&gt;[2]WSY12!$DA$1,0,(VLOOKUP(AP17,'[10]Point Tables'!$A$4:$I$263,[2]WSY12!$DA$2,FALSE)))</f>
        <v>0</v>
      </c>
      <c r="AR17" s="96">
        <f>IF(ISNA(VLOOKUP($A17,[2]WSY12!$DK$1:$DL$65536,2,FALSE)),"np",(VLOOKUP($A17,[2]WSY12!$DK$1:$DL$65536,2,FALSE)))</f>
        <v>2</v>
      </c>
      <c r="AS17" s="95">
        <f>IF(AR17&gt;[2]WSY12!$DL$1,0,(VLOOKUP(AR17,'[10]Point Tables'!$A$4:$I$263,[2]WSY12!$DL$2,FALSE)))</f>
        <v>92</v>
      </c>
      <c r="AT17" s="97" t="str">
        <f t="shared" si="9"/>
        <v>Kim, Lauren</v>
      </c>
      <c r="AU17" s="96">
        <f>IF(ISNA(VLOOKUP($A17,[2]WSY14!$AL$1:$AN$65536,2,FALSE)),"np",(VLOOKUP($A17,[2]WSY14!$AL$1:$AN$65536,2,FALSE)))</f>
        <v>11</v>
      </c>
      <c r="AV17" s="95">
        <f>IF(AU17&gt;[2]WSY14!$AN$1,0,(VLOOKUP(AU17,'[6]Point Tables'!$A$4:$I$263,[2]WSY14!$AN$2,FALSE)))</f>
        <v>0</v>
      </c>
      <c r="AW17" s="96" t="str">
        <f>IF(ISNA(VLOOKUP($A17,[2]WSY14!$AW$1:$AY$65536,2,FALSE)),"np",(VLOOKUP($A17,[2]WSY14!$AW$1:$AY$65536,2,FALSE)))</f>
        <v>np</v>
      </c>
      <c r="AX17" s="95">
        <f>IF(AW17&gt;[2]WSY14!$AY$1,0,(VLOOKUP(AW17,'[6]Point Tables'!$A$4:$I$263,[2]WSY14!$AY$2,FALSE)))</f>
        <v>0</v>
      </c>
      <c r="AY17" s="96">
        <f>IF(ISNA(VLOOKUP($A17,[2]WSY14!$BH$1:$BJ$65536,2,FALSE)),"np",(VLOOKUP($A17,[2]WSY14!$BH$1:$BJ$65536,2,FALSE)))</f>
        <v>24</v>
      </c>
      <c r="AZ17" s="95">
        <f>IF(AY17&gt;[2]WSY14!$BJ$1,0,(VLOOKUP(AY17,'[6]Point Tables'!$A$4:$I$263,[2]WSY14!$BJ$2,FALSE)))</f>
        <v>0</v>
      </c>
      <c r="BA17" s="96" t="str">
        <f>IF(ISNA(VLOOKUP($A17,[2]WSY14!$BS$1:$BT$65536,2,FALSE)),"np",(VLOOKUP($A17,[2]WSY14!$BS$1:$BT$65536,2,FALSE)))</f>
        <v>np</v>
      </c>
      <c r="BB17" s="95">
        <f>IF(BA17&gt;[2]WSY14!$BU$1,0,(VLOOKUP(BA17,'[6]Point Tables'!$A$4:$I$263,[2]WSY14!$BU$2,FALSE)))</f>
        <v>0</v>
      </c>
      <c r="BC17" s="96" t="str">
        <f>IF(ISNA(VLOOKUP($A17,[2]WSY14!$CD$1:$CE$65536,2,FALSE)),"np",(VLOOKUP($A17,[2]WSY14!$CD$1:$CE$65536,2,FALSE)))</f>
        <v>np</v>
      </c>
      <c r="BD17" s="95">
        <f>IF(BC17&gt;[2]WSY14!$CF$1,0,(VLOOKUP(BC17,'[6]Point Tables'!$A$4:$I$263,[2]WSY14!$CF$2,FALSE)))</f>
        <v>0</v>
      </c>
      <c r="BE17" s="96" t="str">
        <f>IF(ISNA(VLOOKUP($A17,[2]WSY14!$CO$1:$CP$65536,2,FALSE)),"np",(VLOOKUP($A17,[2]WSY14!$CO$1:$CP$65536,2,FALSE)))</f>
        <v>np</v>
      </c>
      <c r="BF17" s="95">
        <f>IF(BE17&gt;[2]WSY14!$CQ$1,0,(VLOOKUP(BE17,'[6]Point Tables'!$A$4:$I$263,[2]WSY14!$CQ$2,FALSE)))</f>
        <v>0</v>
      </c>
      <c r="BG17" s="141" t="str">
        <f>IF(ISNA(VLOOKUP($A17,[2]WSY14!$CZ$1:$DA$65536,2,FALSE)),"np",(VLOOKUP($A17,[2]WSY14!$CZ$1:$DA$65536,2,FALSE)))</f>
        <v>np</v>
      </c>
      <c r="BH17" s="97">
        <f>IF(BG17&gt;[2]WSY14!$DB$1,0,(VLOOKUP(BG17,'[6]Point Tables'!$A$4:$I$263,[2]WSY14!$DB$2,FALSE)))</f>
        <v>0</v>
      </c>
      <c r="BI17" s="141" t="str">
        <f>IF(ISNA(VLOOKUP($A17,[2]WSY14!$DK$1:$DL$65536,2,FALSE)),"np",(VLOOKUP($A17,[2]WSY14!$DK$1:$DL$65536,2,FALSE)))</f>
        <v>np</v>
      </c>
      <c r="BJ17" s="97">
        <f>IF(BI17&gt;[2]WSY14!$DM$1,0,(VLOOKUP(BI17,'[6]Point Tables'!$A$4:$I$263,[2]WSY14!$DM$2,FALSE)))</f>
        <v>0</v>
      </c>
      <c r="BK17" s="141">
        <f>IF(ISNA(VLOOKUP($A17,[2]WSY14!$DV$1:$DW$65536,2,FALSE)),"np",(VLOOKUP($A17,[2]WSY14!$DV$1:$DW$65536,2,FALSE)))</f>
        <v>2</v>
      </c>
      <c r="BL17" s="97">
        <f>IF(BK17&gt;[2]WSY14!$DX$1,0,(VLOOKUP(BK17,'[10]Point Tables'!$A$4:$I$263,[2]WSY14!$DX$2,FALSE)))</f>
        <v>184</v>
      </c>
      <c r="BY17" s="137">
        <f t="shared" si="10"/>
        <v>0</v>
      </c>
      <c r="BZ17" s="137">
        <f t="shared" si="11"/>
        <v>0</v>
      </c>
      <c r="CA17" s="137">
        <f t="shared" si="12"/>
        <v>0</v>
      </c>
      <c r="CB17" s="137">
        <f t="shared" si="13"/>
        <v>0</v>
      </c>
      <c r="CC17" s="137">
        <f t="shared" si="14"/>
        <v>0</v>
      </c>
      <c r="CD17" s="137">
        <f t="shared" si="15"/>
        <v>0</v>
      </c>
      <c r="CE17" s="137">
        <f t="shared" si="16"/>
        <v>0</v>
      </c>
      <c r="CF17" s="137">
        <f t="shared" si="17"/>
        <v>0</v>
      </c>
      <c r="CG17" s="137">
        <f t="shared" si="18"/>
        <v>92</v>
      </c>
      <c r="CH17" s="137">
        <f t="shared" si="19"/>
        <v>0</v>
      </c>
      <c r="CI17" s="137">
        <f t="shared" si="20"/>
        <v>0</v>
      </c>
      <c r="CJ17" s="137">
        <f t="shared" si="21"/>
        <v>0</v>
      </c>
      <c r="CK17" s="137">
        <f t="shared" si="22"/>
        <v>0</v>
      </c>
      <c r="CL17" s="137">
        <f t="shared" si="23"/>
        <v>0</v>
      </c>
      <c r="CM17" s="137">
        <f t="shared" si="24"/>
        <v>0</v>
      </c>
      <c r="CN17" s="137">
        <f t="shared" si="25"/>
        <v>0</v>
      </c>
      <c r="CO17" s="137">
        <f t="shared" si="26"/>
        <v>0</v>
      </c>
      <c r="CP17" s="137">
        <f t="shared" si="27"/>
        <v>184</v>
      </c>
      <c r="CR17" s="137">
        <f t="shared" si="28"/>
        <v>92</v>
      </c>
      <c r="CS17" s="137">
        <f t="shared" si="29"/>
        <v>184</v>
      </c>
      <c r="CT17" s="137">
        <f t="shared" si="30"/>
        <v>0</v>
      </c>
      <c r="CU17" s="137">
        <f t="shared" si="31"/>
        <v>0</v>
      </c>
      <c r="CV17" s="137">
        <f t="shared" si="32"/>
        <v>0</v>
      </c>
      <c r="CW17" s="137">
        <f t="shared" si="33"/>
        <v>0</v>
      </c>
      <c r="CX17" s="137">
        <f t="shared" si="34"/>
        <v>29</v>
      </c>
      <c r="CZ17" s="137">
        <f t="shared" si="35"/>
        <v>184</v>
      </c>
      <c r="DA17" s="137">
        <f t="shared" si="36"/>
        <v>92</v>
      </c>
      <c r="DB17" s="137">
        <f t="shared" si="37"/>
        <v>29</v>
      </c>
      <c r="DC17" s="137">
        <f t="shared" si="38"/>
        <v>0</v>
      </c>
      <c r="DE17" s="143">
        <f t="shared" si="39"/>
        <v>305</v>
      </c>
      <c r="DJ17" s="137">
        <f t="shared" si="40"/>
        <v>29</v>
      </c>
      <c r="DK17" s="137">
        <f t="shared" si="41"/>
        <v>0</v>
      </c>
      <c r="DM17" s="137">
        <f t="shared" si="43"/>
        <v>29</v>
      </c>
      <c r="DN17" s="137">
        <f t="shared" si="44"/>
        <v>0</v>
      </c>
      <c r="DP17" s="137">
        <f t="shared" si="42"/>
        <v>29</v>
      </c>
    </row>
    <row r="18" spans="1:120">
      <c r="A18" s="1">
        <v>100123927</v>
      </c>
      <c r="B18" s="137">
        <f t="shared" si="0"/>
        <v>348</v>
      </c>
      <c r="C18" s="137">
        <f t="shared" si="1"/>
        <v>69</v>
      </c>
      <c r="D18" s="130" t="str">
        <f t="shared" si="45"/>
        <v>15</v>
      </c>
      <c r="E18" s="138" t="str">
        <f>IF(AND(ISNUMBER(G18),G18&gt;='[10]Point Tables'!$S$7),"#"," ")</f>
        <v xml:space="preserve"> </v>
      </c>
      <c r="F18" s="6" t="s">
        <v>277</v>
      </c>
      <c r="G18" s="102">
        <v>1998</v>
      </c>
      <c r="H18" s="6" t="s">
        <v>69</v>
      </c>
      <c r="I18" s="139">
        <f t="shared" si="3"/>
        <v>348</v>
      </c>
      <c r="J18" s="101">
        <f t="shared" si="4"/>
        <v>69</v>
      </c>
      <c r="K18" s="91">
        <f t="shared" si="5"/>
        <v>139</v>
      </c>
      <c r="L18" s="91">
        <f t="shared" si="5"/>
        <v>85</v>
      </c>
      <c r="M18" s="91">
        <f t="shared" si="5"/>
        <v>69</v>
      </c>
      <c r="N18" s="91">
        <f t="shared" si="5"/>
        <v>55</v>
      </c>
      <c r="O18" s="140" t="str">
        <f t="shared" si="6"/>
        <v>Kissel, Julia M</v>
      </c>
      <c r="P18" s="96" t="str">
        <f>IF(ISNA(VLOOKUP($A18,[2]WSY12!$E$1:$F$65536,2,FALSE)),"np",(VLOOKUP($A18,[2]WSY12!$E$1:$F$65536,2,FALSE)))</f>
        <v>np</v>
      </c>
      <c r="Q18" s="95">
        <f>IF(P18&gt;[2]WSY12!$F$1,0,(VLOOKUP(P18,'[6]Point Tables'!$A$4:$I$263,[2]WSY12!$F$2,FALSE)))</f>
        <v>0</v>
      </c>
      <c r="R18" s="96">
        <f>IF(ISNA(VLOOKUP($A18,[2]WSY12!$P$1:$Q$65536,2,FALSE)),"np",(VLOOKUP($A18,[2]WSY12!$P$1:$Q$65536,2,FALSE)))</f>
        <v>7</v>
      </c>
      <c r="S18" s="95">
        <f>IF(R18&gt;[2]WSY12!$Q$1,0,(VLOOKUP(R18,'[6]Point Tables'!$A$4:$I$263,[2]WSY12!$Q$2,FALSE)))</f>
        <v>69</v>
      </c>
      <c r="T18" s="97" t="str">
        <f t="shared" si="7"/>
        <v>Kissel, Julia M</v>
      </c>
      <c r="U18" s="96">
        <f>IF(ISNA(VLOOKUP(A18,[2]WSY14!$AA$1:$AB$65536,2,FALSE)),"np",(VLOOKUP(A18,[2]WSY14!$AA$1:$AB$65536,2,FALSE)))</f>
        <v>32</v>
      </c>
      <c r="V18" s="95">
        <f>IF(U18&gt;[2]WSY14!$AB$1,0,(VLOOKUP(U18,'[6]Point Tables'!$A$4:$I$263,[2]WSY14!$AB$2,FALSE)))</f>
        <v>55</v>
      </c>
      <c r="W18" s="96" t="str">
        <f>IF(ISNA(VLOOKUP($A18,[2]WSY14!$E$1:$F$65536,2,FALSE)),"np",(VLOOKUP($A18,[2]WSY14!$E$1:$F$65536,2,FALSE)))</f>
        <v>np</v>
      </c>
      <c r="X18" s="95">
        <f>IF(W18&gt;[2]WSY14!$F$1,0,(VLOOKUP(W18,'[6]Point Tables'!$A$4:$I$263,[2]WSY14!$F$2,FALSE)))</f>
        <v>0</v>
      </c>
      <c r="Y18" s="96" t="str">
        <f>IF(ISNA(VLOOKUP($A18,[2]WSY14!$P$1:$Q$65536,2,FALSE)),"np",(VLOOKUP($A18,[2]WSY14!$P$1:$Q$65536,2,FALSE)))</f>
        <v>np</v>
      </c>
      <c r="Z18" s="95">
        <f>IF(Y18&gt;[2]WSY14!$Q$1,0,(VLOOKUP(Y18,'[6]Point Tables'!$A$4:$I$263,[2]WSY14!$Q$2,FALSE)))</f>
        <v>0</v>
      </c>
      <c r="AA18" s="97" t="str">
        <f t="shared" si="8"/>
        <v>Kissel, Julia M</v>
      </c>
      <c r="AB18" s="96" t="str">
        <f>IF(ISNA(VLOOKUP($A18,[2]WSY12!$AA$1:$AB$65536,2,FALSE)),"np",(VLOOKUP($A18,[2]WSY12!$AA$1:$AB$65536,2,FALSE)))</f>
        <v>np</v>
      </c>
      <c r="AC18" s="95">
        <f>IF(AB18&gt;[2]WSY12!$AB$1,0,(VLOOKUP(AB18,'[6]Point Tables'!$A$4:$I$263,[2]WSY12!$AB$2,FALSE)))</f>
        <v>0</v>
      </c>
      <c r="AD18" s="96" t="str">
        <f>IF(ISNA(VLOOKUP($A18,[2]WSY12!$AL$1:$AM$65536,2,FALSE)),"np",(VLOOKUP($A18,[2]WSY12!$AL$1:$AM$65536,2,FALSE)))</f>
        <v>np</v>
      </c>
      <c r="AE18" s="95">
        <f>IF(AD18&gt;[2]WSY12!$AM$1,0,(VLOOKUP(AD18,'[6]Point Tables'!$A$4:$I$263,[2]WSY12!$AM$2,FALSE)))</f>
        <v>0</v>
      </c>
      <c r="AF18" s="96">
        <f>IF(ISNA(VLOOKUP($A18,[2]WSY12!$AW$1:$AX$65536,2,FALSE)),"np",(VLOOKUP($A18,[2]WSY12!$AW$1:$AX$65536,2,FALSE)))</f>
        <v>7</v>
      </c>
      <c r="AG18" s="95">
        <f>IF(AF18&gt;[2]WSY12!$AX$1,0,(VLOOKUP(AF18,'[6]Point Tables'!$A$4:$I$263,[2]WSY12!$AX$2,FALSE)))</f>
        <v>69</v>
      </c>
      <c r="AH18" s="96">
        <f>IF(ISNA(VLOOKUP($A18,[2]WSY12!$BH$1:$BI$65536,2,FALSE)),"np",(VLOOKUP($A18,[2]WSY12!$BH$1:$BI$65536,2,FALSE)))</f>
        <v>3</v>
      </c>
      <c r="AI18" s="95">
        <f>IF(AH18&gt;[2]WSY12!$BI$1,0,(VLOOKUP(AH18,'[6]Point Tables'!$A$4:$I$263,[2]WSY12!$BI$2,FALSE)))</f>
        <v>85</v>
      </c>
      <c r="AJ18" s="96" t="str">
        <f>IF(ISNA(VLOOKUP($A18,[2]WSY12!$BS$1:$BT$65536,2,FALSE)),"np",(VLOOKUP($A18,[2]WSY12!$BS$1:$BT$65536,2,FALSE)))</f>
        <v>np</v>
      </c>
      <c r="AK18" s="95">
        <f>IF(AJ18&gt;[2]WSY12!$BT$1,0,(VLOOKUP(AJ18,'[6]Point Tables'!$A$4:$I$263,[2]WSY12!$BT$2,FALSE)))</f>
        <v>0</v>
      </c>
      <c r="AL18" s="96" t="str">
        <f>IF(ISNA(VLOOKUP($A18,[2]WSY12!$CD$1:$CE$65536,2,FALSE)),"np",(VLOOKUP($A18,[2]WSY12!$CD$1:$CE$65536,2,FALSE)))</f>
        <v>np</v>
      </c>
      <c r="AM18" s="95">
        <f>IF(AL18&gt;[2]WSY12!$CE$1,0,(VLOOKUP(AL18,'[6]Point Tables'!$A$4:$I$263,[2]WSY12!$CE$2,FALSE)))</f>
        <v>0</v>
      </c>
      <c r="AN18" s="96">
        <f>IF(ISNA(VLOOKUP($A18,[2]WSY12!$CO$1:$CP$65536,2,FALSE)),"np",(VLOOKUP($A18,[2]WSY12!$CO$1:$CP$65536,2,FALSE)))</f>
        <v>3</v>
      </c>
      <c r="AO18" s="95">
        <f>IF(AN18&gt;[2]WSY12!$CP$1,0,(VLOOKUP(AN18,'[6]Point Tables'!$A$4:$I$263,[2]WSY12!$CP$2,FALSE)))</f>
        <v>85</v>
      </c>
      <c r="AP18" s="96" t="str">
        <f>IF(ISNA(VLOOKUP($A18,[2]WSY12!$CZ$1:$DA$65536,2,FALSE)),"np",(VLOOKUP($A18,[2]WSY12!$CZ$1:$DA$65536,2,FALSE)))</f>
        <v>np</v>
      </c>
      <c r="AQ18" s="95">
        <f>IF(AP18&gt;[2]WSY12!$DA$1,0,(VLOOKUP(AP18,'[6]Point Tables'!$A$4:$I$263,[2]WSY12!$DA$2,FALSE)))</f>
        <v>0</v>
      </c>
      <c r="AR18" s="96" t="str">
        <f>IF(ISNA(VLOOKUP($A18,[2]WSY12!$DK$1:$DL$65536,2,FALSE)),"np",(VLOOKUP($A18,[2]WSY12!$DK$1:$DL$65536,2,FALSE)))</f>
        <v>np</v>
      </c>
      <c r="AS18" s="95">
        <f>IF(AR18&gt;[2]WSY12!$DL$1,0,(VLOOKUP(AR18,'[10]Point Tables'!$A$4:$I$263,[2]WSY12!$DL$2,FALSE)))</f>
        <v>0</v>
      </c>
      <c r="AT18" s="97" t="str">
        <f t="shared" si="9"/>
        <v>Kissel, Julia M</v>
      </c>
      <c r="AU18" s="96" t="str">
        <f>IF(ISNA(VLOOKUP($A18,[2]WSY14!$AL$1:$AN$65536,2,FALSE)),"np",(VLOOKUP($A18,[2]WSY14!$AL$1:$AN$65536,2,FALSE)))</f>
        <v>np</v>
      </c>
      <c r="AV18" s="95">
        <f>IF(AU18&gt;[2]WSY14!$AN$1,0,(VLOOKUP(AU18,'[6]Point Tables'!$A$4:$I$263,[2]WSY14!$AN$2,FALSE)))</f>
        <v>0</v>
      </c>
      <c r="AW18" s="96" t="str">
        <f>IF(ISNA(VLOOKUP($A18,[2]WSY14!$AW$1:$AY$65536,2,FALSE)),"np",(VLOOKUP($A18,[2]WSY14!$AW$1:$AY$65536,2,FALSE)))</f>
        <v>np</v>
      </c>
      <c r="AX18" s="95">
        <f>IF(AW18&gt;[2]WSY14!$AY$1,0,(VLOOKUP(AW18,'[6]Point Tables'!$A$4:$I$263,[2]WSY14!$AY$2,FALSE)))</f>
        <v>0</v>
      </c>
      <c r="AY18" s="96">
        <f>IF(ISNA(VLOOKUP($A18,[2]WSY14!$BH$1:$BJ$65536,2,FALSE)),"np",(VLOOKUP($A18,[2]WSY14!$BH$1:$BJ$65536,2,FALSE)))</f>
        <v>8</v>
      </c>
      <c r="AZ18" s="95">
        <f>IF(AY18&gt;[2]WSY14!$BJ$1,0,(VLOOKUP(AY18,'[6]Point Tables'!$A$4:$I$263,[2]WSY14!$BJ$2,FALSE)))</f>
        <v>137</v>
      </c>
      <c r="BA18" s="96">
        <f>IF(ISNA(VLOOKUP($A18,[2]WSY14!$BS$1:$BT$65536,2,FALSE)),"np",(VLOOKUP($A18,[2]WSY14!$BS$1:$BT$65536,2,FALSE)))</f>
        <v>6</v>
      </c>
      <c r="BB18" s="95">
        <f>IF(BA18&gt;[2]WSY14!$BU$1,0,(VLOOKUP(BA18,'[6]Point Tables'!$A$4:$I$263,[2]WSY14!$BU$2,FALSE)))</f>
        <v>139</v>
      </c>
      <c r="BC18" s="96" t="str">
        <f>IF(ISNA(VLOOKUP($A18,[2]WSY14!$CD$1:$CE$65536,2,FALSE)),"np",(VLOOKUP($A18,[2]WSY14!$CD$1:$CE$65536,2,FALSE)))</f>
        <v>np</v>
      </c>
      <c r="BD18" s="95">
        <f>IF(BC18&gt;[2]WSY14!$CF$1,0,(VLOOKUP(BC18,'[6]Point Tables'!$A$4:$I$263,[2]WSY14!$CF$2,FALSE)))</f>
        <v>0</v>
      </c>
      <c r="BE18" s="96" t="str">
        <f>IF(ISNA(VLOOKUP($A18,[2]WSY14!$CO$1:$CP$65536,2,FALSE)),"np",(VLOOKUP($A18,[2]WSY14!$CO$1:$CP$65536,2,FALSE)))</f>
        <v>np</v>
      </c>
      <c r="BF18" s="95">
        <f>IF(BE18&gt;[2]WSY14!$CQ$1,0,(VLOOKUP(BE18,'[6]Point Tables'!$A$4:$I$263,[2]WSY14!$CQ$2,FALSE)))</f>
        <v>0</v>
      </c>
      <c r="BG18" s="141">
        <f>IF(ISNA(VLOOKUP($A18,[2]WSY14!$CZ$1:$DA$65536,2,FALSE)),"np",(VLOOKUP($A18,[2]WSY14!$CZ$1:$DA$65536,2,FALSE)))</f>
        <v>16</v>
      </c>
      <c r="BH18" s="97">
        <f>IF(BG18&gt;[2]WSY14!$DB$1,0,(VLOOKUP(BG18,'[6]Point Tables'!$A$4:$I$263,[2]WSY14!$DB$2,FALSE)))</f>
        <v>0</v>
      </c>
      <c r="BI18" s="141" t="str">
        <f>IF(ISNA(VLOOKUP($A18,[2]WSY14!$DK$1:$DL$65536,2,FALSE)),"np",(VLOOKUP($A18,[2]WSY14!$DK$1:$DL$65536,2,FALSE)))</f>
        <v>np</v>
      </c>
      <c r="BJ18" s="97">
        <f>IF(BI18&gt;[2]WSY14!$DM$1,0,(VLOOKUP(BI18,'[6]Point Tables'!$A$4:$I$263,[2]WSY14!$DM$2,FALSE)))</f>
        <v>0</v>
      </c>
      <c r="BK18" s="141" t="str">
        <f>IF(ISNA(VLOOKUP($A18,[2]WSY14!$DV$1:$DW$65536,2,FALSE)),"np",(VLOOKUP($A18,[2]WSY14!$DV$1:$DW$65536,2,FALSE)))</f>
        <v>np</v>
      </c>
      <c r="BL18" s="97">
        <f>IF(BK18&gt;[2]WSY14!$DX$1,0,(VLOOKUP(BK18,'[10]Point Tables'!$A$4:$I$263,[2]WSY14!$DX$2,FALSE)))</f>
        <v>0</v>
      </c>
      <c r="BY18" s="137">
        <f t="shared" si="10"/>
        <v>0</v>
      </c>
      <c r="BZ18" s="137">
        <f t="shared" si="11"/>
        <v>0</v>
      </c>
      <c r="CA18" s="137">
        <f t="shared" si="12"/>
        <v>69</v>
      </c>
      <c r="CB18" s="137">
        <f t="shared" si="13"/>
        <v>85</v>
      </c>
      <c r="CC18" s="137">
        <f t="shared" si="14"/>
        <v>0</v>
      </c>
      <c r="CD18" s="137">
        <f t="shared" si="15"/>
        <v>0</v>
      </c>
      <c r="CE18" s="137">
        <f t="shared" si="16"/>
        <v>85</v>
      </c>
      <c r="CF18" s="137">
        <f t="shared" si="17"/>
        <v>0</v>
      </c>
      <c r="CG18" s="137">
        <f t="shared" si="18"/>
        <v>0</v>
      </c>
      <c r="CH18" s="137">
        <f t="shared" si="19"/>
        <v>0</v>
      </c>
      <c r="CI18" s="137">
        <f t="shared" si="20"/>
        <v>0</v>
      </c>
      <c r="CJ18" s="137">
        <f t="shared" si="21"/>
        <v>137</v>
      </c>
      <c r="CK18" s="137">
        <f t="shared" si="22"/>
        <v>139</v>
      </c>
      <c r="CL18" s="137">
        <f t="shared" si="23"/>
        <v>0</v>
      </c>
      <c r="CM18" s="137">
        <f t="shared" si="24"/>
        <v>0</v>
      </c>
      <c r="CN18" s="137">
        <f t="shared" si="25"/>
        <v>0</v>
      </c>
      <c r="CO18" s="137">
        <f t="shared" si="26"/>
        <v>0</v>
      </c>
      <c r="CP18" s="137">
        <f t="shared" si="27"/>
        <v>0</v>
      </c>
      <c r="CR18" s="137">
        <f t="shared" si="28"/>
        <v>85</v>
      </c>
      <c r="CS18" s="137">
        <f t="shared" si="29"/>
        <v>139</v>
      </c>
      <c r="CT18" s="137">
        <f t="shared" si="30"/>
        <v>55</v>
      </c>
      <c r="CU18" s="137">
        <f t="shared" si="31"/>
        <v>0</v>
      </c>
      <c r="CV18" s="137">
        <f t="shared" si="32"/>
        <v>0</v>
      </c>
      <c r="CW18" s="137">
        <f t="shared" si="33"/>
        <v>0</v>
      </c>
      <c r="CX18" s="137">
        <f t="shared" si="34"/>
        <v>69</v>
      </c>
      <c r="CZ18" s="137">
        <f t="shared" si="35"/>
        <v>139</v>
      </c>
      <c r="DA18" s="137">
        <f t="shared" si="36"/>
        <v>85</v>
      </c>
      <c r="DB18" s="137">
        <f t="shared" si="37"/>
        <v>69</v>
      </c>
      <c r="DC18" s="137">
        <f t="shared" si="38"/>
        <v>55</v>
      </c>
      <c r="DE18" s="143">
        <f t="shared" si="39"/>
        <v>348</v>
      </c>
      <c r="DJ18" s="137">
        <f t="shared" si="40"/>
        <v>69</v>
      </c>
      <c r="DK18" s="137">
        <f t="shared" si="41"/>
        <v>0</v>
      </c>
      <c r="DM18" s="137">
        <f t="shared" si="43"/>
        <v>69</v>
      </c>
      <c r="DN18" s="137">
        <f t="shared" si="44"/>
        <v>0</v>
      </c>
      <c r="DP18" s="137">
        <f t="shared" si="42"/>
        <v>69</v>
      </c>
    </row>
    <row r="19" spans="1:120">
      <c r="A19" s="18">
        <v>100125900</v>
      </c>
      <c r="B19" s="137">
        <f t="shared" si="0"/>
        <v>269</v>
      </c>
      <c r="C19" s="137">
        <f t="shared" si="1"/>
        <v>0</v>
      </c>
      <c r="D19" s="130" t="str">
        <f t="shared" si="45"/>
        <v>16</v>
      </c>
      <c r="E19" s="138" t="str">
        <f>IF(AND(ISNUMBER(G19),G19&gt;='[10]Point Tables'!$S$7),"#"," ")</f>
        <v xml:space="preserve"> </v>
      </c>
      <c r="F19" s="6" t="s">
        <v>124</v>
      </c>
      <c r="G19" s="102">
        <v>1998</v>
      </c>
      <c r="H19" s="6" t="s">
        <v>49</v>
      </c>
      <c r="I19" s="139">
        <f t="shared" si="3"/>
        <v>269</v>
      </c>
      <c r="J19" s="101">
        <f t="shared" si="4"/>
        <v>0</v>
      </c>
      <c r="K19" s="91">
        <f t="shared" si="5"/>
        <v>184</v>
      </c>
      <c r="L19" s="91">
        <f t="shared" si="5"/>
        <v>85</v>
      </c>
      <c r="M19" s="91">
        <f t="shared" si="5"/>
        <v>0</v>
      </c>
      <c r="N19" s="91">
        <f t="shared" si="5"/>
        <v>0</v>
      </c>
      <c r="O19" s="140" t="str">
        <f t="shared" si="6"/>
        <v>Swindells, Kirsten</v>
      </c>
      <c r="P19" s="96" t="str">
        <f>IF(ISNA(VLOOKUP($A19,[2]WSY12!$E$1:$F$65536,2,FALSE)),"np",(VLOOKUP($A19,[2]WSY12!$E$1:$F$65536,2,FALSE)))</f>
        <v>np</v>
      </c>
      <c r="Q19" s="95">
        <f>IF(P19&gt;[2]WSY12!$F$1,0,(VLOOKUP(P19,'[6]Point Tables'!$A$4:$I$263,[2]WSY12!$F$2,FALSE)))</f>
        <v>0</v>
      </c>
      <c r="R19" s="96" t="str">
        <f>IF(ISNA(VLOOKUP($A19,[2]WSY12!$P$1:$Q$65536,2,FALSE)),"np",(VLOOKUP($A19,[2]WSY12!$P$1:$Q$65536,2,FALSE)))</f>
        <v>np</v>
      </c>
      <c r="S19" s="95">
        <f>IF(R19&gt;[2]WSY12!$Q$1,0,(VLOOKUP(R19,'[6]Point Tables'!$A$4:$I$263,[2]WSY12!$Q$2,FALSE)))</f>
        <v>0</v>
      </c>
      <c r="T19" s="97" t="str">
        <f t="shared" si="7"/>
        <v>Swindells, Kirsten</v>
      </c>
      <c r="U19" s="96" t="str">
        <f>IF(ISNA(VLOOKUP(A19,[2]WSY14!$AA$1:$AB$65536,2,FALSE)),"np",(VLOOKUP(A19,[2]WSY14!$AA$1:$AB$65536,2,FALSE)))</f>
        <v>np</v>
      </c>
      <c r="V19" s="95">
        <f>IF(U19&gt;[2]WSY14!$AB$1,0,(VLOOKUP(U19,'[6]Point Tables'!$A$4:$I$263,[2]WSY14!$AB$2,FALSE)))</f>
        <v>0</v>
      </c>
      <c r="W19" s="96" t="str">
        <f>IF(ISNA(VLOOKUP($A19,[2]WSY14!$E$1:$F$65536,2,FALSE)),"np",(VLOOKUP($A19,[2]WSY14!$E$1:$F$65536,2,FALSE)))</f>
        <v>np</v>
      </c>
      <c r="X19" s="95">
        <f>IF(W19&gt;[2]WSY14!$F$1,0,(VLOOKUP(W19,'[6]Point Tables'!$A$4:$I$263,[2]WSY14!$F$2,FALSE)))</f>
        <v>0</v>
      </c>
      <c r="Y19" s="96" t="str">
        <f>IF(ISNA(VLOOKUP($A19,[2]WSY14!$P$1:$Q$65536,2,FALSE)),"np",(VLOOKUP($A19,[2]WSY14!$P$1:$Q$65536,2,FALSE)))</f>
        <v>np</v>
      </c>
      <c r="Z19" s="95">
        <f>IF(Y19&gt;[2]WSY14!$Q$1,0,(VLOOKUP(Y19,'[6]Point Tables'!$A$4:$I$263,[2]WSY14!$Q$2,FALSE)))</f>
        <v>0</v>
      </c>
      <c r="AA19" s="97" t="str">
        <f t="shared" si="8"/>
        <v>Swindells, Kirsten</v>
      </c>
      <c r="AB19" s="96" t="str">
        <f>IF(ISNA(VLOOKUP($A19,[2]WSY12!$AA$1:$AB$65536,2,FALSE)),"np",(VLOOKUP($A19,[2]WSY12!$AA$1:$AB$65536,2,FALSE)))</f>
        <v>np</v>
      </c>
      <c r="AC19" s="95">
        <f>IF(AB19&gt;[2]WSY12!$AB$1,0,(VLOOKUP(AB19,'[6]Point Tables'!$A$4:$I$263,[2]WSY12!$AB$2,FALSE)))</f>
        <v>0</v>
      </c>
      <c r="AD19" s="96" t="str">
        <f>IF(ISNA(VLOOKUP($A19,[2]WSY12!$AL$1:$AM$65536,2,FALSE)),"np",(VLOOKUP($A19,[2]WSY12!$AL$1:$AM$65536,2,FALSE)))</f>
        <v>np</v>
      </c>
      <c r="AE19" s="95">
        <f>IF(AD19&gt;[2]WSY12!$AM$1,0,(VLOOKUP(AD19,'[6]Point Tables'!$A$4:$I$263,[2]WSY12!$AM$2,FALSE)))</f>
        <v>0</v>
      </c>
      <c r="AF19" s="96">
        <f>IF(ISNA(VLOOKUP($A19,[2]WSY12!$AW$1:$AX$65536,2,FALSE)),"np",(VLOOKUP($A19,[2]WSY12!$AW$1:$AX$65536,2,FALSE)))</f>
        <v>3</v>
      </c>
      <c r="AG19" s="95">
        <f>IF(AF19&gt;[2]WSY12!$AX$1,0,(VLOOKUP(AF19,'[6]Point Tables'!$A$4:$I$263,[2]WSY12!$AX$2,FALSE)))</f>
        <v>85</v>
      </c>
      <c r="AH19" s="96" t="str">
        <f>IF(ISNA(VLOOKUP($A19,[2]WSY12!$BH$1:$BI$65536,2,FALSE)),"np",(VLOOKUP($A19,[2]WSY12!$BH$1:$BI$65536,2,FALSE)))</f>
        <v>np</v>
      </c>
      <c r="AI19" s="95">
        <f>IF(AH19&gt;[2]WSY12!$BI$1,0,(VLOOKUP(AH19,'[6]Point Tables'!$A$4:$I$263,[2]WSY12!$BI$2,FALSE)))</f>
        <v>0</v>
      </c>
      <c r="AJ19" s="96" t="str">
        <f>IF(ISNA(VLOOKUP($A19,[2]WSY12!$BS$1:$BT$65536,2,FALSE)),"np",(VLOOKUP($A19,[2]WSY12!$BS$1:$BT$65536,2,FALSE)))</f>
        <v>np</v>
      </c>
      <c r="AK19" s="95">
        <f>IF(AJ19&gt;[2]WSY12!$BT$1,0,(VLOOKUP(AJ19,'[6]Point Tables'!$A$4:$I$263,[2]WSY12!$BT$2,FALSE)))</f>
        <v>0</v>
      </c>
      <c r="AL19" s="96">
        <f>IF(ISNA(VLOOKUP($A19,[2]WSY12!$CD$1:$CE$65536,2,FALSE)),"np",(VLOOKUP($A19,[2]WSY12!$CD$1:$CE$65536,2,FALSE)))</f>
        <v>3</v>
      </c>
      <c r="AM19" s="95">
        <f>IF(AL19&gt;[2]WSY12!$CE$1,0,(VLOOKUP(AL19,'[6]Point Tables'!$A$4:$I$263,[2]WSY12!$CE$2,FALSE)))</f>
        <v>85</v>
      </c>
      <c r="AN19" s="96">
        <f>IF(ISNA(VLOOKUP($A19,[2]WSY12!$CO$1:$CP$65536,2,FALSE)),"np",(VLOOKUP($A19,[2]WSY12!$CO$1:$CP$65536,2,FALSE)))</f>
        <v>5</v>
      </c>
      <c r="AO19" s="95">
        <f>IF(AN19&gt;[2]WSY12!$CP$1,0,(VLOOKUP(AN19,'[6]Point Tables'!$A$4:$I$263,[2]WSY12!$CP$2,FALSE)))</f>
        <v>70</v>
      </c>
      <c r="AP19" s="96" t="str">
        <f>IF(ISNA(VLOOKUP($A19,[2]WSY12!$CZ$1:$DA$65536,2,FALSE)),"np",(VLOOKUP($A19,[2]WSY12!$CZ$1:$DA$65536,2,FALSE)))</f>
        <v>np</v>
      </c>
      <c r="AQ19" s="95">
        <f>IF(AP19&gt;[2]WSY12!$DA$1,0,(VLOOKUP(AP19,'[6]Point Tables'!$A$4:$I$263,[2]WSY12!$DA$2,FALSE)))</f>
        <v>0</v>
      </c>
      <c r="AR19" s="96" t="str">
        <f>IF(ISNA(VLOOKUP($A19,[2]WSY12!$DK$1:$DL$65536,2,FALSE)),"np",(VLOOKUP($A19,[2]WSY12!$DK$1:$DL$65536,2,FALSE)))</f>
        <v>np</v>
      </c>
      <c r="AS19" s="95">
        <f>IF(AR19&gt;[2]WSY12!$DL$1,0,(VLOOKUP(AR19,'[10]Point Tables'!$A$4:$I$263,[2]WSY12!$DL$2,FALSE)))</f>
        <v>0</v>
      </c>
      <c r="AT19" s="97" t="str">
        <f t="shared" si="9"/>
        <v>Swindells, Kirsten</v>
      </c>
      <c r="AU19" s="96" t="str">
        <f>IF(ISNA(VLOOKUP($A19,[2]WSY14!$AL$1:$AN$65536,2,FALSE)),"np",(VLOOKUP($A19,[2]WSY14!$AL$1:$AN$65536,2,FALSE)))</f>
        <v>np</v>
      </c>
      <c r="AV19" s="95">
        <f>IF(AU19&gt;[2]WSY14!$AN$1,0,(VLOOKUP(AU19,'[6]Point Tables'!$A$4:$I$263,[2]WSY14!$AN$2,FALSE)))</f>
        <v>0</v>
      </c>
      <c r="AW19" s="96" t="str">
        <f>IF(ISNA(VLOOKUP($A19,[2]WSY14!$AW$1:$AY$65536,2,FALSE)),"np",(VLOOKUP($A19,[2]WSY14!$AW$1:$AY$65536,2,FALSE)))</f>
        <v>np</v>
      </c>
      <c r="AX19" s="95">
        <f>IF(AW19&gt;[2]WSY14!$AY$1,0,(VLOOKUP(AW19,'[6]Point Tables'!$A$4:$I$263,[2]WSY14!$AY$2,FALSE)))</f>
        <v>0</v>
      </c>
      <c r="AY19" s="96">
        <f>IF(ISNA(VLOOKUP($A19,[2]WSY14!$BH$1:$BJ$65536,2,FALSE)),"np",(VLOOKUP($A19,[2]WSY14!$BH$1:$BJ$65536,2,FALSE)))</f>
        <v>16</v>
      </c>
      <c r="AZ19" s="95">
        <f>IF(AY19&gt;[2]WSY14!$BJ$1,0,(VLOOKUP(AY19,'[6]Point Tables'!$A$4:$I$263,[2]WSY14!$BJ$2,FALSE)))</f>
        <v>0</v>
      </c>
      <c r="BA19" s="96" t="str">
        <f>IF(ISNA(VLOOKUP($A19,[2]WSY14!$BS$1:$BT$65536,2,FALSE)),"np",(VLOOKUP($A19,[2]WSY14!$BS$1:$BT$65536,2,FALSE)))</f>
        <v>np</v>
      </c>
      <c r="BB19" s="95">
        <f>IF(BA19&gt;[2]WSY14!$BU$1,0,(VLOOKUP(BA19,'[6]Point Tables'!$A$4:$I$263,[2]WSY14!$BU$2,FALSE)))</f>
        <v>0</v>
      </c>
      <c r="BC19" s="96" t="str">
        <f>IF(ISNA(VLOOKUP($A19,[2]WSY14!$CD$1:$CE$65536,2,FALSE)),"np",(VLOOKUP($A19,[2]WSY14!$CD$1:$CE$65536,2,FALSE)))</f>
        <v>np</v>
      </c>
      <c r="BD19" s="95">
        <f>IF(BC19&gt;[2]WSY14!$CF$1,0,(VLOOKUP(BC19,'[6]Point Tables'!$A$4:$I$263,[2]WSY14!$CF$2,FALSE)))</f>
        <v>0</v>
      </c>
      <c r="BE19" s="96">
        <f>IF(ISNA(VLOOKUP($A19,[2]WSY14!$CO$1:$CP$65536,2,FALSE)),"np",(VLOOKUP($A19,[2]WSY14!$CO$1:$CP$65536,2,FALSE)))</f>
        <v>8</v>
      </c>
      <c r="BF19" s="95">
        <f>IF(BE19&gt;[2]WSY14!$CQ$1,0,(VLOOKUP(BE19,'[6]Point Tables'!$A$4:$I$263,[2]WSY14!$CQ$2,FALSE)))</f>
        <v>137</v>
      </c>
      <c r="BG19" s="141">
        <f>IF(ISNA(VLOOKUP($A19,[2]WSY14!$CZ$1:$DA$65536,2,FALSE)),"np",(VLOOKUP($A19,[2]WSY14!$CZ$1:$DA$65536,2,FALSE)))</f>
        <v>2</v>
      </c>
      <c r="BH19" s="97">
        <f>IF(BG19&gt;[2]WSY14!$DB$1,0,(VLOOKUP(BG19,'[6]Point Tables'!$A$4:$I$263,[2]WSY14!$DB$2,FALSE)))</f>
        <v>184</v>
      </c>
      <c r="BI19" s="141" t="str">
        <f>IF(ISNA(VLOOKUP($A19,[2]WSY14!$DK$1:$DL$65536,2,FALSE)),"np",(VLOOKUP($A19,[2]WSY14!$DK$1:$DL$65536,2,FALSE)))</f>
        <v>np</v>
      </c>
      <c r="BJ19" s="97">
        <f>IF(BI19&gt;[2]WSY14!$DM$1,0,(VLOOKUP(BI19,'[6]Point Tables'!$A$4:$I$263,[2]WSY14!$DM$2,FALSE)))</f>
        <v>0</v>
      </c>
      <c r="BK19" s="141" t="str">
        <f>IF(ISNA(VLOOKUP($A19,[2]WSY14!$DV$1:$DW$65536,2,FALSE)),"np",(VLOOKUP($A19,[2]WSY14!$DV$1:$DW$65536,2,FALSE)))</f>
        <v>np</v>
      </c>
      <c r="BL19" s="97">
        <f>IF(BK19&gt;[2]WSY14!$DX$1,0,(VLOOKUP(BK19,'[10]Point Tables'!$A$4:$I$263,[2]WSY14!$DX$2,FALSE)))</f>
        <v>0</v>
      </c>
      <c r="BY19" s="137">
        <f t="shared" si="10"/>
        <v>0</v>
      </c>
      <c r="BZ19" s="137">
        <f t="shared" si="11"/>
        <v>0</v>
      </c>
      <c r="CA19" s="137">
        <f t="shared" si="12"/>
        <v>85</v>
      </c>
      <c r="CB19" s="137">
        <f t="shared" si="13"/>
        <v>0</v>
      </c>
      <c r="CC19" s="137">
        <f t="shared" si="14"/>
        <v>0</v>
      </c>
      <c r="CD19" s="137">
        <f t="shared" si="15"/>
        <v>85</v>
      </c>
      <c r="CE19" s="137">
        <f t="shared" si="16"/>
        <v>70</v>
      </c>
      <c r="CF19" s="137">
        <f t="shared" si="17"/>
        <v>0</v>
      </c>
      <c r="CG19" s="137">
        <f t="shared" si="18"/>
        <v>0</v>
      </c>
      <c r="CH19" s="137">
        <f t="shared" si="19"/>
        <v>0</v>
      </c>
      <c r="CI19" s="137">
        <f t="shared" si="20"/>
        <v>0</v>
      </c>
      <c r="CJ19" s="137">
        <f t="shared" si="21"/>
        <v>0</v>
      </c>
      <c r="CK19" s="137">
        <f t="shared" si="22"/>
        <v>0</v>
      </c>
      <c r="CL19" s="137">
        <f t="shared" si="23"/>
        <v>0</v>
      </c>
      <c r="CM19" s="137">
        <f t="shared" si="24"/>
        <v>137</v>
      </c>
      <c r="CN19" s="137">
        <f t="shared" si="25"/>
        <v>184</v>
      </c>
      <c r="CO19" s="137">
        <f t="shared" si="26"/>
        <v>0</v>
      </c>
      <c r="CP19" s="137">
        <f t="shared" si="27"/>
        <v>0</v>
      </c>
      <c r="CR19" s="137">
        <f t="shared" si="28"/>
        <v>85</v>
      </c>
      <c r="CS19" s="137">
        <f t="shared" si="29"/>
        <v>184</v>
      </c>
      <c r="CT19" s="137">
        <f t="shared" si="30"/>
        <v>0</v>
      </c>
      <c r="CU19" s="137">
        <f t="shared" si="31"/>
        <v>0</v>
      </c>
      <c r="CV19" s="137">
        <f t="shared" si="32"/>
        <v>0</v>
      </c>
      <c r="CW19" s="137">
        <f t="shared" si="33"/>
        <v>0</v>
      </c>
      <c r="CX19" s="137">
        <f t="shared" si="34"/>
        <v>0</v>
      </c>
      <c r="CZ19" s="137">
        <f t="shared" si="35"/>
        <v>184</v>
      </c>
      <c r="DA19" s="137">
        <f t="shared" si="36"/>
        <v>85</v>
      </c>
      <c r="DB19" s="137">
        <f t="shared" si="37"/>
        <v>0</v>
      </c>
      <c r="DC19" s="137">
        <f t="shared" si="38"/>
        <v>0</v>
      </c>
      <c r="DE19" s="143">
        <f t="shared" si="39"/>
        <v>269</v>
      </c>
      <c r="DJ19" s="137">
        <f t="shared" si="40"/>
        <v>0</v>
      </c>
      <c r="DK19" s="137">
        <f t="shared" si="41"/>
        <v>0</v>
      </c>
      <c r="DM19" s="137">
        <f t="shared" si="43"/>
        <v>0</v>
      </c>
      <c r="DN19" s="137">
        <f t="shared" si="44"/>
        <v>0</v>
      </c>
      <c r="DP19" s="137">
        <f t="shared" si="42"/>
        <v>0</v>
      </c>
    </row>
    <row r="20" spans="1:120">
      <c r="A20" s="3">
        <v>100099520</v>
      </c>
      <c r="B20" s="137">
        <f t="shared" si="0"/>
        <v>262.5</v>
      </c>
      <c r="C20" s="137">
        <f t="shared" si="1"/>
        <v>135</v>
      </c>
      <c r="D20" s="130" t="str">
        <f t="shared" si="45"/>
        <v>17</v>
      </c>
      <c r="E20" s="138" t="str">
        <f>IF(AND(ISNUMBER(G20),G20&gt;='[10]Point Tables'!$S$7),"#"," ")</f>
        <v xml:space="preserve"> </v>
      </c>
      <c r="F20" s="6" t="s">
        <v>235</v>
      </c>
      <c r="G20" s="102">
        <v>1999</v>
      </c>
      <c r="H20" s="6" t="s">
        <v>79</v>
      </c>
      <c r="I20" s="139">
        <f t="shared" si="3"/>
        <v>262.5</v>
      </c>
      <c r="J20" s="101">
        <f t="shared" si="4"/>
        <v>135</v>
      </c>
      <c r="K20" s="91">
        <f t="shared" si="5"/>
        <v>85</v>
      </c>
      <c r="L20" s="91">
        <f t="shared" si="5"/>
        <v>69.5</v>
      </c>
      <c r="M20" s="91">
        <f t="shared" si="5"/>
        <v>58</v>
      </c>
      <c r="N20" s="91">
        <f t="shared" si="5"/>
        <v>50</v>
      </c>
      <c r="O20" s="140" t="str">
        <f t="shared" si="6"/>
        <v>Pascual, Justine R.</v>
      </c>
      <c r="P20" s="96">
        <f>IF(ISNA(VLOOKUP($A20,[2]WSY12!$E$1:$F$65536,2,FALSE)),"np",(VLOOKUP($A20,[2]WSY12!$E$1:$F$65536,2,FALSE)))</f>
        <v>16</v>
      </c>
      <c r="Q20" s="95">
        <f>IF(P20&gt;[2]WSY12!$F$1,0,(VLOOKUP(P20,'[6]Point Tables'!$A$4:$I$263,[2]WSY12!$F$2,FALSE)))</f>
        <v>50</v>
      </c>
      <c r="R20" s="96">
        <f>IF(ISNA(VLOOKUP($A20,[2]WSY12!$P$1:$Q$65536,2,FALSE)),"np",(VLOOKUP($A20,[2]WSY12!$P$1:$Q$65536,2,FALSE)))</f>
        <v>3</v>
      </c>
      <c r="S20" s="95">
        <f>IF(R20&gt;[2]WSY12!$Q$1,0,(VLOOKUP(R20,'[6]Point Tables'!$A$4:$I$263,[2]WSY12!$Q$2,FALSE)))</f>
        <v>85</v>
      </c>
      <c r="T20" s="97" t="str">
        <f t="shared" si="7"/>
        <v>Pascual, Justine R.</v>
      </c>
      <c r="U20" s="96">
        <f>IF(ISNA(VLOOKUP(A20,[2]WSY14!$AA$1:$AB$65536,2,FALSE)),"np",(VLOOKUP(A20,[2]WSY14!$AA$1:$AB$65536,2,FALSE)))</f>
        <v>58</v>
      </c>
      <c r="V20" s="95">
        <f>IF(U20&gt;[2]WSY14!$AB$1,0,(VLOOKUP(U20,'[6]Point Tables'!$A$4:$I$263,[2]WSY14!$AB$2,FALSE)))</f>
        <v>0</v>
      </c>
      <c r="W20" s="96" t="str">
        <f>IF(ISNA(VLOOKUP($A20,[2]WSY14!$E$1:$F$65536,2,FALSE)),"np",(VLOOKUP($A20,[2]WSY14!$E$1:$F$65536,2,FALSE)))</f>
        <v>np</v>
      </c>
      <c r="X20" s="95">
        <f>IF(W20&gt;[2]WSY14!$F$1,0,(VLOOKUP(W20,'[6]Point Tables'!$A$4:$I$263,[2]WSY14!$F$2,FALSE)))</f>
        <v>0</v>
      </c>
      <c r="Y20" s="96">
        <f>IF(ISNA(VLOOKUP($A20,[2]WSY14!$P$1:$Q$65536,2,FALSE)),"np",(VLOOKUP($A20,[2]WSY14!$P$1:$Q$65536,2,FALSE)))</f>
        <v>29</v>
      </c>
      <c r="Z20" s="95">
        <f>IF(Y20&gt;[2]WSY14!$Q$1,0,(VLOOKUP(Y20,'[6]Point Tables'!$A$4:$I$263,[2]WSY14!$Q$2,FALSE)))</f>
        <v>58</v>
      </c>
      <c r="AA20" s="97" t="str">
        <f t="shared" si="8"/>
        <v>Pascual, Justine R.</v>
      </c>
      <c r="AB20" s="96" t="str">
        <f>IF(ISNA(VLOOKUP($A20,[2]WSY12!$AA$1:$AB$65536,2,FALSE)),"np",(VLOOKUP($A20,[2]WSY12!$AA$1:$AB$65536,2,FALSE)))</f>
        <v>np</v>
      </c>
      <c r="AC20" s="95">
        <f>IF(AB20&gt;[2]WSY12!$AB$1,0,(VLOOKUP(AB20,'[6]Point Tables'!$A$4:$I$263,[2]WSY12!$AB$2,FALSE)))</f>
        <v>0</v>
      </c>
      <c r="AD20" s="96" t="str">
        <f>IF(ISNA(VLOOKUP($A20,[2]WSY12!$AL$1:$AM$65536,2,FALSE)),"np",(VLOOKUP($A20,[2]WSY12!$AL$1:$AM$65536,2,FALSE)))</f>
        <v>np</v>
      </c>
      <c r="AE20" s="95">
        <f>IF(AD20&gt;[2]WSY12!$AM$1,0,(VLOOKUP(AD20,'[6]Point Tables'!$A$4:$I$263,[2]WSY12!$AM$2,FALSE)))</f>
        <v>0</v>
      </c>
      <c r="AF20" s="96" t="str">
        <f>IF(ISNA(VLOOKUP($A20,[2]WSY12!$AW$1:$AX$65536,2,FALSE)),"np",(VLOOKUP($A20,[2]WSY12!$AW$1:$AX$65536,2,FALSE)))</f>
        <v>np</v>
      </c>
      <c r="AG20" s="95">
        <f>IF(AF20&gt;[2]WSY12!$AX$1,0,(VLOOKUP(AF20,'[6]Point Tables'!$A$4:$I$263,[2]WSY12!$AX$2,FALSE)))</f>
        <v>0</v>
      </c>
      <c r="AH20" s="96" t="str">
        <f>IF(ISNA(VLOOKUP($A20,[2]WSY12!$BH$1:$BI$65536,2,FALSE)),"np",(VLOOKUP($A20,[2]WSY12!$BH$1:$BI$65536,2,FALSE)))</f>
        <v>np</v>
      </c>
      <c r="AI20" s="95">
        <f>IF(AH20&gt;[2]WSY12!$BI$1,0,(VLOOKUP(AH20,'[6]Point Tables'!$A$4:$I$263,[2]WSY12!$BI$2,FALSE)))</f>
        <v>0</v>
      </c>
      <c r="AJ20" s="96" t="str">
        <f>IF(ISNA(VLOOKUP($A20,[2]WSY12!$BS$1:$BT$65536,2,FALSE)),"np",(VLOOKUP($A20,[2]WSY12!$BS$1:$BT$65536,2,FALSE)))</f>
        <v>np</v>
      </c>
      <c r="AK20" s="95">
        <f>IF(AJ20&gt;[2]WSY12!$BT$1,0,(VLOOKUP(AJ20,'[6]Point Tables'!$A$4:$I$263,[2]WSY12!$BT$2,FALSE)))</f>
        <v>0</v>
      </c>
      <c r="AL20" s="96" t="str">
        <f>IF(ISNA(VLOOKUP($A20,[2]WSY12!$CD$1:$CE$65536,2,FALSE)),"np",(VLOOKUP($A20,[2]WSY12!$CD$1:$CE$65536,2,FALSE)))</f>
        <v>np</v>
      </c>
      <c r="AM20" s="95">
        <f>IF(AL20&gt;[2]WSY12!$CE$1,0,(VLOOKUP(AL20,'[6]Point Tables'!$A$4:$I$263,[2]WSY12!$CE$2,FALSE)))</f>
        <v>0</v>
      </c>
      <c r="AN20" s="96" t="str">
        <f>IF(ISNA(VLOOKUP($A20,[2]WSY12!$CO$1:$CP$65536,2,FALSE)),"np",(VLOOKUP($A20,[2]WSY12!$CO$1:$CP$65536,2,FALSE)))</f>
        <v>np</v>
      </c>
      <c r="AO20" s="95">
        <f>IF(AN20&gt;[2]WSY12!$CP$1,0,(VLOOKUP(AN20,'[6]Point Tables'!$A$4:$I$263,[2]WSY12!$CP$2,FALSE)))</f>
        <v>0</v>
      </c>
      <c r="AP20" s="96">
        <f>IF(ISNA(VLOOKUP($A20,[2]WSY12!$CZ$1:$DA$65536,2,FALSE)),"np",(VLOOKUP($A20,[2]WSY12!$CZ$1:$DA$65536,2,FALSE)))</f>
        <v>6</v>
      </c>
      <c r="AQ20" s="95">
        <f>IF(AP20&gt;[2]WSY12!$DA$1,0,(VLOOKUP(AP20,'[6]Point Tables'!$A$4:$I$263,[2]WSY12!$DA$2,FALSE)))</f>
        <v>69.5</v>
      </c>
      <c r="AR20" s="96" t="str">
        <f>IF(ISNA(VLOOKUP($A20,[2]WSY12!$DK$1:$DL$65536,2,FALSE)),"np",(VLOOKUP($A20,[2]WSY12!$DK$1:$DL$65536,2,FALSE)))</f>
        <v>np</v>
      </c>
      <c r="AS20" s="95">
        <f>IF(AR20&gt;[2]WSY12!$DL$1,0,(VLOOKUP(AR20,'[10]Point Tables'!$A$4:$I$263,[2]WSY12!$DL$2,FALSE)))</f>
        <v>0</v>
      </c>
      <c r="AT20" s="97" t="str">
        <f t="shared" si="9"/>
        <v>Pascual, Justine R.</v>
      </c>
      <c r="AU20" s="96" t="str">
        <f>IF(ISNA(VLOOKUP($A20,[2]WSY14!$AL$1:$AN$65536,2,FALSE)),"np",(VLOOKUP($A20,[2]WSY14!$AL$1:$AN$65536,2,FALSE)))</f>
        <v>np</v>
      </c>
      <c r="AV20" s="95">
        <f>IF(AU20&gt;[2]WSY14!$AN$1,0,(VLOOKUP(AU20,'[6]Point Tables'!$A$4:$I$263,[2]WSY14!$AN$2,FALSE)))</f>
        <v>0</v>
      </c>
      <c r="AW20" s="96" t="str">
        <f>IF(ISNA(VLOOKUP($A20,[2]WSY14!$AW$1:$AY$65536,2,FALSE)),"np",(VLOOKUP($A20,[2]WSY14!$AW$1:$AY$65536,2,FALSE)))</f>
        <v>np</v>
      </c>
      <c r="AX20" s="95">
        <f>IF(AW20&gt;[2]WSY14!$AY$1,0,(VLOOKUP(AW20,'[6]Point Tables'!$A$4:$I$263,[2]WSY14!$AY$2,FALSE)))</f>
        <v>0</v>
      </c>
      <c r="AY20" s="96" t="str">
        <f>IF(ISNA(VLOOKUP($A20,[2]WSY14!$BH$1:$BJ$65536,2,FALSE)),"np",(VLOOKUP($A20,[2]WSY14!$BH$1:$BJ$65536,2,FALSE)))</f>
        <v>np</v>
      </c>
      <c r="AZ20" s="95">
        <f>IF(AY20&gt;[2]WSY14!$BJ$1,0,(VLOOKUP(AY20,'[6]Point Tables'!$A$4:$I$263,[2]WSY14!$BJ$2,FALSE)))</f>
        <v>0</v>
      </c>
      <c r="BA20" s="96" t="str">
        <f>IF(ISNA(VLOOKUP($A20,[2]WSY14!$BS$1:$BT$65536,2,FALSE)),"np",(VLOOKUP($A20,[2]WSY14!$BS$1:$BT$65536,2,FALSE)))</f>
        <v>np</v>
      </c>
      <c r="BB20" s="95">
        <f>IF(BA20&gt;[2]WSY14!$BU$1,0,(VLOOKUP(BA20,'[6]Point Tables'!$A$4:$I$263,[2]WSY14!$BU$2,FALSE)))</f>
        <v>0</v>
      </c>
      <c r="BC20" s="96" t="str">
        <f>IF(ISNA(VLOOKUP($A20,[2]WSY14!$CD$1:$CE$65536,2,FALSE)),"np",(VLOOKUP($A20,[2]WSY14!$CD$1:$CE$65536,2,FALSE)))</f>
        <v>np</v>
      </c>
      <c r="BD20" s="95">
        <f>IF(BC20&gt;[2]WSY14!$CF$1,0,(VLOOKUP(BC20,'[6]Point Tables'!$A$4:$I$263,[2]WSY14!$CF$2,FALSE)))</f>
        <v>0</v>
      </c>
      <c r="BE20" s="96" t="str">
        <f>IF(ISNA(VLOOKUP($A20,[2]WSY14!$CO$1:$CP$65536,2,FALSE)),"np",(VLOOKUP($A20,[2]WSY14!$CO$1:$CP$65536,2,FALSE)))</f>
        <v>np</v>
      </c>
      <c r="BF20" s="95">
        <f>IF(BE20&gt;[2]WSY14!$CQ$1,0,(VLOOKUP(BE20,'[6]Point Tables'!$A$4:$I$263,[2]WSY14!$CQ$2,FALSE)))</f>
        <v>0</v>
      </c>
      <c r="BG20" s="141" t="str">
        <f>IF(ISNA(VLOOKUP($A20,[2]WSY14!$CZ$1:$DA$65536,2,FALSE)),"np",(VLOOKUP($A20,[2]WSY14!$CZ$1:$DA$65536,2,FALSE)))</f>
        <v>np</v>
      </c>
      <c r="BH20" s="97">
        <f>IF(BG20&gt;[2]WSY14!$DB$1,0,(VLOOKUP(BG20,'[6]Point Tables'!$A$4:$I$263,[2]WSY14!$DB$2,FALSE)))</f>
        <v>0</v>
      </c>
      <c r="BI20" s="141">
        <f>IF(ISNA(VLOOKUP($A20,[2]WSY14!$DK$1:$DL$65536,2,FALSE)),"np",(VLOOKUP($A20,[2]WSY14!$DK$1:$DL$65536,2,FALSE)))</f>
        <v>23</v>
      </c>
      <c r="BJ20" s="97">
        <f>IF(BI20&gt;[2]WSY14!$DM$1,0,(VLOOKUP(BI20,'[6]Point Tables'!$A$4:$I$263,[2]WSY14!$DM$2,FALSE)))</f>
        <v>0</v>
      </c>
      <c r="BK20" s="141" t="str">
        <f>IF(ISNA(VLOOKUP($A20,[2]WSY14!$DV$1:$DW$65536,2,FALSE)),"np",(VLOOKUP($A20,[2]WSY14!$DV$1:$DW$65536,2,FALSE)))</f>
        <v>np</v>
      </c>
      <c r="BL20" s="97">
        <f>IF(BK20&gt;[2]WSY14!$DX$1,0,(VLOOKUP(BK20,'[10]Point Tables'!$A$4:$I$263,[2]WSY14!$DX$2,FALSE)))</f>
        <v>0</v>
      </c>
      <c r="BY20" s="137">
        <f t="shared" si="10"/>
        <v>0</v>
      </c>
      <c r="BZ20" s="137">
        <f t="shared" si="11"/>
        <v>0</v>
      </c>
      <c r="CA20" s="137">
        <f t="shared" si="12"/>
        <v>0</v>
      </c>
      <c r="CB20" s="137">
        <f t="shared" si="13"/>
        <v>0</v>
      </c>
      <c r="CC20" s="137">
        <f t="shared" si="14"/>
        <v>0</v>
      </c>
      <c r="CD20" s="137">
        <f t="shared" si="15"/>
        <v>0</v>
      </c>
      <c r="CE20" s="137">
        <f t="shared" si="16"/>
        <v>0</v>
      </c>
      <c r="CF20" s="137">
        <f t="shared" si="17"/>
        <v>69.5</v>
      </c>
      <c r="CG20" s="137">
        <f t="shared" si="18"/>
        <v>0</v>
      </c>
      <c r="CH20" s="137">
        <f t="shared" si="19"/>
        <v>0</v>
      </c>
      <c r="CI20" s="137">
        <f t="shared" si="20"/>
        <v>0</v>
      </c>
      <c r="CJ20" s="137">
        <f t="shared" si="21"/>
        <v>0</v>
      </c>
      <c r="CK20" s="137">
        <f t="shared" si="22"/>
        <v>0</v>
      </c>
      <c r="CL20" s="137">
        <f t="shared" si="23"/>
        <v>0</v>
      </c>
      <c r="CM20" s="137">
        <f t="shared" si="24"/>
        <v>0</v>
      </c>
      <c r="CN20" s="137">
        <f t="shared" si="25"/>
        <v>0</v>
      </c>
      <c r="CO20" s="137">
        <f t="shared" si="26"/>
        <v>0</v>
      </c>
      <c r="CP20" s="137">
        <f t="shared" si="27"/>
        <v>0</v>
      </c>
      <c r="CR20" s="137">
        <f t="shared" si="28"/>
        <v>69.5</v>
      </c>
      <c r="CS20" s="137">
        <f t="shared" si="29"/>
        <v>0</v>
      </c>
      <c r="CT20" s="137">
        <f t="shared" si="30"/>
        <v>0</v>
      </c>
      <c r="CU20" s="137">
        <f t="shared" si="31"/>
        <v>0</v>
      </c>
      <c r="CV20" s="137">
        <f t="shared" si="32"/>
        <v>58</v>
      </c>
      <c r="CW20" s="137">
        <f t="shared" si="33"/>
        <v>50</v>
      </c>
      <c r="CX20" s="137">
        <f t="shared" si="34"/>
        <v>85</v>
      </c>
      <c r="CZ20" s="137">
        <f t="shared" si="35"/>
        <v>85</v>
      </c>
      <c r="DA20" s="137">
        <f t="shared" si="36"/>
        <v>69.5</v>
      </c>
      <c r="DB20" s="137">
        <f t="shared" si="37"/>
        <v>58</v>
      </c>
      <c r="DC20" s="137">
        <f t="shared" si="38"/>
        <v>50</v>
      </c>
      <c r="DE20" s="143">
        <f t="shared" si="39"/>
        <v>262.5</v>
      </c>
      <c r="DJ20" s="137">
        <f t="shared" si="40"/>
        <v>85</v>
      </c>
      <c r="DK20" s="137">
        <f t="shared" si="41"/>
        <v>50</v>
      </c>
      <c r="DM20" s="137">
        <f t="shared" si="43"/>
        <v>85</v>
      </c>
      <c r="DN20" s="137">
        <f t="shared" si="44"/>
        <v>50</v>
      </c>
      <c r="DP20" s="137">
        <f t="shared" si="42"/>
        <v>135</v>
      </c>
    </row>
    <row r="21" spans="1:120">
      <c r="A21" s="15">
        <v>100124746</v>
      </c>
      <c r="B21" s="137">
        <f t="shared" si="0"/>
        <v>224</v>
      </c>
      <c r="C21" s="137">
        <f t="shared" si="1"/>
        <v>85</v>
      </c>
      <c r="D21" s="130" t="str">
        <f t="shared" si="45"/>
        <v>18</v>
      </c>
      <c r="E21" s="138" t="str">
        <f>IF(AND(ISNUMBER(G21),G21&gt;='[10]Point Tables'!$S$7),"#"," ")</f>
        <v xml:space="preserve"> </v>
      </c>
      <c r="F21" s="6" t="s">
        <v>106</v>
      </c>
      <c r="G21" s="102">
        <v>1999</v>
      </c>
      <c r="H21" s="6" t="s">
        <v>65</v>
      </c>
      <c r="I21" s="139">
        <f t="shared" si="3"/>
        <v>224</v>
      </c>
      <c r="J21" s="101">
        <f t="shared" si="4"/>
        <v>85</v>
      </c>
      <c r="K21" s="91">
        <f t="shared" si="5"/>
        <v>139</v>
      </c>
      <c r="L21" s="91">
        <f t="shared" si="5"/>
        <v>53.5</v>
      </c>
      <c r="M21" s="91">
        <f t="shared" si="5"/>
        <v>31.5</v>
      </c>
      <c r="N21" s="91">
        <f t="shared" si="5"/>
        <v>0</v>
      </c>
      <c r="O21" s="140" t="str">
        <f t="shared" si="6"/>
        <v>Buckborough, Abby R.</v>
      </c>
      <c r="P21" s="96">
        <f>IF(ISNA(VLOOKUP($A21,[2]WSY12!$E$1:$F$65536,2,FALSE)),"np",(VLOOKUP($A21,[2]WSY12!$E$1:$F$65536,2,FALSE)))</f>
        <v>9</v>
      </c>
      <c r="Q21" s="95">
        <f>IF(P21&gt;[2]WSY12!$F$1,0,(VLOOKUP(P21,'[6]Point Tables'!$A$4:$I$263,[2]WSY12!$F$2,FALSE)))</f>
        <v>53.5</v>
      </c>
      <c r="R21" s="96">
        <f>IF(ISNA(VLOOKUP($A21,[2]WSY12!$P$1:$Q$65536,2,FALSE)),"np",(VLOOKUP($A21,[2]WSY12!$P$1:$Q$65536,2,FALSE)))</f>
        <v>24</v>
      </c>
      <c r="S21" s="95">
        <f>IF(R21&gt;[2]WSY12!$Q$1,0,(VLOOKUP(R21,'[6]Point Tables'!$A$4:$I$263,[2]WSY12!$Q$2,FALSE)))</f>
        <v>31.5</v>
      </c>
      <c r="T21" s="97" t="str">
        <f t="shared" si="7"/>
        <v>Buckborough, Abby R.</v>
      </c>
      <c r="U21" s="96">
        <f>IF(ISNA(VLOOKUP(A21,[2]WSY14!$AA$1:$AB$65536,2,FALSE)),"np",(VLOOKUP(A21,[2]WSY14!$AA$1:$AB$65536,2,FALSE)))</f>
        <v>75</v>
      </c>
      <c r="V21" s="95">
        <f>IF(U21&gt;[2]WSY14!$AB$1,0,(VLOOKUP(U21,'[6]Point Tables'!$A$4:$I$263,[2]WSY14!$AB$2,FALSE)))</f>
        <v>0</v>
      </c>
      <c r="W21" s="96" t="str">
        <f>IF(ISNA(VLOOKUP($A21,[2]WSY14!$E$1:$F$65536,2,FALSE)),"np",(VLOOKUP($A21,[2]WSY14!$E$1:$F$65536,2,FALSE)))</f>
        <v>np</v>
      </c>
      <c r="X21" s="95">
        <f>IF(W21&gt;[2]WSY14!$F$1,0,(VLOOKUP(W21,'[6]Point Tables'!$A$4:$I$263,[2]WSY14!$F$2,FALSE)))</f>
        <v>0</v>
      </c>
      <c r="Y21" s="96">
        <f>IF(ISNA(VLOOKUP($A21,[2]WSY14!$P$1:$Q$65536,2,FALSE)),"np",(VLOOKUP($A21,[2]WSY14!$P$1:$Q$65536,2,FALSE)))</f>
        <v>36</v>
      </c>
      <c r="Z21" s="95">
        <f>IF(Y21&gt;[2]WSY14!$Q$1,0,(VLOOKUP(Y21,'[6]Point Tables'!$A$4:$I$263,[2]WSY14!$Q$2,FALSE)))</f>
        <v>0</v>
      </c>
      <c r="AA21" s="97" t="str">
        <f t="shared" si="8"/>
        <v>Buckborough, Abby R.</v>
      </c>
      <c r="AB21" s="96" t="str">
        <f>IF(ISNA(VLOOKUP($A21,[2]WSY12!$AA$1:$AB$65536,2,FALSE)),"np",(VLOOKUP($A21,[2]WSY12!$AA$1:$AB$65536,2,FALSE)))</f>
        <v>np</v>
      </c>
      <c r="AC21" s="95">
        <f>IF(AB21&gt;[2]WSY12!$AB$1,0,(VLOOKUP(AB21,'[6]Point Tables'!$A$4:$I$263,[2]WSY12!$AB$2,FALSE)))</f>
        <v>0</v>
      </c>
      <c r="AD21" s="96" t="str">
        <f>IF(ISNA(VLOOKUP($A21,[2]WSY12!$AL$1:$AM$65536,2,FALSE)),"np",(VLOOKUP($A21,[2]WSY12!$AL$1:$AM$65536,2,FALSE)))</f>
        <v>np</v>
      </c>
      <c r="AE21" s="95">
        <f>IF(AD21&gt;[2]WSY12!$AM$1,0,(VLOOKUP(AD21,'[6]Point Tables'!$A$4:$I$263,[2]WSY12!$AM$2,FALSE)))</f>
        <v>0</v>
      </c>
      <c r="AF21" s="96">
        <f>IF(ISNA(VLOOKUP($A21,[2]WSY12!$AW$1:$AX$65536,2,FALSE)),"np",(VLOOKUP($A21,[2]WSY12!$AW$1:$AX$65536,2,FALSE)))</f>
        <v>15</v>
      </c>
      <c r="AG21" s="95">
        <f>IF(AF21&gt;[2]WSY12!$AX$1,0,(VLOOKUP(AF21,'[6]Point Tables'!$A$4:$I$263,[2]WSY12!$AX$2,FALSE)))</f>
        <v>0</v>
      </c>
      <c r="AH21" s="96">
        <f>IF(ISNA(VLOOKUP($A21,[2]WSY12!$BH$1:$BI$65536,2,FALSE)),"np",(VLOOKUP($A21,[2]WSY12!$BH$1:$BI$65536,2,FALSE)))</f>
        <v>10</v>
      </c>
      <c r="AI21" s="95">
        <f>IF(AH21&gt;[2]WSY12!$BI$1,0,(VLOOKUP(AH21,'[6]Point Tables'!$A$4:$I$263,[2]WSY12!$BI$2,FALSE)))</f>
        <v>0</v>
      </c>
      <c r="AJ21" s="96" t="str">
        <f>IF(ISNA(VLOOKUP($A21,[2]WSY12!$BS$1:$BT$65536,2,FALSE)),"np",(VLOOKUP($A21,[2]WSY12!$BS$1:$BT$65536,2,FALSE)))</f>
        <v>np</v>
      </c>
      <c r="AK21" s="95">
        <f>IF(AJ21&gt;[2]WSY12!$BT$1,0,(VLOOKUP(AJ21,'[6]Point Tables'!$A$4:$I$263,[2]WSY12!$BT$2,FALSE)))</f>
        <v>0</v>
      </c>
      <c r="AL21" s="96" t="str">
        <f>IF(ISNA(VLOOKUP($A21,[2]WSY12!$CD$1:$CE$65536,2,FALSE)),"np",(VLOOKUP($A21,[2]WSY12!$CD$1:$CE$65536,2,FALSE)))</f>
        <v>np</v>
      </c>
      <c r="AM21" s="95">
        <f>IF(AL21&gt;[2]WSY12!$CE$1,0,(VLOOKUP(AL21,'[6]Point Tables'!$A$4:$I$263,[2]WSY12!$CE$2,FALSE)))</f>
        <v>0</v>
      </c>
      <c r="AN21" s="96">
        <f>IF(ISNA(VLOOKUP($A21,[2]WSY12!$CO$1:$CP$65536,2,FALSE)),"np",(VLOOKUP($A21,[2]WSY12!$CO$1:$CP$65536,2,FALSE)))</f>
        <v>11</v>
      </c>
      <c r="AO21" s="95">
        <f>IF(AN21&gt;[2]WSY12!$CP$1,0,(VLOOKUP(AN21,'[6]Point Tables'!$A$4:$I$263,[2]WSY12!$CP$2,FALSE)))</f>
        <v>0</v>
      </c>
      <c r="AP21" s="96" t="str">
        <f>IF(ISNA(VLOOKUP($A21,[2]WSY12!$CZ$1:$DA$65536,2,FALSE)),"np",(VLOOKUP($A21,[2]WSY12!$CZ$1:$DA$65536,2,FALSE)))</f>
        <v>np</v>
      </c>
      <c r="AQ21" s="95">
        <f>IF(AP21&gt;[2]WSY12!$DA$1,0,(VLOOKUP(AP21,'[6]Point Tables'!$A$4:$I$263,[2]WSY12!$DA$2,FALSE)))</f>
        <v>0</v>
      </c>
      <c r="AR21" s="96" t="str">
        <f>IF(ISNA(VLOOKUP($A21,[2]WSY12!$DK$1:$DL$65536,2,FALSE)),"np",(VLOOKUP($A21,[2]WSY12!$DK$1:$DL$65536,2,FALSE)))</f>
        <v>np</v>
      </c>
      <c r="AS21" s="95">
        <f>IF(AR21&gt;[2]WSY12!$DL$1,0,(VLOOKUP(AR21,'[10]Point Tables'!$A$4:$I$263,[2]WSY12!$DL$2,FALSE)))</f>
        <v>0</v>
      </c>
      <c r="AT21" s="97" t="str">
        <f t="shared" si="9"/>
        <v>Buckborough, Abby R.</v>
      </c>
      <c r="AU21" s="96" t="str">
        <f>IF(ISNA(VLOOKUP($A21,[2]WSY14!$AL$1:$AN$65536,2,FALSE)),"np",(VLOOKUP($A21,[2]WSY14!$AL$1:$AN$65536,2,FALSE)))</f>
        <v>np</v>
      </c>
      <c r="AV21" s="95">
        <f>IF(AU21&gt;[2]WSY14!$AN$1,0,(VLOOKUP(AU21,'[6]Point Tables'!$A$4:$I$263,[2]WSY14!$AN$2,FALSE)))</f>
        <v>0</v>
      </c>
      <c r="AW21" s="96" t="str">
        <f>IF(ISNA(VLOOKUP($A21,[2]WSY14!$AW$1:$AY$65536,2,FALSE)),"np",(VLOOKUP($A21,[2]WSY14!$AW$1:$AY$65536,2,FALSE)))</f>
        <v>np</v>
      </c>
      <c r="AX21" s="95">
        <f>IF(AW21&gt;[2]WSY14!$AY$1,0,(VLOOKUP(AW21,'[6]Point Tables'!$A$4:$I$263,[2]WSY14!$AY$2,FALSE)))</f>
        <v>0</v>
      </c>
      <c r="AY21" s="96">
        <f>IF(ISNA(VLOOKUP($A21,[2]WSY14!$BH$1:$BJ$65536,2,FALSE)),"np",(VLOOKUP($A21,[2]WSY14!$BH$1:$BJ$65536,2,FALSE)))</f>
        <v>20</v>
      </c>
      <c r="AZ21" s="95">
        <f>IF(AY21&gt;[2]WSY14!$BJ$1,0,(VLOOKUP(AY21,'[6]Point Tables'!$A$4:$I$263,[2]WSY14!$BJ$2,FALSE)))</f>
        <v>0</v>
      </c>
      <c r="BA21" s="96">
        <f>IF(ISNA(VLOOKUP($A21,[2]WSY14!$BS$1:$BT$65536,2,FALSE)),"np",(VLOOKUP($A21,[2]WSY14!$BS$1:$BT$65536,2,FALSE)))</f>
        <v>16</v>
      </c>
      <c r="BB21" s="95">
        <f>IF(BA21&gt;[2]WSY14!$BU$1,0,(VLOOKUP(BA21,'[6]Point Tables'!$A$4:$I$263,[2]WSY14!$BU$2,FALSE)))</f>
        <v>0</v>
      </c>
      <c r="BC21" s="96" t="str">
        <f>IF(ISNA(VLOOKUP($A21,[2]WSY14!$CD$1:$CE$65536,2,FALSE)),"np",(VLOOKUP($A21,[2]WSY14!$CD$1:$CE$65536,2,FALSE)))</f>
        <v>np</v>
      </c>
      <c r="BD21" s="95">
        <f>IF(BC21&gt;[2]WSY14!$CF$1,0,(VLOOKUP(BC21,'[6]Point Tables'!$A$4:$I$263,[2]WSY14!$CF$2,FALSE)))</f>
        <v>0</v>
      </c>
      <c r="BE21" s="96" t="str">
        <f>IF(ISNA(VLOOKUP($A21,[2]WSY14!$CO$1:$CP$65536,2,FALSE)),"np",(VLOOKUP($A21,[2]WSY14!$CO$1:$CP$65536,2,FALSE)))</f>
        <v>np</v>
      </c>
      <c r="BF21" s="95">
        <f>IF(BE21&gt;[2]WSY14!$CQ$1,0,(VLOOKUP(BE21,'[6]Point Tables'!$A$4:$I$263,[2]WSY14!$CQ$2,FALSE)))</f>
        <v>0</v>
      </c>
      <c r="BG21" s="141">
        <f>IF(ISNA(VLOOKUP($A21,[2]WSY14!$CZ$1:$DA$65536,2,FALSE)),"np",(VLOOKUP($A21,[2]WSY14!$CZ$1:$DA$65536,2,FALSE)))</f>
        <v>6</v>
      </c>
      <c r="BH21" s="97">
        <f>IF(BG21&gt;[2]WSY14!$DB$1,0,(VLOOKUP(BG21,'[6]Point Tables'!$A$4:$I$263,[2]WSY14!$DB$2,FALSE)))</f>
        <v>139</v>
      </c>
      <c r="BI21" s="141" t="str">
        <f>IF(ISNA(VLOOKUP($A21,[2]WSY14!$DK$1:$DL$65536,2,FALSE)),"np",(VLOOKUP($A21,[2]WSY14!$DK$1:$DL$65536,2,FALSE)))</f>
        <v>np</v>
      </c>
      <c r="BJ21" s="97">
        <f>IF(BI21&gt;[2]WSY14!$DM$1,0,(VLOOKUP(BI21,'[6]Point Tables'!$A$4:$I$263,[2]WSY14!$DM$2,FALSE)))</f>
        <v>0</v>
      </c>
      <c r="BK21" s="141" t="str">
        <f>IF(ISNA(VLOOKUP($A21,[2]WSY14!$DV$1:$DW$65536,2,FALSE)),"np",(VLOOKUP($A21,[2]WSY14!$DV$1:$DW$65536,2,FALSE)))</f>
        <v>np</v>
      </c>
      <c r="BL21" s="97">
        <f>IF(BK21&gt;[2]WSY14!$DX$1,0,(VLOOKUP(BK21,'[10]Point Tables'!$A$4:$I$263,[2]WSY14!$DX$2,FALSE)))</f>
        <v>0</v>
      </c>
      <c r="BY21" s="137">
        <f t="shared" si="10"/>
        <v>0</v>
      </c>
      <c r="BZ21" s="137">
        <f t="shared" si="11"/>
        <v>0</v>
      </c>
      <c r="CA21" s="137">
        <f t="shared" si="12"/>
        <v>0</v>
      </c>
      <c r="CB21" s="137">
        <f t="shared" si="13"/>
        <v>0</v>
      </c>
      <c r="CC21" s="137">
        <f t="shared" si="14"/>
        <v>0</v>
      </c>
      <c r="CD21" s="137">
        <f t="shared" si="15"/>
        <v>0</v>
      </c>
      <c r="CE21" s="137">
        <f t="shared" si="16"/>
        <v>0</v>
      </c>
      <c r="CF21" s="137">
        <f t="shared" si="17"/>
        <v>0</v>
      </c>
      <c r="CG21" s="137">
        <f t="shared" si="18"/>
        <v>0</v>
      </c>
      <c r="CH21" s="137">
        <f t="shared" si="19"/>
        <v>0</v>
      </c>
      <c r="CI21" s="137">
        <f t="shared" si="20"/>
        <v>0</v>
      </c>
      <c r="CJ21" s="137">
        <f t="shared" si="21"/>
        <v>0</v>
      </c>
      <c r="CK21" s="137">
        <f t="shared" si="22"/>
        <v>0</v>
      </c>
      <c r="CL21" s="137">
        <f t="shared" si="23"/>
        <v>0</v>
      </c>
      <c r="CM21" s="137">
        <f t="shared" si="24"/>
        <v>0</v>
      </c>
      <c r="CN21" s="137">
        <f t="shared" si="25"/>
        <v>139</v>
      </c>
      <c r="CO21" s="137">
        <f t="shared" si="26"/>
        <v>0</v>
      </c>
      <c r="CP21" s="137">
        <f t="shared" si="27"/>
        <v>0</v>
      </c>
      <c r="CR21" s="137">
        <f t="shared" si="28"/>
        <v>0</v>
      </c>
      <c r="CS21" s="137">
        <f t="shared" si="29"/>
        <v>139</v>
      </c>
      <c r="CT21" s="137">
        <f t="shared" si="30"/>
        <v>0</v>
      </c>
      <c r="CU21" s="137">
        <f t="shared" si="31"/>
        <v>0</v>
      </c>
      <c r="CV21" s="137">
        <f t="shared" si="32"/>
        <v>0</v>
      </c>
      <c r="CW21" s="137">
        <f t="shared" si="33"/>
        <v>53.5</v>
      </c>
      <c r="CX21" s="137">
        <f t="shared" si="34"/>
        <v>31.5</v>
      </c>
      <c r="CZ21" s="137">
        <f t="shared" si="35"/>
        <v>139</v>
      </c>
      <c r="DA21" s="137">
        <f t="shared" si="36"/>
        <v>53.5</v>
      </c>
      <c r="DB21" s="137">
        <f t="shared" si="37"/>
        <v>31.5</v>
      </c>
      <c r="DC21" s="137">
        <f t="shared" si="38"/>
        <v>0</v>
      </c>
      <c r="DE21" s="143">
        <f t="shared" si="39"/>
        <v>224</v>
      </c>
      <c r="DJ21" s="137">
        <f t="shared" si="40"/>
        <v>31.5</v>
      </c>
      <c r="DK21" s="137">
        <f t="shared" si="41"/>
        <v>53.5</v>
      </c>
      <c r="DM21" s="137">
        <f t="shared" si="43"/>
        <v>53.5</v>
      </c>
      <c r="DN21" s="137">
        <f t="shared" si="44"/>
        <v>31.5</v>
      </c>
      <c r="DP21" s="137">
        <f t="shared" si="42"/>
        <v>85</v>
      </c>
    </row>
    <row r="22" spans="1:120">
      <c r="A22" s="1">
        <v>100124157</v>
      </c>
      <c r="B22" s="137">
        <f t="shared" si="0"/>
        <v>176</v>
      </c>
      <c r="C22" s="137">
        <f t="shared" si="1"/>
        <v>34</v>
      </c>
      <c r="D22" s="130" t="str">
        <f t="shared" si="45"/>
        <v>19T</v>
      </c>
      <c r="E22" s="138" t="str">
        <f>IF(AND(ISNUMBER(G22),G22&gt;='[10]Point Tables'!$S$7),"#"," ")</f>
        <v xml:space="preserve"> </v>
      </c>
      <c r="F22" s="6" t="s">
        <v>147</v>
      </c>
      <c r="G22" s="102">
        <v>1999</v>
      </c>
      <c r="H22" s="6" t="s">
        <v>51</v>
      </c>
      <c r="I22" s="139">
        <f t="shared" si="3"/>
        <v>176</v>
      </c>
      <c r="J22" s="101">
        <f t="shared" si="4"/>
        <v>34</v>
      </c>
      <c r="K22" s="91">
        <f t="shared" si="5"/>
        <v>85</v>
      </c>
      <c r="L22" s="91">
        <f t="shared" si="5"/>
        <v>57</v>
      </c>
      <c r="M22" s="91">
        <f t="shared" si="5"/>
        <v>34</v>
      </c>
      <c r="N22" s="91">
        <f t="shared" si="5"/>
        <v>0</v>
      </c>
      <c r="O22" s="140" t="str">
        <f t="shared" si="6"/>
        <v>Grigore, Anita</v>
      </c>
      <c r="P22" s="96">
        <f>IF(ISNA(VLOOKUP($A22,[2]WSY12!$E$1:$F$65536,2,FALSE)),"np",(VLOOKUP($A22,[2]WSY12!$E$1:$F$65536,2,FALSE)))</f>
        <v>18</v>
      </c>
      <c r="Q22" s="95">
        <f>IF(P22&gt;[2]WSY12!$F$1,0,(VLOOKUP(P22,'[6]Point Tables'!$A$4:$I$263,[2]WSY12!$F$2,FALSE)))</f>
        <v>0</v>
      </c>
      <c r="R22" s="96">
        <f>IF(ISNA(VLOOKUP($A22,[2]WSY12!$P$1:$Q$65536,2,FALSE)),"np",(VLOOKUP($A22,[2]WSY12!$P$1:$Q$65536,2,FALSE)))</f>
        <v>19</v>
      </c>
      <c r="S22" s="95">
        <f>IF(R22&gt;[2]WSY12!$Q$1,0,(VLOOKUP(R22,'[6]Point Tables'!$A$4:$I$263,[2]WSY12!$Q$2,FALSE)))</f>
        <v>34</v>
      </c>
      <c r="T22" s="97" t="str">
        <f t="shared" si="7"/>
        <v>Grigore, Anita</v>
      </c>
      <c r="U22" s="96">
        <f>IF(ISNA(VLOOKUP(A22,[2]WSY14!$AA$1:$AB$65536,2,FALSE)),"np",(VLOOKUP(A22,[2]WSY14!$AA$1:$AB$65536,2,FALSE)))</f>
        <v>43</v>
      </c>
      <c r="V22" s="95">
        <f>IF(U22&gt;[2]WSY14!$AB$1,0,(VLOOKUP(U22,'[6]Point Tables'!$A$4:$I$263,[2]WSY14!$AB$2,FALSE)))</f>
        <v>0</v>
      </c>
      <c r="W22" s="96" t="str">
        <f>IF(ISNA(VLOOKUP($A22,[2]WSY14!$E$1:$F$65536,2,FALSE)),"np",(VLOOKUP($A22,[2]WSY14!$E$1:$F$65536,2,FALSE)))</f>
        <v>np</v>
      </c>
      <c r="X22" s="95">
        <f>IF(W22&gt;[2]WSY14!$F$1,0,(VLOOKUP(W22,'[6]Point Tables'!$A$4:$I$263,[2]WSY14!$F$2,FALSE)))</f>
        <v>0</v>
      </c>
      <c r="Y22" s="96">
        <f>IF(ISNA(VLOOKUP($A22,[2]WSY14!$P$1:$Q$65536,2,FALSE)),"np",(VLOOKUP($A22,[2]WSY14!$P$1:$Q$65536,2,FALSE)))</f>
        <v>30</v>
      </c>
      <c r="Z22" s="95">
        <f>IF(Y22&gt;[2]WSY14!$Q$1,0,(VLOOKUP(Y22,'[6]Point Tables'!$A$4:$I$263,[2]WSY14!$Q$2,FALSE)))</f>
        <v>57</v>
      </c>
      <c r="AA22" s="97" t="str">
        <f t="shared" si="8"/>
        <v>Grigore, Anita</v>
      </c>
      <c r="AB22" s="96" t="str">
        <f>IF(ISNA(VLOOKUP($A22,[2]WSY12!$AA$1:$AB$65536,2,FALSE)),"np",(VLOOKUP($A22,[2]WSY12!$AA$1:$AB$65536,2,FALSE)))</f>
        <v>np</v>
      </c>
      <c r="AC22" s="95">
        <f>IF(AB22&gt;[2]WSY12!$AB$1,0,(VLOOKUP(AB22,'[6]Point Tables'!$A$4:$I$263,[2]WSY12!$AB$2,FALSE)))</f>
        <v>0</v>
      </c>
      <c r="AD22" s="96">
        <f>IF(ISNA(VLOOKUP($A22,[2]WSY12!$AL$1:$AM$65536,2,FALSE)),"np",(VLOOKUP($A22,[2]WSY12!$AL$1:$AM$65536,2,FALSE)))</f>
        <v>3</v>
      </c>
      <c r="AE22" s="95">
        <f>IF(AD22&gt;[2]WSY12!$AM$1,0,(VLOOKUP(AD22,'[6]Point Tables'!$A$4:$I$263,[2]WSY12!$AM$2,FALSE)))</f>
        <v>85</v>
      </c>
      <c r="AF22" s="96" t="str">
        <f>IF(ISNA(VLOOKUP($A22,[2]WSY12!$AW$1:$AX$65536,2,FALSE)),"np",(VLOOKUP($A22,[2]WSY12!$AW$1:$AX$65536,2,FALSE)))</f>
        <v>np</v>
      </c>
      <c r="AG22" s="95">
        <f>IF(AF22&gt;[2]WSY12!$AX$1,0,(VLOOKUP(AF22,'[6]Point Tables'!$A$4:$I$263,[2]WSY12!$AX$2,FALSE)))</f>
        <v>0</v>
      </c>
      <c r="AH22" s="96" t="str">
        <f>IF(ISNA(VLOOKUP($A22,[2]WSY12!$BH$1:$BI$65536,2,FALSE)),"np",(VLOOKUP($A22,[2]WSY12!$BH$1:$BI$65536,2,FALSE)))</f>
        <v>np</v>
      </c>
      <c r="AI22" s="95">
        <f>IF(AH22&gt;[2]WSY12!$BI$1,0,(VLOOKUP(AH22,'[6]Point Tables'!$A$4:$I$263,[2]WSY12!$BI$2,FALSE)))</f>
        <v>0</v>
      </c>
      <c r="AJ22" s="96" t="str">
        <f>IF(ISNA(VLOOKUP($A22,[2]WSY12!$BS$1:$BT$65536,2,FALSE)),"np",(VLOOKUP($A22,[2]WSY12!$BS$1:$BT$65536,2,FALSE)))</f>
        <v>np</v>
      </c>
      <c r="AK22" s="95">
        <f>IF(AJ22&gt;[2]WSY12!$BT$1,0,(VLOOKUP(AJ22,'[6]Point Tables'!$A$4:$I$263,[2]WSY12!$BT$2,FALSE)))</f>
        <v>0</v>
      </c>
      <c r="AL22" s="96" t="str">
        <f>IF(ISNA(VLOOKUP($A22,[2]WSY12!$CD$1:$CE$65536,2,FALSE)),"np",(VLOOKUP($A22,[2]WSY12!$CD$1:$CE$65536,2,FALSE)))</f>
        <v>np</v>
      </c>
      <c r="AM22" s="95">
        <f>IF(AL22&gt;[2]WSY12!$CE$1,0,(VLOOKUP(AL22,'[6]Point Tables'!$A$4:$I$263,[2]WSY12!$CE$2,FALSE)))</f>
        <v>0</v>
      </c>
      <c r="AN22" s="96" t="str">
        <f>IF(ISNA(VLOOKUP($A22,[2]WSY12!$CO$1:$CP$65536,2,FALSE)),"np",(VLOOKUP($A22,[2]WSY12!$CO$1:$CP$65536,2,FALSE)))</f>
        <v>np</v>
      </c>
      <c r="AO22" s="95">
        <f>IF(AN22&gt;[2]WSY12!$CP$1,0,(VLOOKUP(AN22,'[6]Point Tables'!$A$4:$I$263,[2]WSY12!$CP$2,FALSE)))</f>
        <v>0</v>
      </c>
      <c r="AP22" s="96">
        <f>IF(ISNA(VLOOKUP($A22,[2]WSY12!$CZ$1:$DA$65536,2,FALSE)),"np",(VLOOKUP($A22,[2]WSY12!$CZ$1:$DA$65536,2,FALSE)))</f>
        <v>11</v>
      </c>
      <c r="AQ22" s="95">
        <f>IF(AP22&gt;[2]WSY12!$DA$1,0,(VLOOKUP(AP22,'[6]Point Tables'!$A$4:$I$263,[2]WSY12!$DA$2,FALSE)))</f>
        <v>0</v>
      </c>
      <c r="AR22" s="96" t="str">
        <f>IF(ISNA(VLOOKUP($A22,[2]WSY12!$DK$1:$DL$65536,2,FALSE)),"np",(VLOOKUP($A22,[2]WSY12!$DK$1:$DL$65536,2,FALSE)))</f>
        <v>np</v>
      </c>
      <c r="AS22" s="95">
        <f>IF(AR22&gt;[2]WSY12!$DL$1,0,(VLOOKUP(AR22,'[10]Point Tables'!$A$4:$I$263,[2]WSY12!$DL$2,FALSE)))</f>
        <v>0</v>
      </c>
      <c r="AT22" s="97" t="str">
        <f t="shared" si="9"/>
        <v>Grigore, Anita</v>
      </c>
      <c r="AU22" s="96" t="str">
        <f>IF(ISNA(VLOOKUP($A22,[2]WSY14!$AL$1:$AN$65536,2,FALSE)),"np",(VLOOKUP($A22,[2]WSY14!$AL$1:$AN$65536,2,FALSE)))</f>
        <v>np</v>
      </c>
      <c r="AV22" s="95">
        <f>IF(AU22&gt;[2]WSY14!$AN$1,0,(VLOOKUP(AU22,'[6]Point Tables'!$A$4:$I$263,[2]WSY14!$AN$2,FALSE)))</f>
        <v>0</v>
      </c>
      <c r="AW22" s="96">
        <f>IF(ISNA(VLOOKUP($A22,[2]WSY14!$AW$1:$AY$65536,2,FALSE)),"np",(VLOOKUP($A22,[2]WSY14!$AW$1:$AY$65536,2,FALSE)))</f>
        <v>11</v>
      </c>
      <c r="AX22" s="95">
        <f>IF(AW22&gt;[2]WSY14!$AY$1,0,(VLOOKUP(AW22,'[6]Point Tables'!$A$4:$I$263,[2]WSY14!$AY$2,FALSE)))</f>
        <v>0</v>
      </c>
      <c r="AY22" s="96" t="str">
        <f>IF(ISNA(VLOOKUP($A22,[2]WSY14!$BH$1:$BJ$65536,2,FALSE)),"np",(VLOOKUP($A22,[2]WSY14!$BH$1:$BJ$65536,2,FALSE)))</f>
        <v>np</v>
      </c>
      <c r="AZ22" s="95">
        <f>IF(AY22&gt;[2]WSY14!$BJ$1,0,(VLOOKUP(AY22,'[6]Point Tables'!$A$4:$I$263,[2]WSY14!$BJ$2,FALSE)))</f>
        <v>0</v>
      </c>
      <c r="BA22" s="96" t="str">
        <f>IF(ISNA(VLOOKUP($A22,[2]WSY14!$BS$1:$BT$65536,2,FALSE)),"np",(VLOOKUP($A22,[2]WSY14!$BS$1:$BT$65536,2,FALSE)))</f>
        <v>np</v>
      </c>
      <c r="BB22" s="95">
        <f>IF(BA22&gt;[2]WSY14!$BU$1,0,(VLOOKUP(BA22,'[6]Point Tables'!$A$4:$I$263,[2]WSY14!$BU$2,FALSE)))</f>
        <v>0</v>
      </c>
      <c r="BC22" s="96" t="str">
        <f>IF(ISNA(VLOOKUP($A22,[2]WSY14!$CD$1:$CE$65536,2,FALSE)),"np",(VLOOKUP($A22,[2]WSY14!$CD$1:$CE$65536,2,FALSE)))</f>
        <v>np</v>
      </c>
      <c r="BD22" s="95">
        <f>IF(BC22&gt;[2]WSY14!$CF$1,0,(VLOOKUP(BC22,'[6]Point Tables'!$A$4:$I$263,[2]WSY14!$CF$2,FALSE)))</f>
        <v>0</v>
      </c>
      <c r="BE22" s="96" t="str">
        <f>IF(ISNA(VLOOKUP($A22,[2]WSY14!$CO$1:$CP$65536,2,FALSE)),"np",(VLOOKUP($A22,[2]WSY14!$CO$1:$CP$65536,2,FALSE)))</f>
        <v>np</v>
      </c>
      <c r="BF22" s="95">
        <f>IF(BE22&gt;[2]WSY14!$CQ$1,0,(VLOOKUP(BE22,'[6]Point Tables'!$A$4:$I$263,[2]WSY14!$CQ$2,FALSE)))</f>
        <v>0</v>
      </c>
      <c r="BG22" s="141" t="str">
        <f>IF(ISNA(VLOOKUP($A22,[2]WSY14!$CZ$1:$DA$65536,2,FALSE)),"np",(VLOOKUP($A22,[2]WSY14!$CZ$1:$DA$65536,2,FALSE)))</f>
        <v>np</v>
      </c>
      <c r="BH22" s="97">
        <f>IF(BG22&gt;[2]WSY14!$DB$1,0,(VLOOKUP(BG22,'[6]Point Tables'!$A$4:$I$263,[2]WSY14!$DB$2,FALSE)))</f>
        <v>0</v>
      </c>
      <c r="BI22" s="141">
        <f>IF(ISNA(VLOOKUP($A22,[2]WSY14!$DK$1:$DL$65536,2,FALSE)),"np",(VLOOKUP($A22,[2]WSY14!$DK$1:$DL$65536,2,FALSE)))</f>
        <v>26</v>
      </c>
      <c r="BJ22" s="97">
        <f>IF(BI22&gt;[2]WSY14!$DM$1,0,(VLOOKUP(BI22,'[6]Point Tables'!$A$4:$I$263,[2]WSY14!$DM$2,FALSE)))</f>
        <v>0</v>
      </c>
      <c r="BK22" s="141" t="str">
        <f>IF(ISNA(VLOOKUP($A22,[2]WSY14!$DV$1:$DW$65536,2,FALSE)),"np",(VLOOKUP($A22,[2]WSY14!$DV$1:$DW$65536,2,FALSE)))</f>
        <v>np</v>
      </c>
      <c r="BL22" s="97">
        <f>IF(BK22&gt;[2]WSY14!$DX$1,0,(VLOOKUP(BK22,'[10]Point Tables'!$A$4:$I$263,[2]WSY14!$DX$2,FALSE)))</f>
        <v>0</v>
      </c>
      <c r="BY22" s="137">
        <f t="shared" si="10"/>
        <v>0</v>
      </c>
      <c r="BZ22" s="137">
        <f t="shared" si="11"/>
        <v>85</v>
      </c>
      <c r="CA22" s="137">
        <f t="shared" si="12"/>
        <v>0</v>
      </c>
      <c r="CB22" s="137">
        <f t="shared" si="13"/>
        <v>0</v>
      </c>
      <c r="CC22" s="137">
        <f t="shared" si="14"/>
        <v>0</v>
      </c>
      <c r="CD22" s="137">
        <f t="shared" si="15"/>
        <v>0</v>
      </c>
      <c r="CE22" s="137">
        <f t="shared" si="16"/>
        <v>0</v>
      </c>
      <c r="CF22" s="137">
        <f t="shared" si="17"/>
        <v>0</v>
      </c>
      <c r="CG22" s="137">
        <f t="shared" si="18"/>
        <v>0</v>
      </c>
      <c r="CH22" s="137">
        <f t="shared" si="19"/>
        <v>0</v>
      </c>
      <c r="CI22" s="137">
        <f t="shared" si="20"/>
        <v>0</v>
      </c>
      <c r="CJ22" s="137">
        <f t="shared" si="21"/>
        <v>0</v>
      </c>
      <c r="CK22" s="137">
        <f t="shared" si="22"/>
        <v>0</v>
      </c>
      <c r="CL22" s="137">
        <f t="shared" si="23"/>
        <v>0</v>
      </c>
      <c r="CM22" s="137">
        <f t="shared" si="24"/>
        <v>0</v>
      </c>
      <c r="CN22" s="137">
        <f t="shared" si="25"/>
        <v>0</v>
      </c>
      <c r="CO22" s="137">
        <f t="shared" si="26"/>
        <v>0</v>
      </c>
      <c r="CP22" s="137">
        <f t="shared" si="27"/>
        <v>0</v>
      </c>
      <c r="CR22" s="137">
        <f t="shared" si="28"/>
        <v>85</v>
      </c>
      <c r="CS22" s="137">
        <f t="shared" si="29"/>
        <v>0</v>
      </c>
      <c r="CT22" s="137">
        <f t="shared" si="30"/>
        <v>0</v>
      </c>
      <c r="CU22" s="137">
        <f t="shared" si="31"/>
        <v>0</v>
      </c>
      <c r="CV22" s="137">
        <f t="shared" si="32"/>
        <v>57</v>
      </c>
      <c r="CW22" s="137">
        <f t="shared" si="33"/>
        <v>0</v>
      </c>
      <c r="CX22" s="137">
        <f t="shared" si="34"/>
        <v>34</v>
      </c>
      <c r="CZ22" s="137">
        <f t="shared" si="35"/>
        <v>85</v>
      </c>
      <c r="DA22" s="137">
        <f t="shared" si="36"/>
        <v>57</v>
      </c>
      <c r="DB22" s="137">
        <f t="shared" si="37"/>
        <v>34</v>
      </c>
      <c r="DC22" s="137">
        <f t="shared" si="38"/>
        <v>0</v>
      </c>
      <c r="DE22" s="143">
        <f t="shared" si="39"/>
        <v>176</v>
      </c>
      <c r="DJ22" s="137">
        <f t="shared" si="40"/>
        <v>34</v>
      </c>
      <c r="DK22" s="137">
        <f t="shared" si="41"/>
        <v>0</v>
      </c>
      <c r="DM22" s="137">
        <f t="shared" si="43"/>
        <v>34</v>
      </c>
      <c r="DN22" s="137">
        <f t="shared" si="44"/>
        <v>0</v>
      </c>
      <c r="DP22" s="137">
        <f t="shared" si="42"/>
        <v>34</v>
      </c>
    </row>
    <row r="23" spans="1:120">
      <c r="A23" s="24">
        <v>100088680</v>
      </c>
      <c r="B23" s="137">
        <f t="shared" si="0"/>
        <v>176</v>
      </c>
      <c r="C23" s="137">
        <f t="shared" si="1"/>
        <v>0</v>
      </c>
      <c r="D23" s="130" t="str">
        <f t="shared" si="45"/>
        <v>19T</v>
      </c>
      <c r="E23" s="138" t="str">
        <f>IF(AND(ISNUMBER(G23),G23&gt;='[10]Point Tables'!$S$7),"#"," ")</f>
        <v xml:space="preserve"> </v>
      </c>
      <c r="F23" s="8" t="s">
        <v>933</v>
      </c>
      <c r="G23" s="9">
        <v>1998</v>
      </c>
      <c r="H23" s="8" t="s">
        <v>934</v>
      </c>
      <c r="I23" s="139">
        <f t="shared" si="3"/>
        <v>176</v>
      </c>
      <c r="J23" s="101">
        <f t="shared" si="4"/>
        <v>0</v>
      </c>
      <c r="K23" s="91">
        <f t="shared" si="5"/>
        <v>106</v>
      </c>
      <c r="L23" s="91">
        <f t="shared" si="5"/>
        <v>70</v>
      </c>
      <c r="M23" s="91">
        <f t="shared" si="5"/>
        <v>0</v>
      </c>
      <c r="N23" s="91">
        <f t="shared" si="5"/>
        <v>0</v>
      </c>
      <c r="O23" s="140" t="str">
        <f t="shared" si="6"/>
        <v xml:space="preserve">Litynski, Jacqueline Z. </v>
      </c>
      <c r="P23" s="96" t="str">
        <f>IF(ISNA(VLOOKUP($A23,[2]WSY12!$E$1:$F$65536,2,FALSE)),"np",(VLOOKUP($A23,[2]WSY12!$E$1:$F$65536,2,FALSE)))</f>
        <v>np</v>
      </c>
      <c r="Q23" s="95">
        <f>IF(P23&gt;[2]WSY12!$F$1,0,(VLOOKUP(P23,'[6]Point Tables'!$A$4:$I$263,[2]WSY12!$F$2,FALSE)))</f>
        <v>0</v>
      </c>
      <c r="R23" s="96">
        <f>IF(ISNA(VLOOKUP($A23,[2]WSY12!$P$1:$Q$65536,2,FALSE)),"np",(VLOOKUP($A23,[2]WSY12!$P$1:$Q$65536,2,FALSE)))</f>
        <v>34</v>
      </c>
      <c r="S23" s="95">
        <f>IF(R23&gt;[2]WSY12!$Q$1,0,(VLOOKUP(R23,'[6]Point Tables'!$A$4:$I$263,[2]WSY12!$Q$2,FALSE)))</f>
        <v>0</v>
      </c>
      <c r="T23" s="97" t="str">
        <f t="shared" si="7"/>
        <v xml:space="preserve">Litynski, Jacqueline Z. </v>
      </c>
      <c r="U23" s="96">
        <f>IF(ISNA(VLOOKUP(A23,[2]WSY14!$AA$1:$AB$65536,2,FALSE)),"np",(VLOOKUP(A23,[2]WSY14!$AA$1:$AB$65536,2,FALSE)))</f>
        <v>55</v>
      </c>
      <c r="V23" s="95">
        <f>IF(U23&gt;[2]WSY14!$AB$1,0,(VLOOKUP(U23,'[6]Point Tables'!$A$4:$I$263,[2]WSY14!$AB$2,FALSE)))</f>
        <v>0</v>
      </c>
      <c r="W23" s="96" t="str">
        <f>IF(ISNA(VLOOKUP($A23,[2]WSY14!$E$1:$F$65536,2,FALSE)),"np",(VLOOKUP($A23,[2]WSY14!$E$1:$F$65536,2,FALSE)))</f>
        <v>np</v>
      </c>
      <c r="X23" s="95">
        <f>IF(W23&gt;[2]WSY14!$F$1,0,(VLOOKUP(W23,'[6]Point Tables'!$A$4:$I$263,[2]WSY14!$F$2,FALSE)))</f>
        <v>0</v>
      </c>
      <c r="Y23" s="96" t="str">
        <f>IF(ISNA(VLOOKUP($A23,[2]WSY14!$P$1:$Q$65536,2,FALSE)),"np",(VLOOKUP($A23,[2]WSY14!$P$1:$Q$65536,2,FALSE)))</f>
        <v>np</v>
      </c>
      <c r="Z23" s="95">
        <f>IF(Y23&gt;[2]WSY14!$Q$1,0,(VLOOKUP(Y23,'[6]Point Tables'!$A$4:$I$263,[2]WSY14!$Q$2,FALSE)))</f>
        <v>0</v>
      </c>
      <c r="AA23" s="97" t="str">
        <f t="shared" si="8"/>
        <v xml:space="preserve">Litynski, Jacqueline Z. </v>
      </c>
      <c r="AB23" s="96" t="str">
        <f>IF(ISNA(VLOOKUP($A23,[2]WSY12!$AA$1:$AB$65536,2,FALSE)),"np",(VLOOKUP($A23,[2]WSY12!$AA$1:$AB$65536,2,FALSE)))</f>
        <v>np</v>
      </c>
      <c r="AC23" s="95">
        <f>IF(AB23&gt;[2]WSY12!$AB$1,0,(VLOOKUP(AB23,'[6]Point Tables'!$A$4:$I$263,[2]WSY12!$AB$2,FALSE)))</f>
        <v>0</v>
      </c>
      <c r="AD23" s="96" t="str">
        <f>IF(ISNA(VLOOKUP($A23,[2]WSY12!$AL$1:$AM$65536,2,FALSE)),"np",(VLOOKUP($A23,[2]WSY12!$AL$1:$AM$65536,2,FALSE)))</f>
        <v>np</v>
      </c>
      <c r="AE23" s="95">
        <f>IF(AD23&gt;[2]WSY12!$AM$1,0,(VLOOKUP(AD23,'[6]Point Tables'!$A$4:$I$263,[2]WSY12!$AM$2,FALSE)))</f>
        <v>0</v>
      </c>
      <c r="AF23" s="96">
        <f>IF(ISNA(VLOOKUP($A23,[2]WSY12!$AW$1:$AX$65536,2,FALSE)),"np",(VLOOKUP($A23,[2]WSY12!$AW$1:$AX$65536,2,FALSE)))</f>
        <v>5</v>
      </c>
      <c r="AG23" s="95">
        <f>IF(AF23&gt;[2]WSY12!$AX$1,0,(VLOOKUP(AF23,'[6]Point Tables'!$A$4:$I$263,[2]WSY12!$AX$2,FALSE)))</f>
        <v>70</v>
      </c>
      <c r="AH23" s="96">
        <f>IF(ISNA(VLOOKUP($A23,[2]WSY12!$BH$1:$BI$65536,2,FALSE)),"np",(VLOOKUP($A23,[2]WSY12!$BH$1:$BI$65536,2,FALSE)))</f>
        <v>6</v>
      </c>
      <c r="AI23" s="95">
        <f>IF(AH23&gt;[2]WSY12!$BI$1,0,(VLOOKUP(AH23,'[6]Point Tables'!$A$4:$I$263,[2]WSY12!$BI$2,FALSE)))</f>
        <v>69.5</v>
      </c>
      <c r="AJ23" s="96" t="str">
        <f>IF(ISNA(VLOOKUP($A23,[2]WSY12!$BS$1:$BT$65536,2,FALSE)),"np",(VLOOKUP($A23,[2]WSY12!$BS$1:$BT$65536,2,FALSE)))</f>
        <v>np</v>
      </c>
      <c r="AK23" s="95">
        <f>IF(AJ23&gt;[2]WSY12!$BT$1,0,(VLOOKUP(AJ23,'[6]Point Tables'!$A$4:$I$263,[2]WSY12!$BT$2,FALSE)))</f>
        <v>0</v>
      </c>
      <c r="AL23" s="96" t="str">
        <f>IF(ISNA(VLOOKUP($A23,[2]WSY12!$CD$1:$CE$65536,2,FALSE)),"np",(VLOOKUP($A23,[2]WSY12!$CD$1:$CE$65536,2,FALSE)))</f>
        <v>np</v>
      </c>
      <c r="AM23" s="95">
        <f>IF(AL23&gt;[2]WSY12!$CE$1,0,(VLOOKUP(AL23,'[6]Point Tables'!$A$4:$I$263,[2]WSY12!$CE$2,FALSE)))</f>
        <v>0</v>
      </c>
      <c r="AN23" s="96" t="str">
        <f>IF(ISNA(VLOOKUP($A23,[2]WSY12!$CO$1:$CP$65536,2,FALSE)),"np",(VLOOKUP($A23,[2]WSY12!$CO$1:$CP$65536,2,FALSE)))</f>
        <v>np</v>
      </c>
      <c r="AO23" s="95">
        <f>IF(AN23&gt;[2]WSY12!$CP$1,0,(VLOOKUP(AN23,'[6]Point Tables'!$A$4:$I$263,[2]WSY12!$CP$2,FALSE)))</f>
        <v>0</v>
      </c>
      <c r="AP23" s="96" t="str">
        <f>IF(ISNA(VLOOKUP($A23,[2]WSY12!$CZ$1:$DA$65536,2,FALSE)),"np",(VLOOKUP($A23,[2]WSY12!$CZ$1:$DA$65536,2,FALSE)))</f>
        <v>np</v>
      </c>
      <c r="AQ23" s="95">
        <f>IF(AP23&gt;[2]WSY12!$DA$1,0,(VLOOKUP(AP23,'[6]Point Tables'!$A$4:$I$263,[2]WSY12!$DA$2,FALSE)))</f>
        <v>0</v>
      </c>
      <c r="AR23" s="96" t="str">
        <f>IF(ISNA(VLOOKUP($A23,[2]WSY12!$DK$1:$DL$65536,2,FALSE)),"np",(VLOOKUP($A23,[2]WSY12!$DK$1:$DL$65536,2,FALSE)))</f>
        <v>np</v>
      </c>
      <c r="AS23" s="95">
        <f>IF(AR23&gt;[2]WSY12!$DL$1,0,(VLOOKUP(AR23,'[10]Point Tables'!$A$4:$I$263,[2]WSY12!$DL$2,FALSE)))</f>
        <v>0</v>
      </c>
      <c r="AT23" s="97" t="str">
        <f t="shared" si="9"/>
        <v xml:space="preserve">Litynski, Jacqueline Z. </v>
      </c>
      <c r="AU23" s="96" t="str">
        <f>IF(ISNA(VLOOKUP($A23,[2]WSY14!$AL$1:$AN$65536,2,FALSE)),"np",(VLOOKUP($A23,[2]WSY14!$AL$1:$AN$65536,2,FALSE)))</f>
        <v>np</v>
      </c>
      <c r="AV23" s="95">
        <f>IF(AU23&gt;[2]WSY14!$AN$1,0,(VLOOKUP(AU23,'[6]Point Tables'!$A$4:$I$263,[2]WSY14!$AN$2,FALSE)))</f>
        <v>0</v>
      </c>
      <c r="AW23" s="96" t="str">
        <f>IF(ISNA(VLOOKUP($A23,[2]WSY14!$AW$1:$AY$65536,2,FALSE)),"np",(VLOOKUP($A23,[2]WSY14!$AW$1:$AY$65536,2,FALSE)))</f>
        <v>np</v>
      </c>
      <c r="AX23" s="95">
        <f>IF(AW23&gt;[2]WSY14!$AY$1,0,(VLOOKUP(AW23,'[6]Point Tables'!$A$4:$I$263,[2]WSY14!$AY$2,FALSE)))</f>
        <v>0</v>
      </c>
      <c r="AY23" s="96">
        <f>IF(ISNA(VLOOKUP($A23,[2]WSY14!$BH$1:$BJ$65536,2,FALSE)),"np",(VLOOKUP($A23,[2]WSY14!$BH$1:$BJ$65536,2,FALSE)))</f>
        <v>10</v>
      </c>
      <c r="AZ23" s="95">
        <f>IF(AY23&gt;[2]WSY14!$BJ$1,0,(VLOOKUP(AY23,'[6]Point Tables'!$A$4:$I$263,[2]WSY14!$BJ$2,FALSE)))</f>
        <v>106</v>
      </c>
      <c r="BA23" s="96">
        <f>IF(ISNA(VLOOKUP($A23,[2]WSY14!$BS$1:$BT$65536,2,FALSE)),"np",(VLOOKUP($A23,[2]WSY14!$BS$1:$BT$65536,2,FALSE)))</f>
        <v>14</v>
      </c>
      <c r="BB23" s="95">
        <f>IF(BA23&gt;[2]WSY14!$BU$1,0,(VLOOKUP(BA23,'[6]Point Tables'!$A$4:$I$263,[2]WSY14!$BU$2,FALSE)))</f>
        <v>0</v>
      </c>
      <c r="BC23" s="96" t="str">
        <f>IF(ISNA(VLOOKUP($A23,[2]WSY14!$CD$1:$CE$65536,2,FALSE)),"np",(VLOOKUP($A23,[2]WSY14!$CD$1:$CE$65536,2,FALSE)))</f>
        <v>np</v>
      </c>
      <c r="BD23" s="95">
        <f>IF(BC23&gt;[2]WSY14!$CF$1,0,(VLOOKUP(BC23,'[6]Point Tables'!$A$4:$I$263,[2]WSY14!$CF$2,FALSE)))</f>
        <v>0</v>
      </c>
      <c r="BE23" s="96" t="str">
        <f>IF(ISNA(VLOOKUP($A23,[2]WSY14!$CO$1:$CP$65536,2,FALSE)),"np",(VLOOKUP($A23,[2]WSY14!$CO$1:$CP$65536,2,FALSE)))</f>
        <v>np</v>
      </c>
      <c r="BF23" s="95">
        <f>IF(BE23&gt;[2]WSY14!$CQ$1,0,(VLOOKUP(BE23,'[6]Point Tables'!$A$4:$I$263,[2]WSY14!$CQ$2,FALSE)))</f>
        <v>0</v>
      </c>
      <c r="BG23" s="141" t="str">
        <f>IF(ISNA(VLOOKUP($A23,[2]WSY14!$CZ$1:$DA$65536,2,FALSE)),"np",(VLOOKUP($A23,[2]WSY14!$CZ$1:$DA$65536,2,FALSE)))</f>
        <v>np</v>
      </c>
      <c r="BH23" s="97">
        <f>IF(BG23&gt;[2]WSY14!$DB$1,0,(VLOOKUP(BG23,'[6]Point Tables'!$A$4:$I$263,[2]WSY14!$DB$2,FALSE)))</f>
        <v>0</v>
      </c>
      <c r="BI23" s="141" t="str">
        <f>IF(ISNA(VLOOKUP($A23,[2]WSY14!$DK$1:$DL$65536,2,FALSE)),"np",(VLOOKUP($A23,[2]WSY14!$DK$1:$DL$65536,2,FALSE)))</f>
        <v>np</v>
      </c>
      <c r="BJ23" s="97">
        <f>IF(BI23&gt;[2]WSY14!$DM$1,0,(VLOOKUP(BI23,'[6]Point Tables'!$A$4:$I$263,[2]WSY14!$DM$2,FALSE)))</f>
        <v>0</v>
      </c>
      <c r="BK23" s="141" t="str">
        <f>IF(ISNA(VLOOKUP($A23,[2]WSY14!$DV$1:$DW$65536,2,FALSE)),"np",(VLOOKUP($A23,[2]WSY14!$DV$1:$DW$65536,2,FALSE)))</f>
        <v>np</v>
      </c>
      <c r="BL23" s="97">
        <f>IF(BK23&gt;[2]WSY14!$DX$1,0,(VLOOKUP(BK23,'[10]Point Tables'!$A$4:$I$263,[2]WSY14!$DX$2,FALSE)))</f>
        <v>0</v>
      </c>
      <c r="BY23" s="137">
        <f t="shared" si="10"/>
        <v>0</v>
      </c>
      <c r="BZ23" s="137">
        <f t="shared" si="11"/>
        <v>0</v>
      </c>
      <c r="CA23" s="137">
        <f t="shared" si="12"/>
        <v>70</v>
      </c>
      <c r="CB23" s="137">
        <f t="shared" si="13"/>
        <v>69.5</v>
      </c>
      <c r="CC23" s="137">
        <f t="shared" si="14"/>
        <v>0</v>
      </c>
      <c r="CD23" s="137">
        <f t="shared" si="15"/>
        <v>0</v>
      </c>
      <c r="CE23" s="137">
        <f t="shared" si="16"/>
        <v>0</v>
      </c>
      <c r="CF23" s="137">
        <f t="shared" si="17"/>
        <v>0</v>
      </c>
      <c r="CG23" s="137">
        <f t="shared" si="18"/>
        <v>0</v>
      </c>
      <c r="CH23" s="137">
        <f t="shared" si="19"/>
        <v>0</v>
      </c>
      <c r="CI23" s="137">
        <f t="shared" si="20"/>
        <v>0</v>
      </c>
      <c r="CJ23" s="137">
        <f t="shared" si="21"/>
        <v>106</v>
      </c>
      <c r="CK23" s="137">
        <f t="shared" si="22"/>
        <v>0</v>
      </c>
      <c r="CL23" s="137">
        <f t="shared" si="23"/>
        <v>0</v>
      </c>
      <c r="CM23" s="137">
        <f t="shared" si="24"/>
        <v>0</v>
      </c>
      <c r="CN23" s="137">
        <f t="shared" si="25"/>
        <v>0</v>
      </c>
      <c r="CO23" s="137">
        <f t="shared" si="26"/>
        <v>0</v>
      </c>
      <c r="CP23" s="137">
        <f t="shared" si="27"/>
        <v>0</v>
      </c>
      <c r="CR23" s="137">
        <f t="shared" si="28"/>
        <v>70</v>
      </c>
      <c r="CS23" s="137">
        <f t="shared" si="29"/>
        <v>106</v>
      </c>
      <c r="CT23" s="137">
        <f t="shared" si="30"/>
        <v>0</v>
      </c>
      <c r="CU23" s="137">
        <f t="shared" si="31"/>
        <v>0</v>
      </c>
      <c r="CV23" s="137">
        <f t="shared" si="32"/>
        <v>0</v>
      </c>
      <c r="CW23" s="137">
        <f t="shared" si="33"/>
        <v>0</v>
      </c>
      <c r="CX23" s="137">
        <f t="shared" si="34"/>
        <v>0</v>
      </c>
      <c r="CZ23" s="137">
        <f t="shared" si="35"/>
        <v>106</v>
      </c>
      <c r="DA23" s="137">
        <f t="shared" si="36"/>
        <v>70</v>
      </c>
      <c r="DB23" s="137">
        <f t="shared" si="37"/>
        <v>0</v>
      </c>
      <c r="DC23" s="137">
        <f t="shared" si="38"/>
        <v>0</v>
      </c>
      <c r="DE23" s="143">
        <f t="shared" si="39"/>
        <v>176</v>
      </c>
      <c r="DJ23" s="137">
        <f t="shared" si="40"/>
        <v>0</v>
      </c>
      <c r="DK23" s="137">
        <f t="shared" si="41"/>
        <v>0</v>
      </c>
      <c r="DM23" s="137">
        <f t="shared" si="43"/>
        <v>0</v>
      </c>
      <c r="DN23" s="137">
        <f t="shared" si="44"/>
        <v>0</v>
      </c>
      <c r="DP23" s="137">
        <f t="shared" si="42"/>
        <v>0</v>
      </c>
    </row>
    <row r="24" spans="1:120">
      <c r="A24" s="1">
        <v>100100292</v>
      </c>
      <c r="B24" s="137">
        <f t="shared" si="0"/>
        <v>154.5</v>
      </c>
      <c r="C24" s="137">
        <f t="shared" si="1"/>
        <v>85.5</v>
      </c>
      <c r="D24" s="130" t="str">
        <f t="shared" si="45"/>
        <v>21</v>
      </c>
      <c r="E24" s="138" t="str">
        <f>IF(AND(ISNUMBER(G24),G24&gt;='[10]Point Tables'!$S$7),"#"," ")</f>
        <v>#</v>
      </c>
      <c r="F24" s="6" t="s">
        <v>651</v>
      </c>
      <c r="G24" s="102">
        <v>2000</v>
      </c>
      <c r="H24" s="6" t="s">
        <v>69</v>
      </c>
      <c r="I24" s="139">
        <f t="shared" si="3"/>
        <v>154.5</v>
      </c>
      <c r="J24" s="101">
        <f t="shared" si="4"/>
        <v>85.5</v>
      </c>
      <c r="K24" s="91">
        <f t="shared" si="5"/>
        <v>69</v>
      </c>
      <c r="L24" s="91">
        <f t="shared" si="5"/>
        <v>52.5</v>
      </c>
      <c r="M24" s="91">
        <f t="shared" si="5"/>
        <v>33</v>
      </c>
      <c r="N24" s="91">
        <f t="shared" si="5"/>
        <v>0</v>
      </c>
      <c r="O24" s="140" t="str">
        <f t="shared" si="6"/>
        <v>Tartakovsky, Elizabeth</v>
      </c>
      <c r="P24" s="96">
        <f>IF(ISNA(VLOOKUP($A24,[2]WSY12!$E$1:$F$65536,2,FALSE)),"np",(VLOOKUP($A24,[2]WSY12!$E$1:$F$65536,2,FALSE)))</f>
        <v>11</v>
      </c>
      <c r="Q24" s="95">
        <f>IF(P24&gt;[2]WSY12!$F$1,0,(VLOOKUP(P24,'[6]Point Tables'!$A$4:$I$263,[2]WSY12!$F$2,FALSE)))</f>
        <v>52.5</v>
      </c>
      <c r="R24" s="96">
        <f>IF(ISNA(VLOOKUP($A24,[2]WSY12!$P$1:$Q$65536,2,FALSE)),"np",(VLOOKUP($A24,[2]WSY12!$P$1:$Q$65536,2,FALSE)))</f>
        <v>21</v>
      </c>
      <c r="S24" s="95">
        <f>IF(R24&gt;[2]WSY12!$Q$1,0,(VLOOKUP(R24,'[6]Point Tables'!$A$4:$I$263,[2]WSY12!$Q$2,FALSE)))</f>
        <v>33</v>
      </c>
      <c r="T24" s="97" t="str">
        <f t="shared" si="7"/>
        <v>Tartakovsky, Elizabeth</v>
      </c>
      <c r="U24" s="96" t="str">
        <f>IF(ISNA(VLOOKUP(A24,[2]WSY14!$AA$1:$AB$65536,2,FALSE)),"np",(VLOOKUP(A24,[2]WSY14!$AA$1:$AB$65536,2,FALSE)))</f>
        <v>np</v>
      </c>
      <c r="V24" s="95">
        <f>IF(U24&gt;[2]WSY14!$AB$1,0,(VLOOKUP(U24,'[6]Point Tables'!$A$4:$I$263,[2]WSY14!$AB$2,FALSE)))</f>
        <v>0</v>
      </c>
      <c r="W24" s="96" t="str">
        <f>IF(ISNA(VLOOKUP($A24,[2]WSY14!$E$1:$F$65536,2,FALSE)),"np",(VLOOKUP($A24,[2]WSY14!$E$1:$F$65536,2,FALSE)))</f>
        <v>np</v>
      </c>
      <c r="X24" s="95">
        <f>IF(W24&gt;[2]WSY14!$F$1,0,(VLOOKUP(W24,'[6]Point Tables'!$A$4:$I$263,[2]WSY14!$F$2,FALSE)))</f>
        <v>0</v>
      </c>
      <c r="Y24" s="96" t="str">
        <f>IF(ISNA(VLOOKUP($A24,[2]WSY14!$P$1:$Q$65536,2,FALSE)),"np",(VLOOKUP($A24,[2]WSY14!$P$1:$Q$65536,2,FALSE)))</f>
        <v>np</v>
      </c>
      <c r="Z24" s="95">
        <f>IF(Y24&gt;[2]WSY14!$Q$1,0,(VLOOKUP(Y24,'[6]Point Tables'!$A$4:$I$263,[2]WSY14!$Q$2,FALSE)))</f>
        <v>0</v>
      </c>
      <c r="AA24" s="97" t="str">
        <f t="shared" si="8"/>
        <v>Tartakovsky, Elizabeth</v>
      </c>
      <c r="AB24" s="96" t="str">
        <f>IF(ISNA(VLOOKUP($A24,[2]WSY12!$AA$1:$AB$65536,2,FALSE)),"np",(VLOOKUP($A24,[2]WSY12!$AA$1:$AB$65536,2,FALSE)))</f>
        <v>np</v>
      </c>
      <c r="AC24" s="95">
        <f>IF(AB24&gt;[2]WSY12!$AB$1,0,(VLOOKUP(AB24,'[6]Point Tables'!$A$4:$I$263,[2]WSY12!$AB$2,FALSE)))</f>
        <v>0</v>
      </c>
      <c r="AD24" s="96">
        <f>IF(ISNA(VLOOKUP($A24,[2]WSY12!$AL$1:$AM$65536,2,FALSE)),"np",(VLOOKUP($A24,[2]WSY12!$AL$1:$AM$65536,2,FALSE)))</f>
        <v>7</v>
      </c>
      <c r="AE24" s="95">
        <f>IF(AD24&gt;[2]WSY12!$AM$1,0,(VLOOKUP(AD24,'[6]Point Tables'!$A$4:$I$263,[2]WSY12!$AM$2,FALSE)))</f>
        <v>0</v>
      </c>
      <c r="AF24" s="96" t="str">
        <f>IF(ISNA(VLOOKUP($A24,[2]WSY12!$AW$1:$AX$65536,2,FALSE)),"np",(VLOOKUP($A24,[2]WSY12!$AW$1:$AX$65536,2,FALSE)))</f>
        <v>np</v>
      </c>
      <c r="AG24" s="95">
        <f>IF(AF24&gt;[2]WSY12!$AX$1,0,(VLOOKUP(AF24,'[6]Point Tables'!$A$4:$I$263,[2]WSY12!$AX$2,FALSE)))</f>
        <v>0</v>
      </c>
      <c r="AH24" s="96" t="str">
        <f>IF(ISNA(VLOOKUP($A24,[2]WSY12!$BH$1:$BI$65536,2,FALSE)),"np",(VLOOKUP($A24,[2]WSY12!$BH$1:$BI$65536,2,FALSE)))</f>
        <v>np</v>
      </c>
      <c r="AI24" s="95">
        <f>IF(AH24&gt;[2]WSY12!$BI$1,0,(VLOOKUP(AH24,'[6]Point Tables'!$A$4:$I$263,[2]WSY12!$BI$2,FALSE)))</f>
        <v>0</v>
      </c>
      <c r="AJ24" s="96" t="str">
        <f>IF(ISNA(VLOOKUP($A24,[2]WSY12!$BS$1:$BT$65536,2,FALSE)),"np",(VLOOKUP($A24,[2]WSY12!$BS$1:$BT$65536,2,FALSE)))</f>
        <v>np</v>
      </c>
      <c r="AK24" s="95">
        <f>IF(AJ24&gt;[2]WSY12!$BT$1,0,(VLOOKUP(AJ24,'[6]Point Tables'!$A$4:$I$263,[2]WSY12!$BT$2,FALSE)))</f>
        <v>0</v>
      </c>
      <c r="AL24" s="96">
        <f>IF(ISNA(VLOOKUP($A24,[2]WSY12!$CD$1:$CE$65536,2,FALSE)),"np",(VLOOKUP($A24,[2]WSY12!$CD$1:$CE$65536,2,FALSE)))</f>
        <v>20</v>
      </c>
      <c r="AM24" s="95">
        <f>IF(AL24&gt;[2]WSY12!$CE$1,0,(VLOOKUP(AL24,'[6]Point Tables'!$A$4:$I$263,[2]WSY12!$CE$2,FALSE)))</f>
        <v>0</v>
      </c>
      <c r="AN24" s="96">
        <f>IF(ISNA(VLOOKUP($A24,[2]WSY12!$CO$1:$CP$65536,2,FALSE)),"np",(VLOOKUP($A24,[2]WSY12!$CO$1:$CP$65536,2,FALSE)))</f>
        <v>7</v>
      </c>
      <c r="AO24" s="95">
        <f>IF(AN24&gt;[2]WSY12!$CP$1,0,(VLOOKUP(AN24,'[6]Point Tables'!$A$4:$I$263,[2]WSY12!$CP$2,FALSE)))</f>
        <v>69</v>
      </c>
      <c r="AP24" s="96" t="str">
        <f>IF(ISNA(VLOOKUP($A24,[2]WSY12!$CZ$1:$DA$65536,2,FALSE)),"np",(VLOOKUP($A24,[2]WSY12!$CZ$1:$DA$65536,2,FALSE)))</f>
        <v>np</v>
      </c>
      <c r="AQ24" s="95">
        <f>IF(AP24&gt;[2]WSY12!$DA$1,0,(VLOOKUP(AP24,'[6]Point Tables'!$A$4:$I$263,[2]WSY12!$DA$2,FALSE)))</f>
        <v>0</v>
      </c>
      <c r="AR24" s="96" t="str">
        <f>IF(ISNA(VLOOKUP($A24,[2]WSY12!$DK$1:$DL$65536,2,FALSE)),"np",(VLOOKUP($A24,[2]WSY12!$DK$1:$DL$65536,2,FALSE)))</f>
        <v>np</v>
      </c>
      <c r="AS24" s="95">
        <f>IF(AR24&gt;[2]WSY12!$DL$1,0,(VLOOKUP(AR24,'[10]Point Tables'!$A$4:$I$263,[2]WSY12!$DL$2,FALSE)))</f>
        <v>0</v>
      </c>
      <c r="AT24" s="97" t="str">
        <f t="shared" si="9"/>
        <v>Tartakovsky, Elizabeth</v>
      </c>
      <c r="AU24" s="96" t="str">
        <f>IF(ISNA(VLOOKUP($A24,[2]WSY14!$AL$1:$AN$65536,2,FALSE)),"np",(VLOOKUP($A24,[2]WSY14!$AL$1:$AN$65536,2,FALSE)))</f>
        <v>np</v>
      </c>
      <c r="AV24" s="95">
        <f>IF(AU24&gt;[2]WSY14!$AN$1,0,(VLOOKUP(AU24,'[6]Point Tables'!$A$4:$I$263,[2]WSY14!$AN$2,FALSE)))</f>
        <v>0</v>
      </c>
      <c r="AW24" s="96" t="str">
        <f>IF(ISNA(VLOOKUP($A24,[2]WSY14!$AW$1:$AY$65536,2,FALSE)),"np",(VLOOKUP($A24,[2]WSY14!$AW$1:$AY$65536,2,FALSE)))</f>
        <v>np</v>
      </c>
      <c r="AX24" s="95">
        <f>IF(AW24&gt;[2]WSY14!$AY$1,0,(VLOOKUP(AW24,'[6]Point Tables'!$A$4:$I$263,[2]WSY14!$AY$2,FALSE)))</f>
        <v>0</v>
      </c>
      <c r="AY24" s="96" t="str">
        <f>IF(ISNA(VLOOKUP($A24,[2]WSY14!$BH$1:$BJ$65536,2,FALSE)),"np",(VLOOKUP($A24,[2]WSY14!$BH$1:$BJ$65536,2,FALSE)))</f>
        <v>np</v>
      </c>
      <c r="AZ24" s="95">
        <f>IF(AY24&gt;[2]WSY14!$BJ$1,0,(VLOOKUP(AY24,'[6]Point Tables'!$A$4:$I$263,[2]WSY14!$BJ$2,FALSE)))</f>
        <v>0</v>
      </c>
      <c r="BA24" s="96" t="str">
        <f>IF(ISNA(VLOOKUP($A24,[2]WSY14!$BS$1:$BT$65536,2,FALSE)),"np",(VLOOKUP($A24,[2]WSY14!$BS$1:$BT$65536,2,FALSE)))</f>
        <v>np</v>
      </c>
      <c r="BB24" s="95">
        <f>IF(BA24&gt;[2]WSY14!$BU$1,0,(VLOOKUP(BA24,'[6]Point Tables'!$A$4:$I$263,[2]WSY14!$BU$2,FALSE)))</f>
        <v>0</v>
      </c>
      <c r="BC24" s="96" t="str">
        <f>IF(ISNA(VLOOKUP($A24,[2]WSY14!$CD$1:$CE$65536,2,FALSE)),"np",(VLOOKUP($A24,[2]WSY14!$CD$1:$CE$65536,2,FALSE)))</f>
        <v>np</v>
      </c>
      <c r="BD24" s="95">
        <f>IF(BC24&gt;[2]WSY14!$CF$1,0,(VLOOKUP(BC24,'[6]Point Tables'!$A$4:$I$263,[2]WSY14!$CF$2,FALSE)))</f>
        <v>0</v>
      </c>
      <c r="BE24" s="96" t="str">
        <f>IF(ISNA(VLOOKUP($A24,[2]WSY14!$CO$1:$CP$65536,2,FALSE)),"np",(VLOOKUP($A24,[2]WSY14!$CO$1:$CP$65536,2,FALSE)))</f>
        <v>np</v>
      </c>
      <c r="BF24" s="95">
        <f>IF(BE24&gt;[2]WSY14!$CQ$1,0,(VLOOKUP(BE24,'[6]Point Tables'!$A$4:$I$263,[2]WSY14!$CQ$2,FALSE)))</f>
        <v>0</v>
      </c>
      <c r="BG24" s="141" t="str">
        <f>IF(ISNA(VLOOKUP($A24,[2]WSY14!$CZ$1:$DA$65536,2,FALSE)),"np",(VLOOKUP($A24,[2]WSY14!$CZ$1:$DA$65536,2,FALSE)))</f>
        <v>np</v>
      </c>
      <c r="BH24" s="97">
        <f>IF(BG24&gt;[2]WSY14!$DB$1,0,(VLOOKUP(BG24,'[6]Point Tables'!$A$4:$I$263,[2]WSY14!$DB$2,FALSE)))</f>
        <v>0</v>
      </c>
      <c r="BI24" s="141" t="str">
        <f>IF(ISNA(VLOOKUP($A24,[2]WSY14!$DK$1:$DL$65536,2,FALSE)),"np",(VLOOKUP($A24,[2]WSY14!$DK$1:$DL$65536,2,FALSE)))</f>
        <v>np</v>
      </c>
      <c r="BJ24" s="97">
        <f>IF(BI24&gt;[2]WSY14!$DM$1,0,(VLOOKUP(BI24,'[6]Point Tables'!$A$4:$I$263,[2]WSY14!$DM$2,FALSE)))</f>
        <v>0</v>
      </c>
      <c r="BK24" s="141" t="str">
        <f>IF(ISNA(VLOOKUP($A24,[2]WSY14!$DV$1:$DW$65536,2,FALSE)),"np",(VLOOKUP($A24,[2]WSY14!$DV$1:$DW$65536,2,FALSE)))</f>
        <v>np</v>
      </c>
      <c r="BL24" s="97">
        <f>IF(BK24&gt;[2]WSY14!$DX$1,0,(VLOOKUP(BK24,'[10]Point Tables'!$A$4:$I$263,[2]WSY14!$DX$2,FALSE)))</f>
        <v>0</v>
      </c>
      <c r="BY24" s="137">
        <f t="shared" si="10"/>
        <v>0</v>
      </c>
      <c r="BZ24" s="137">
        <f t="shared" si="11"/>
        <v>0</v>
      </c>
      <c r="CA24" s="137">
        <f t="shared" si="12"/>
        <v>0</v>
      </c>
      <c r="CB24" s="137">
        <f t="shared" si="13"/>
        <v>0</v>
      </c>
      <c r="CC24" s="137">
        <f t="shared" si="14"/>
        <v>0</v>
      </c>
      <c r="CD24" s="137">
        <f t="shared" si="15"/>
        <v>0</v>
      </c>
      <c r="CE24" s="137">
        <f t="shared" si="16"/>
        <v>69</v>
      </c>
      <c r="CF24" s="137">
        <f t="shared" si="17"/>
        <v>0</v>
      </c>
      <c r="CG24" s="137">
        <f t="shared" si="18"/>
        <v>0</v>
      </c>
      <c r="CH24" s="137">
        <f t="shared" si="19"/>
        <v>0</v>
      </c>
      <c r="CI24" s="137">
        <f t="shared" si="20"/>
        <v>0</v>
      </c>
      <c r="CJ24" s="137">
        <f t="shared" si="21"/>
        <v>0</v>
      </c>
      <c r="CK24" s="137">
        <f t="shared" si="22"/>
        <v>0</v>
      </c>
      <c r="CL24" s="137">
        <f t="shared" si="23"/>
        <v>0</v>
      </c>
      <c r="CM24" s="137">
        <f t="shared" si="24"/>
        <v>0</v>
      </c>
      <c r="CN24" s="137">
        <f t="shared" si="25"/>
        <v>0</v>
      </c>
      <c r="CO24" s="137">
        <f t="shared" si="26"/>
        <v>0</v>
      </c>
      <c r="CP24" s="137">
        <f t="shared" si="27"/>
        <v>0</v>
      </c>
      <c r="CR24" s="137">
        <f t="shared" si="28"/>
        <v>69</v>
      </c>
      <c r="CS24" s="137">
        <f t="shared" si="29"/>
        <v>0</v>
      </c>
      <c r="CT24" s="137">
        <f t="shared" si="30"/>
        <v>0</v>
      </c>
      <c r="CU24" s="137">
        <f t="shared" si="31"/>
        <v>0</v>
      </c>
      <c r="CV24" s="137">
        <f t="shared" si="32"/>
        <v>0</v>
      </c>
      <c r="CW24" s="137">
        <f t="shared" si="33"/>
        <v>52.5</v>
      </c>
      <c r="CX24" s="137">
        <f t="shared" si="34"/>
        <v>33</v>
      </c>
      <c r="CZ24" s="137">
        <f t="shared" si="35"/>
        <v>69</v>
      </c>
      <c r="DA24" s="137">
        <f t="shared" si="36"/>
        <v>52.5</v>
      </c>
      <c r="DB24" s="137">
        <f t="shared" si="37"/>
        <v>33</v>
      </c>
      <c r="DC24" s="137">
        <f t="shared" si="38"/>
        <v>0</v>
      </c>
      <c r="DE24" s="143">
        <f t="shared" si="39"/>
        <v>154.5</v>
      </c>
      <c r="DJ24" s="137">
        <f t="shared" si="40"/>
        <v>33</v>
      </c>
      <c r="DK24" s="137">
        <f t="shared" si="41"/>
        <v>52.5</v>
      </c>
      <c r="DM24" s="137">
        <f t="shared" si="43"/>
        <v>52.5</v>
      </c>
      <c r="DN24" s="137">
        <f t="shared" si="44"/>
        <v>33</v>
      </c>
      <c r="DP24" s="137">
        <f t="shared" si="42"/>
        <v>85.5</v>
      </c>
    </row>
    <row r="25" spans="1:120">
      <c r="A25" s="3">
        <v>100098466</v>
      </c>
      <c r="B25" s="137">
        <f t="shared" si="0"/>
        <v>138.5</v>
      </c>
      <c r="C25" s="137">
        <f t="shared" si="1"/>
        <v>85.5</v>
      </c>
      <c r="D25" s="130" t="str">
        <f t="shared" si="45"/>
        <v>22</v>
      </c>
      <c r="E25" s="138" t="str">
        <f>IF(AND(ISNUMBER(G25),G25&gt;='[10]Point Tables'!$S$7),"#"," ")</f>
        <v xml:space="preserve"> </v>
      </c>
      <c r="F25" s="6" t="s">
        <v>935</v>
      </c>
      <c r="G25" s="102">
        <v>1998</v>
      </c>
      <c r="H25" s="6" t="s">
        <v>936</v>
      </c>
      <c r="I25" s="139">
        <f t="shared" si="3"/>
        <v>138.5</v>
      </c>
      <c r="J25" s="101">
        <f t="shared" si="4"/>
        <v>85.5</v>
      </c>
      <c r="K25" s="91">
        <f t="shared" si="5"/>
        <v>53</v>
      </c>
      <c r="L25" s="91">
        <f t="shared" si="5"/>
        <v>53</v>
      </c>
      <c r="M25" s="91">
        <f t="shared" si="5"/>
        <v>32.5</v>
      </c>
      <c r="N25" s="91">
        <f t="shared" si="5"/>
        <v>0</v>
      </c>
      <c r="O25" s="140" t="str">
        <f t="shared" si="6"/>
        <v xml:space="preserve">Devine-Casebolt, Dylan </v>
      </c>
      <c r="P25" s="96">
        <f>IF(ISNA(VLOOKUP($A25,[2]WSY12!$E$1:$F$65536,2,FALSE)),"np",(VLOOKUP($A25,[2]WSY12!$E$1:$F$65536,2,FALSE)))</f>
        <v>10</v>
      </c>
      <c r="Q25" s="95">
        <f>IF(P25&gt;[2]WSY12!$F$1,0,(VLOOKUP(P25,'[6]Point Tables'!$A$4:$I$263,[2]WSY12!$F$2,FALSE)))</f>
        <v>53</v>
      </c>
      <c r="R25" s="96">
        <f>IF(ISNA(VLOOKUP($A25,[2]WSY12!$P$1:$Q$65536,2,FALSE)),"np",(VLOOKUP($A25,[2]WSY12!$P$1:$Q$65536,2,FALSE)))</f>
        <v>22</v>
      </c>
      <c r="S25" s="95">
        <f>IF(R25&gt;[2]WSY12!$Q$1,0,(VLOOKUP(R25,'[6]Point Tables'!$A$4:$I$263,[2]WSY12!$Q$2,FALSE)))</f>
        <v>32.5</v>
      </c>
      <c r="T25" s="97" t="str">
        <f t="shared" si="7"/>
        <v xml:space="preserve">Devine-Casebolt, Dylan </v>
      </c>
      <c r="U25" s="96" t="str">
        <f>IF(ISNA(VLOOKUP(A25,[2]WSY14!$AA$1:$AB$65536,2,FALSE)),"np",(VLOOKUP(A25,[2]WSY14!$AA$1:$AB$65536,2,FALSE)))</f>
        <v>np</v>
      </c>
      <c r="V25" s="95">
        <f>IF(U25&gt;[2]WSY14!$AB$1,0,(VLOOKUP(U25,'[6]Point Tables'!$A$4:$I$263,[2]WSY14!$AB$2,FALSE)))</f>
        <v>0</v>
      </c>
      <c r="W25" s="96" t="str">
        <f>IF(ISNA(VLOOKUP($A25,[2]WSY14!$E$1:$F$65536,2,FALSE)),"np",(VLOOKUP($A25,[2]WSY14!$E$1:$F$65536,2,FALSE)))</f>
        <v>np</v>
      </c>
      <c r="X25" s="95">
        <f>IF(W25&gt;[2]WSY14!$F$1,0,(VLOOKUP(W25,'[6]Point Tables'!$A$4:$I$263,[2]WSY14!$F$2,FALSE)))</f>
        <v>0</v>
      </c>
      <c r="Y25" s="96">
        <f>IF(ISNA(VLOOKUP($A25,[2]WSY14!$P$1:$Q$65536,2,FALSE)),"np",(VLOOKUP($A25,[2]WSY14!$P$1:$Q$65536,2,FALSE)))</f>
        <v>39</v>
      </c>
      <c r="Z25" s="95">
        <f>IF(Y25&gt;[2]WSY14!$Q$1,0,(VLOOKUP(Y25,'[6]Point Tables'!$A$4:$I$263,[2]WSY14!$Q$2,FALSE)))</f>
        <v>0</v>
      </c>
      <c r="AA25" s="97" t="str">
        <f t="shared" si="8"/>
        <v xml:space="preserve">Devine-Casebolt, Dylan </v>
      </c>
      <c r="AB25" s="96" t="str">
        <f>IF(ISNA(VLOOKUP($A25,[2]WSY12!$AA$1:$AB$65536,2,FALSE)),"np",(VLOOKUP($A25,[2]WSY12!$AA$1:$AB$65536,2,FALSE)))</f>
        <v>np</v>
      </c>
      <c r="AC25" s="95">
        <f>IF(AB25&gt;[2]WSY12!$AB$1,0,(VLOOKUP(AB25,'[6]Point Tables'!$A$4:$I$263,[2]WSY12!$AB$2,FALSE)))</f>
        <v>0</v>
      </c>
      <c r="AD25" s="96" t="str">
        <f>IF(ISNA(VLOOKUP($A25,[2]WSY12!$AL$1:$AM$65536,2,FALSE)),"np",(VLOOKUP($A25,[2]WSY12!$AL$1:$AM$65536,2,FALSE)))</f>
        <v>np</v>
      </c>
      <c r="AE25" s="95">
        <f>IF(AD25&gt;[2]WSY12!$AM$1,0,(VLOOKUP(AD25,'[6]Point Tables'!$A$4:$I$263,[2]WSY12!$AM$2,FALSE)))</f>
        <v>0</v>
      </c>
      <c r="AF25" s="96" t="str">
        <f>IF(ISNA(VLOOKUP($A25,[2]WSY12!$AW$1:$AX$65536,2,FALSE)),"np",(VLOOKUP($A25,[2]WSY12!$AW$1:$AX$65536,2,FALSE)))</f>
        <v>np</v>
      </c>
      <c r="AG25" s="95">
        <f>IF(AF25&gt;[2]WSY12!$AX$1,0,(VLOOKUP(AF25,'[6]Point Tables'!$A$4:$I$263,[2]WSY12!$AX$2,FALSE)))</f>
        <v>0</v>
      </c>
      <c r="AH25" s="96" t="str">
        <f>IF(ISNA(VLOOKUP($A25,[2]WSY12!$BH$1:$BI$65536,2,FALSE)),"np",(VLOOKUP($A25,[2]WSY12!$BH$1:$BI$65536,2,FALSE)))</f>
        <v>np</v>
      </c>
      <c r="AI25" s="95">
        <f>IF(AH25&gt;[2]WSY12!$BI$1,0,(VLOOKUP(AH25,'[6]Point Tables'!$A$4:$I$263,[2]WSY12!$BI$2,FALSE)))</f>
        <v>0</v>
      </c>
      <c r="AJ25" s="96" t="str">
        <f>IF(ISNA(VLOOKUP($A25,[2]WSY12!$BS$1:$BT$65536,2,FALSE)),"np",(VLOOKUP($A25,[2]WSY12!$BS$1:$BT$65536,2,FALSE)))</f>
        <v>np</v>
      </c>
      <c r="AK25" s="95">
        <f>IF(AJ25&gt;[2]WSY12!$BT$1,0,(VLOOKUP(AJ25,'[6]Point Tables'!$A$4:$I$263,[2]WSY12!$BT$2,FALSE)))</f>
        <v>0</v>
      </c>
      <c r="AL25" s="96" t="str">
        <f>IF(ISNA(VLOOKUP($A25,[2]WSY12!$CD$1:$CE$65536,2,FALSE)),"np",(VLOOKUP($A25,[2]WSY12!$CD$1:$CE$65536,2,FALSE)))</f>
        <v>np</v>
      </c>
      <c r="AM25" s="95">
        <f>IF(AL25&gt;[2]WSY12!$CE$1,0,(VLOOKUP(AL25,'[6]Point Tables'!$A$4:$I$263,[2]WSY12!$CE$2,FALSE)))</f>
        <v>0</v>
      </c>
      <c r="AN25" s="96" t="str">
        <f>IF(ISNA(VLOOKUP($A25,[2]WSY12!$CO$1:$CP$65536,2,FALSE)),"np",(VLOOKUP($A25,[2]WSY12!$CO$1:$CP$65536,2,FALSE)))</f>
        <v>np</v>
      </c>
      <c r="AO25" s="95">
        <f>IF(AN25&gt;[2]WSY12!$CP$1,0,(VLOOKUP(AN25,'[6]Point Tables'!$A$4:$I$263,[2]WSY12!$CP$2,FALSE)))</f>
        <v>0</v>
      </c>
      <c r="AP25" s="96">
        <f>IF(ISNA(VLOOKUP($A25,[2]WSY12!$CZ$1:$DA$65536,2,FALSE)),"np",(VLOOKUP($A25,[2]WSY12!$CZ$1:$DA$65536,2,FALSE)))</f>
        <v>10</v>
      </c>
      <c r="AQ25" s="95">
        <f>IF(AP25&gt;[2]WSY12!$DA$1,0,(VLOOKUP(AP25,'[6]Point Tables'!$A$4:$I$263,[2]WSY12!$DA$2,FALSE)))</f>
        <v>53</v>
      </c>
      <c r="AR25" s="96" t="str">
        <f>IF(ISNA(VLOOKUP($A25,[2]WSY12!$DK$1:$DL$65536,2,FALSE)),"np",(VLOOKUP($A25,[2]WSY12!$DK$1:$DL$65536,2,FALSE)))</f>
        <v>np</v>
      </c>
      <c r="AS25" s="95">
        <f>IF(AR25&gt;[2]WSY12!$DL$1,0,(VLOOKUP(AR25,'[10]Point Tables'!$A$4:$I$263,[2]WSY12!$DL$2,FALSE)))</f>
        <v>0</v>
      </c>
      <c r="AT25" s="97" t="str">
        <f t="shared" si="9"/>
        <v xml:space="preserve">Devine-Casebolt, Dylan </v>
      </c>
      <c r="AU25" s="96" t="str">
        <f>IF(ISNA(VLOOKUP($A25,[2]WSY14!$AL$1:$AN$65536,2,FALSE)),"np",(VLOOKUP($A25,[2]WSY14!$AL$1:$AN$65536,2,FALSE)))</f>
        <v>np</v>
      </c>
      <c r="AV25" s="95">
        <f>IF(AU25&gt;[2]WSY14!$AN$1,0,(VLOOKUP(AU25,'[6]Point Tables'!$A$4:$I$263,[2]WSY14!$AN$2,FALSE)))</f>
        <v>0</v>
      </c>
      <c r="AW25" s="96" t="str">
        <f>IF(ISNA(VLOOKUP($A25,[2]WSY14!$AW$1:$AY$65536,2,FALSE)),"np",(VLOOKUP($A25,[2]WSY14!$AW$1:$AY$65536,2,FALSE)))</f>
        <v>np</v>
      </c>
      <c r="AX25" s="95">
        <f>IF(AW25&gt;[2]WSY14!$AY$1,0,(VLOOKUP(AW25,'[6]Point Tables'!$A$4:$I$263,[2]WSY14!$AY$2,FALSE)))</f>
        <v>0</v>
      </c>
      <c r="AY25" s="96" t="str">
        <f>IF(ISNA(VLOOKUP($A25,[2]WSY14!$BH$1:$BJ$65536,2,FALSE)),"np",(VLOOKUP($A25,[2]WSY14!$BH$1:$BJ$65536,2,FALSE)))</f>
        <v>np</v>
      </c>
      <c r="AZ25" s="95">
        <f>IF(AY25&gt;[2]WSY14!$BJ$1,0,(VLOOKUP(AY25,'[6]Point Tables'!$A$4:$I$263,[2]WSY14!$BJ$2,FALSE)))</f>
        <v>0</v>
      </c>
      <c r="BA25" s="96" t="str">
        <f>IF(ISNA(VLOOKUP($A25,[2]WSY14!$BS$1:$BT$65536,2,FALSE)),"np",(VLOOKUP($A25,[2]WSY14!$BS$1:$BT$65536,2,FALSE)))</f>
        <v>np</v>
      </c>
      <c r="BB25" s="95">
        <f>IF(BA25&gt;[2]WSY14!$BU$1,0,(VLOOKUP(BA25,'[6]Point Tables'!$A$4:$I$263,[2]WSY14!$BU$2,FALSE)))</f>
        <v>0</v>
      </c>
      <c r="BC25" s="96" t="str">
        <f>IF(ISNA(VLOOKUP($A25,[2]WSY14!$CD$1:$CE$65536,2,FALSE)),"np",(VLOOKUP($A25,[2]WSY14!$CD$1:$CE$65536,2,FALSE)))</f>
        <v>np</v>
      </c>
      <c r="BD25" s="95">
        <f>IF(BC25&gt;[2]WSY14!$CF$1,0,(VLOOKUP(BC25,'[6]Point Tables'!$A$4:$I$263,[2]WSY14!$CF$2,FALSE)))</f>
        <v>0</v>
      </c>
      <c r="BE25" s="96" t="str">
        <f>IF(ISNA(VLOOKUP($A25,[2]WSY14!$CO$1:$CP$65536,2,FALSE)),"np",(VLOOKUP($A25,[2]WSY14!$CO$1:$CP$65536,2,FALSE)))</f>
        <v>np</v>
      </c>
      <c r="BF25" s="95">
        <f>IF(BE25&gt;[2]WSY14!$CQ$1,0,(VLOOKUP(BE25,'[6]Point Tables'!$A$4:$I$263,[2]WSY14!$CQ$2,FALSE)))</f>
        <v>0</v>
      </c>
      <c r="BG25" s="141" t="str">
        <f>IF(ISNA(VLOOKUP($A25,[2]WSY14!$CZ$1:$DA$65536,2,FALSE)),"np",(VLOOKUP($A25,[2]WSY14!$CZ$1:$DA$65536,2,FALSE)))</f>
        <v>np</v>
      </c>
      <c r="BH25" s="97">
        <f>IF(BG25&gt;[2]WSY14!$DB$1,0,(VLOOKUP(BG25,'[6]Point Tables'!$A$4:$I$263,[2]WSY14!$DB$2,FALSE)))</f>
        <v>0</v>
      </c>
      <c r="BI25" s="141">
        <f>IF(ISNA(VLOOKUP($A25,[2]WSY14!$DK$1:$DL$65536,2,FALSE)),"np",(VLOOKUP($A25,[2]WSY14!$DK$1:$DL$65536,2,FALSE)))</f>
        <v>30</v>
      </c>
      <c r="BJ25" s="97">
        <f>IF(BI25&gt;[2]WSY14!$DM$1,0,(VLOOKUP(BI25,'[6]Point Tables'!$A$4:$I$263,[2]WSY14!$DM$2,FALSE)))</f>
        <v>0</v>
      </c>
      <c r="BK25" s="141" t="str">
        <f>IF(ISNA(VLOOKUP($A25,[2]WSY14!$DV$1:$DW$65536,2,FALSE)),"np",(VLOOKUP($A25,[2]WSY14!$DV$1:$DW$65536,2,FALSE)))</f>
        <v>np</v>
      </c>
      <c r="BL25" s="97">
        <f>IF(BK25&gt;[2]WSY14!$DX$1,0,(VLOOKUP(BK25,'[10]Point Tables'!$A$4:$I$263,[2]WSY14!$DX$2,FALSE)))</f>
        <v>0</v>
      </c>
      <c r="BY25" s="137">
        <f t="shared" si="10"/>
        <v>0</v>
      </c>
      <c r="BZ25" s="137">
        <f t="shared" si="11"/>
        <v>0</v>
      </c>
      <c r="CA25" s="137">
        <f t="shared" si="12"/>
        <v>0</v>
      </c>
      <c r="CB25" s="137">
        <f t="shared" si="13"/>
        <v>0</v>
      </c>
      <c r="CC25" s="137">
        <f t="shared" si="14"/>
        <v>0</v>
      </c>
      <c r="CD25" s="137">
        <f t="shared" si="15"/>
        <v>0</v>
      </c>
      <c r="CE25" s="137">
        <f t="shared" si="16"/>
        <v>0</v>
      </c>
      <c r="CF25" s="137">
        <f t="shared" si="17"/>
        <v>53</v>
      </c>
      <c r="CG25" s="137">
        <f t="shared" si="18"/>
        <v>0</v>
      </c>
      <c r="CH25" s="137">
        <f t="shared" si="19"/>
        <v>0</v>
      </c>
      <c r="CI25" s="137">
        <f t="shared" si="20"/>
        <v>0</v>
      </c>
      <c r="CJ25" s="137">
        <f t="shared" si="21"/>
        <v>0</v>
      </c>
      <c r="CK25" s="137">
        <f t="shared" si="22"/>
        <v>0</v>
      </c>
      <c r="CL25" s="137">
        <f t="shared" si="23"/>
        <v>0</v>
      </c>
      <c r="CM25" s="137">
        <f t="shared" si="24"/>
        <v>0</v>
      </c>
      <c r="CN25" s="137">
        <f t="shared" si="25"/>
        <v>0</v>
      </c>
      <c r="CO25" s="137">
        <f t="shared" si="26"/>
        <v>0</v>
      </c>
      <c r="CP25" s="137">
        <f t="shared" si="27"/>
        <v>0</v>
      </c>
      <c r="CR25" s="137">
        <f t="shared" si="28"/>
        <v>53</v>
      </c>
      <c r="CS25" s="137">
        <f t="shared" si="29"/>
        <v>0</v>
      </c>
      <c r="CT25" s="137">
        <f t="shared" si="30"/>
        <v>0</v>
      </c>
      <c r="CU25" s="137">
        <f t="shared" si="31"/>
        <v>0</v>
      </c>
      <c r="CV25" s="137">
        <f t="shared" si="32"/>
        <v>0</v>
      </c>
      <c r="CW25" s="137">
        <f t="shared" si="33"/>
        <v>53</v>
      </c>
      <c r="CX25" s="137">
        <f t="shared" si="34"/>
        <v>32.5</v>
      </c>
      <c r="CZ25" s="137">
        <f t="shared" si="35"/>
        <v>53</v>
      </c>
      <c r="DA25" s="137">
        <f t="shared" si="36"/>
        <v>53</v>
      </c>
      <c r="DB25" s="137">
        <f t="shared" si="37"/>
        <v>32.5</v>
      </c>
      <c r="DC25" s="137">
        <f t="shared" si="38"/>
        <v>0</v>
      </c>
      <c r="DE25" s="143">
        <f t="shared" si="39"/>
        <v>138.5</v>
      </c>
      <c r="DJ25" s="137">
        <f t="shared" si="40"/>
        <v>32.5</v>
      </c>
      <c r="DK25" s="137">
        <f t="shared" si="41"/>
        <v>53</v>
      </c>
      <c r="DM25" s="137">
        <f t="shared" si="43"/>
        <v>53</v>
      </c>
      <c r="DN25" s="137">
        <f t="shared" si="44"/>
        <v>32.5</v>
      </c>
      <c r="DP25" s="137">
        <f t="shared" si="42"/>
        <v>85.5</v>
      </c>
    </row>
    <row r="26" spans="1:120">
      <c r="A26">
        <v>100125801</v>
      </c>
      <c r="B26" s="137">
        <f t="shared" si="0"/>
        <v>138</v>
      </c>
      <c r="C26" s="137">
        <f t="shared" si="1"/>
        <v>83</v>
      </c>
      <c r="D26" s="130" t="str">
        <f t="shared" si="45"/>
        <v>23</v>
      </c>
      <c r="E26" s="138" t="str">
        <f>IF(AND(ISNUMBER(G26),G26&gt;='[10]Point Tables'!$S$7),"#"," ")</f>
        <v xml:space="preserve"> </v>
      </c>
      <c r="F26" t="s">
        <v>276</v>
      </c>
      <c r="G26" s="80">
        <v>1999</v>
      </c>
      <c r="H26" s="145" t="s">
        <v>894</v>
      </c>
      <c r="I26" s="139">
        <f t="shared" si="3"/>
        <v>138</v>
      </c>
      <c r="J26" s="101">
        <f t="shared" si="4"/>
        <v>83</v>
      </c>
      <c r="K26" s="91">
        <f t="shared" si="5"/>
        <v>55</v>
      </c>
      <c r="L26" s="91">
        <f t="shared" si="5"/>
        <v>51</v>
      </c>
      <c r="M26" s="91">
        <f t="shared" si="5"/>
        <v>32</v>
      </c>
      <c r="N26" s="91">
        <f t="shared" si="5"/>
        <v>0</v>
      </c>
      <c r="O26" s="140" t="str">
        <f t="shared" si="6"/>
        <v xml:space="preserve">Zhuang, Jessica </v>
      </c>
      <c r="P26" s="96">
        <f>IF(ISNA(VLOOKUP($A26,[2]WSY12!$E$1:$F$65536,2,FALSE)),"np",(VLOOKUP($A26,[2]WSY12!$E$1:$F$65536,2,FALSE)))</f>
        <v>14</v>
      </c>
      <c r="Q26" s="95">
        <f>IF(P26&gt;[2]WSY12!$F$1,0,(VLOOKUP(P26,'[6]Point Tables'!$A$4:$I$263,[2]WSY12!$F$2,FALSE)))</f>
        <v>51</v>
      </c>
      <c r="R26" s="96">
        <f>IF(ISNA(VLOOKUP($A26,[2]WSY12!$P$1:$Q$65536,2,FALSE)),"np",(VLOOKUP($A26,[2]WSY12!$P$1:$Q$65536,2,FALSE)))</f>
        <v>23</v>
      </c>
      <c r="S26" s="95">
        <f>IF(R26&gt;[2]WSY12!$Q$1,0,(VLOOKUP(R26,'[6]Point Tables'!$A$4:$I$263,[2]WSY12!$Q$2,FALSE)))</f>
        <v>32</v>
      </c>
      <c r="T26" s="97" t="str">
        <f t="shared" si="7"/>
        <v xml:space="preserve">Zhuang, Jessica </v>
      </c>
      <c r="U26" s="96">
        <f>IF(ISNA(VLOOKUP(A26,[2]WSY14!$AA$1:$AB$65536,2,FALSE)),"np",(VLOOKUP(A26,[2]WSY14!$AA$1:$AB$65536,2,FALSE)))</f>
        <v>76</v>
      </c>
      <c r="V26" s="95">
        <f>IF(U26&gt;[2]WSY14!$AB$1,0,(VLOOKUP(U26,'[6]Point Tables'!$A$4:$I$263,[2]WSY14!$AB$2,FALSE)))</f>
        <v>0</v>
      </c>
      <c r="W26" s="96" t="str">
        <f>IF(ISNA(VLOOKUP($A26,[2]WSY14!$E$1:$F$65536,2,FALSE)),"np",(VLOOKUP($A26,[2]WSY14!$E$1:$F$65536,2,FALSE)))</f>
        <v>np</v>
      </c>
      <c r="X26" s="95">
        <f>IF(W26&gt;[2]WSY14!$F$1,0,(VLOOKUP(W26,'[6]Point Tables'!$A$4:$I$263,[2]WSY14!$F$2,FALSE)))</f>
        <v>0</v>
      </c>
      <c r="Y26" s="96">
        <f>IF(ISNA(VLOOKUP($A26,[2]WSY14!$P$1:$Q$65536,2,FALSE)),"np",(VLOOKUP($A26,[2]WSY14!$P$1:$Q$65536,2,FALSE)))</f>
        <v>32</v>
      </c>
      <c r="Z26" s="95">
        <f>IF(Y26&gt;[2]WSY14!$Q$1,0,(VLOOKUP(Y26,'[6]Point Tables'!$A$4:$I$263,[2]WSY14!$Q$2,FALSE)))</f>
        <v>55</v>
      </c>
      <c r="AA26" s="97" t="str">
        <f t="shared" si="8"/>
        <v xml:space="preserve">Zhuang, Jessica </v>
      </c>
      <c r="AB26" s="96" t="str">
        <f>IF(ISNA(VLOOKUP($A26,[2]WSY12!$AA$1:$AB$65536,2,FALSE)),"np",(VLOOKUP($A26,[2]WSY12!$AA$1:$AB$65536,2,FALSE)))</f>
        <v>np</v>
      </c>
      <c r="AC26" s="95">
        <f>IF(AB26&gt;[2]WSY12!$AB$1,0,(VLOOKUP(AB26,'[6]Point Tables'!$A$4:$I$263,[2]WSY12!$AB$2,FALSE)))</f>
        <v>0</v>
      </c>
      <c r="AD26" s="96">
        <f>IF(ISNA(VLOOKUP($A26,[2]WSY12!$AL$1:$AM$65536,2,FALSE)),"np",(VLOOKUP($A26,[2]WSY12!$AL$1:$AM$65536,2,FALSE)))</f>
        <v>12</v>
      </c>
      <c r="AE26" s="95">
        <f>IF(AD26&gt;[2]WSY12!$AM$1,0,(VLOOKUP(AD26,'[6]Point Tables'!$A$4:$I$263,[2]WSY12!$AM$2,FALSE)))</f>
        <v>0</v>
      </c>
      <c r="AF26" s="96" t="str">
        <f>IF(ISNA(VLOOKUP($A26,[2]WSY12!$AW$1:$AX$65536,2,FALSE)),"np",(VLOOKUP($A26,[2]WSY12!$AW$1:$AX$65536,2,FALSE)))</f>
        <v>np</v>
      </c>
      <c r="AG26" s="95">
        <f>IF(AF26&gt;[2]WSY12!$AX$1,0,(VLOOKUP(AF26,'[6]Point Tables'!$A$4:$I$263,[2]WSY12!$AX$2,FALSE)))</f>
        <v>0</v>
      </c>
      <c r="AH26" s="96" t="str">
        <f>IF(ISNA(VLOOKUP($A26,[2]WSY12!$BH$1:$BI$65536,2,FALSE)),"np",(VLOOKUP($A26,[2]WSY12!$BH$1:$BI$65536,2,FALSE)))</f>
        <v>np</v>
      </c>
      <c r="AI26" s="95">
        <f>IF(AH26&gt;[2]WSY12!$BI$1,0,(VLOOKUP(AH26,'[6]Point Tables'!$A$4:$I$263,[2]WSY12!$BI$2,FALSE)))</f>
        <v>0</v>
      </c>
      <c r="AJ26" s="96" t="str">
        <f>IF(ISNA(VLOOKUP($A26,[2]WSY12!$BS$1:$BT$65536,2,FALSE)),"np",(VLOOKUP($A26,[2]WSY12!$BS$1:$BT$65536,2,FALSE)))</f>
        <v>np</v>
      </c>
      <c r="AK26" s="95">
        <f>IF(AJ26&gt;[2]WSY12!$BT$1,0,(VLOOKUP(AJ26,'[6]Point Tables'!$A$4:$I$263,[2]WSY12!$BT$2,FALSE)))</f>
        <v>0</v>
      </c>
      <c r="AL26" s="96" t="str">
        <f>IF(ISNA(VLOOKUP($A26,[2]WSY12!$CD$1:$CE$65536,2,FALSE)),"np",(VLOOKUP($A26,[2]WSY12!$CD$1:$CE$65536,2,FALSE)))</f>
        <v>np</v>
      </c>
      <c r="AM26" s="95">
        <f>IF(AL26&gt;[2]WSY12!$CE$1,0,(VLOOKUP(AL26,'[6]Point Tables'!$A$4:$I$263,[2]WSY12!$CE$2,FALSE)))</f>
        <v>0</v>
      </c>
      <c r="AN26" s="96" t="str">
        <f>IF(ISNA(VLOOKUP($A26,[2]WSY12!$CO$1:$CP$65536,2,FALSE)),"np",(VLOOKUP($A26,[2]WSY12!$CO$1:$CP$65536,2,FALSE)))</f>
        <v>np</v>
      </c>
      <c r="AO26" s="95">
        <f>IF(AN26&gt;[2]WSY12!$CP$1,0,(VLOOKUP(AN26,'[6]Point Tables'!$A$4:$I$263,[2]WSY12!$CP$2,FALSE)))</f>
        <v>0</v>
      </c>
      <c r="AP26" s="96" t="str">
        <f>IF(ISNA(VLOOKUP($A26,[2]WSY12!$CZ$1:$DA$65536,2,FALSE)),"np",(VLOOKUP($A26,[2]WSY12!$CZ$1:$DA$65536,2,FALSE)))</f>
        <v>np</v>
      </c>
      <c r="AQ26" s="95">
        <f>IF(AP26&gt;[2]WSY12!$DA$1,0,(VLOOKUP(AP26,'[6]Point Tables'!$A$4:$I$263,[2]WSY12!$DA$2,FALSE)))</f>
        <v>0</v>
      </c>
      <c r="AR26" s="96" t="str">
        <f>IF(ISNA(VLOOKUP($A26,[2]WSY12!$DK$1:$DL$65536,2,FALSE)),"np",(VLOOKUP($A26,[2]WSY12!$DK$1:$DL$65536,2,FALSE)))</f>
        <v>np</v>
      </c>
      <c r="AS26" s="95">
        <f>IF(AR26&gt;[2]WSY12!$DL$1,0,(VLOOKUP(AR26,'[10]Point Tables'!$A$4:$I$263,[2]WSY12!$DL$2,FALSE)))</f>
        <v>0</v>
      </c>
      <c r="AT26" s="97" t="str">
        <f t="shared" si="9"/>
        <v xml:space="preserve">Zhuang, Jessica </v>
      </c>
      <c r="AU26" s="96" t="str">
        <f>IF(ISNA(VLOOKUP($A26,[2]WSY14!$AL$1:$AN$65536,2,FALSE)),"np",(VLOOKUP($A26,[2]WSY14!$AL$1:$AN$65536,2,FALSE)))</f>
        <v>np</v>
      </c>
      <c r="AV26" s="95">
        <f>IF(AU26&gt;[2]WSY14!$AN$1,0,(VLOOKUP(AU26,'[6]Point Tables'!$A$4:$I$263,[2]WSY14!$AN$2,FALSE)))</f>
        <v>0</v>
      </c>
      <c r="AW26" s="96">
        <f>IF(ISNA(VLOOKUP($A26,[2]WSY14!$AW$1:$AY$65536,2,FALSE)),"np",(VLOOKUP($A26,[2]WSY14!$AW$1:$AY$65536,2,FALSE)))</f>
        <v>20.5</v>
      </c>
      <c r="AX26" s="95">
        <f>IF(AW26&gt;[2]WSY14!$AY$1,0,(VLOOKUP(AW26,'[6]Point Tables'!$A$4:$I$263,[2]WSY14!$AY$2,FALSE)))</f>
        <v>0</v>
      </c>
      <c r="AY26" s="96" t="str">
        <f>IF(ISNA(VLOOKUP($A26,[2]WSY14!$BH$1:$BJ$65536,2,FALSE)),"np",(VLOOKUP($A26,[2]WSY14!$BH$1:$BJ$65536,2,FALSE)))</f>
        <v>np</v>
      </c>
      <c r="AZ26" s="95">
        <f>IF(AY26&gt;[2]WSY14!$BJ$1,0,(VLOOKUP(AY26,'[6]Point Tables'!$A$4:$I$263,[2]WSY14!$BJ$2,FALSE)))</f>
        <v>0</v>
      </c>
      <c r="BA26" s="96" t="str">
        <f>IF(ISNA(VLOOKUP($A26,[2]WSY14!$BS$1:$BT$65536,2,FALSE)),"np",(VLOOKUP($A26,[2]WSY14!$BS$1:$BT$65536,2,FALSE)))</f>
        <v>np</v>
      </c>
      <c r="BB26" s="95">
        <f>IF(BA26&gt;[2]WSY14!$BU$1,0,(VLOOKUP(BA26,'[6]Point Tables'!$A$4:$I$263,[2]WSY14!$BU$2,FALSE)))</f>
        <v>0</v>
      </c>
      <c r="BC26" s="96" t="str">
        <f>IF(ISNA(VLOOKUP($A26,[2]WSY14!$CD$1:$CE$65536,2,FALSE)),"np",(VLOOKUP($A26,[2]WSY14!$CD$1:$CE$65536,2,FALSE)))</f>
        <v>np</v>
      </c>
      <c r="BD26" s="95">
        <f>IF(BC26&gt;[2]WSY14!$CF$1,0,(VLOOKUP(BC26,'[6]Point Tables'!$A$4:$I$263,[2]WSY14!$CF$2,FALSE)))</f>
        <v>0</v>
      </c>
      <c r="BE26" s="96" t="str">
        <f>IF(ISNA(VLOOKUP($A26,[2]WSY14!$CO$1:$CP$65536,2,FALSE)),"np",(VLOOKUP($A26,[2]WSY14!$CO$1:$CP$65536,2,FALSE)))</f>
        <v>np</v>
      </c>
      <c r="BF26" s="95">
        <f>IF(BE26&gt;[2]WSY14!$CQ$1,0,(VLOOKUP(BE26,'[6]Point Tables'!$A$4:$I$263,[2]WSY14!$CQ$2,FALSE)))</f>
        <v>0</v>
      </c>
      <c r="BG26" s="141" t="str">
        <f>IF(ISNA(VLOOKUP($A26,[2]WSY14!$CZ$1:$DA$65536,2,FALSE)),"np",(VLOOKUP($A26,[2]WSY14!$CZ$1:$DA$65536,2,FALSE)))</f>
        <v>np</v>
      </c>
      <c r="BH26" s="97">
        <f>IF(BG26&gt;[2]WSY14!$DB$1,0,(VLOOKUP(BG26,'[6]Point Tables'!$A$4:$I$263,[2]WSY14!$DB$2,FALSE)))</f>
        <v>0</v>
      </c>
      <c r="BI26" s="141" t="str">
        <f>IF(ISNA(VLOOKUP($A26,[2]WSY14!$DK$1:$DL$65536,2,FALSE)),"np",(VLOOKUP($A26,[2]WSY14!$DK$1:$DL$65536,2,FALSE)))</f>
        <v>np</v>
      </c>
      <c r="BJ26" s="97">
        <f>IF(BI26&gt;[2]WSY14!$DM$1,0,(VLOOKUP(BI26,'[6]Point Tables'!$A$4:$I$263,[2]WSY14!$DM$2,FALSE)))</f>
        <v>0</v>
      </c>
      <c r="BK26" s="141" t="str">
        <f>IF(ISNA(VLOOKUP($A26,[2]WSY14!$DV$1:$DW$65536,2,FALSE)),"np",(VLOOKUP($A26,[2]WSY14!$DV$1:$DW$65536,2,FALSE)))</f>
        <v>np</v>
      </c>
      <c r="BL26" s="97">
        <f>IF(BK26&gt;[2]WSY14!$DX$1,0,(VLOOKUP(BK26,'[10]Point Tables'!$A$4:$I$263,[2]WSY14!$DX$2,FALSE)))</f>
        <v>0</v>
      </c>
      <c r="BY26" s="137">
        <f t="shared" si="10"/>
        <v>0</v>
      </c>
      <c r="BZ26" s="137">
        <f t="shared" si="11"/>
        <v>0</v>
      </c>
      <c r="CA26" s="137">
        <f t="shared" si="12"/>
        <v>0</v>
      </c>
      <c r="CB26" s="137">
        <f t="shared" si="13"/>
        <v>0</v>
      </c>
      <c r="CC26" s="137">
        <f t="shared" si="14"/>
        <v>0</v>
      </c>
      <c r="CD26" s="137">
        <f t="shared" si="15"/>
        <v>0</v>
      </c>
      <c r="CE26" s="137">
        <f t="shared" si="16"/>
        <v>0</v>
      </c>
      <c r="CF26" s="137">
        <f t="shared" si="17"/>
        <v>0</v>
      </c>
      <c r="CG26" s="137">
        <f t="shared" si="18"/>
        <v>0</v>
      </c>
      <c r="CH26" s="137">
        <f t="shared" si="19"/>
        <v>0</v>
      </c>
      <c r="CI26" s="137">
        <f t="shared" si="20"/>
        <v>0</v>
      </c>
      <c r="CJ26" s="137">
        <f t="shared" si="21"/>
        <v>0</v>
      </c>
      <c r="CK26" s="137">
        <f t="shared" si="22"/>
        <v>0</v>
      </c>
      <c r="CL26" s="137">
        <f t="shared" si="23"/>
        <v>0</v>
      </c>
      <c r="CM26" s="137">
        <f t="shared" si="24"/>
        <v>0</v>
      </c>
      <c r="CN26" s="137">
        <f t="shared" si="25"/>
        <v>0</v>
      </c>
      <c r="CO26" s="137">
        <f t="shared" si="26"/>
        <v>0</v>
      </c>
      <c r="CP26" s="137">
        <f t="shared" si="27"/>
        <v>0</v>
      </c>
      <c r="CR26" s="137">
        <f t="shared" si="28"/>
        <v>0</v>
      </c>
      <c r="CS26" s="137">
        <f t="shared" si="29"/>
        <v>0</v>
      </c>
      <c r="CT26" s="137">
        <f t="shared" si="30"/>
        <v>0</v>
      </c>
      <c r="CU26" s="137">
        <f t="shared" si="31"/>
        <v>0</v>
      </c>
      <c r="CV26" s="137">
        <f t="shared" si="32"/>
        <v>55</v>
      </c>
      <c r="CW26" s="137">
        <f t="shared" si="33"/>
        <v>51</v>
      </c>
      <c r="CX26" s="137">
        <f t="shared" si="34"/>
        <v>32</v>
      </c>
      <c r="CZ26" s="137">
        <f t="shared" si="35"/>
        <v>55</v>
      </c>
      <c r="DA26" s="137">
        <f t="shared" si="36"/>
        <v>51</v>
      </c>
      <c r="DB26" s="137">
        <f t="shared" si="37"/>
        <v>32</v>
      </c>
      <c r="DC26" s="137">
        <f t="shared" si="38"/>
        <v>0</v>
      </c>
      <c r="DE26" s="143">
        <f t="shared" si="39"/>
        <v>138</v>
      </c>
      <c r="DJ26" s="137">
        <f t="shared" si="40"/>
        <v>32</v>
      </c>
      <c r="DK26" s="137">
        <f t="shared" si="41"/>
        <v>51</v>
      </c>
      <c r="DM26" s="137">
        <f t="shared" si="43"/>
        <v>51</v>
      </c>
      <c r="DN26" s="137">
        <f t="shared" si="44"/>
        <v>32</v>
      </c>
      <c r="DP26" s="137">
        <f t="shared" si="42"/>
        <v>83</v>
      </c>
    </row>
    <row r="27" spans="1:120">
      <c r="A27" s="136">
        <v>100086408</v>
      </c>
      <c r="B27" s="137">
        <f t="shared" si="0"/>
        <v>135</v>
      </c>
      <c r="C27" s="137">
        <f t="shared" si="1"/>
        <v>50</v>
      </c>
      <c r="D27" s="130" t="str">
        <f t="shared" si="45"/>
        <v>24</v>
      </c>
      <c r="E27" s="138" t="str">
        <f>IF(AND(ISNUMBER(G27),G27&gt;='[10]Point Tables'!$S$7),"#"," ")</f>
        <v xml:space="preserve"> </v>
      </c>
      <c r="F27" s="137" t="s">
        <v>289</v>
      </c>
      <c r="G27" s="144">
        <v>1998</v>
      </c>
      <c r="H27" s="88" t="s">
        <v>69</v>
      </c>
      <c r="I27" s="139">
        <f t="shared" si="3"/>
        <v>135</v>
      </c>
      <c r="J27" s="101">
        <f t="shared" si="4"/>
        <v>50</v>
      </c>
      <c r="K27" s="91">
        <f t="shared" si="5"/>
        <v>85</v>
      </c>
      <c r="L27" s="91">
        <f t="shared" si="5"/>
        <v>50</v>
      </c>
      <c r="M27" s="91">
        <f t="shared" si="5"/>
        <v>0</v>
      </c>
      <c r="N27" s="91">
        <f t="shared" si="5"/>
        <v>0</v>
      </c>
      <c r="O27" s="140" t="str">
        <f t="shared" si="6"/>
        <v>Tomaszewski, Alicja C</v>
      </c>
      <c r="P27" s="96" t="str">
        <f>IF(ISNA(VLOOKUP($A27,[2]WSY12!$E$1:$F$65536,2,FALSE)),"np",(VLOOKUP($A27,[2]WSY12!$E$1:$F$65536,2,FALSE)))</f>
        <v>np</v>
      </c>
      <c r="Q27" s="95">
        <f>IF(P27&gt;[2]WSY12!$F$1,0,(VLOOKUP(P27,'[6]Point Tables'!$A$4:$I$263,[2]WSY12!$F$2,FALSE)))</f>
        <v>0</v>
      </c>
      <c r="R27" s="96">
        <f>IF(ISNA(VLOOKUP($A27,[2]WSY12!$P$1:$Q$65536,2,FALSE)),"np",(VLOOKUP($A27,[2]WSY12!$P$1:$Q$65536,2,FALSE)))</f>
        <v>16</v>
      </c>
      <c r="S27" s="95">
        <f>IF(R27&gt;[2]WSY12!$Q$1,0,(VLOOKUP(R27,'[6]Point Tables'!$A$4:$I$263,[2]WSY12!$Q$2,FALSE)))</f>
        <v>50</v>
      </c>
      <c r="T27" s="97" t="str">
        <f t="shared" si="7"/>
        <v>Tomaszewski, Alicja C</v>
      </c>
      <c r="U27" s="96" t="str">
        <f>IF(ISNA(VLOOKUP(A27,[2]WSY14!$AA$1:$AB$65536,2,FALSE)),"np",(VLOOKUP(A27,[2]WSY14!$AA$1:$AB$65536,2,FALSE)))</f>
        <v>np</v>
      </c>
      <c r="V27" s="95">
        <f>IF(U27&gt;[2]WSY14!$AB$1,0,(VLOOKUP(U27,'[6]Point Tables'!$A$4:$I$263,[2]WSY14!$AB$2,FALSE)))</f>
        <v>0</v>
      </c>
      <c r="W27" s="96">
        <f>IF(ISNA(VLOOKUP($A27,[2]WSY14!$E$1:$F$65536,2,FALSE)),"np",(VLOOKUP($A27,[2]WSY14!$E$1:$F$65536,2,FALSE)))</f>
        <v>36</v>
      </c>
      <c r="X27" s="95">
        <f>IF(W27&gt;[2]WSY14!$F$1,0,(VLOOKUP(W27,'[6]Point Tables'!$A$4:$I$263,[2]WSY14!$F$2,FALSE)))</f>
        <v>0</v>
      </c>
      <c r="Y27" s="96" t="str">
        <f>IF(ISNA(VLOOKUP($A27,[2]WSY14!$P$1:$Q$65536,2,FALSE)),"np",(VLOOKUP($A27,[2]WSY14!$P$1:$Q$65536,2,FALSE)))</f>
        <v>np</v>
      </c>
      <c r="Z27" s="95">
        <f>IF(Y27&gt;[2]WSY14!$Q$1,0,(VLOOKUP(Y27,'[6]Point Tables'!$A$4:$I$263,[2]WSY14!$Q$2,FALSE)))</f>
        <v>0</v>
      </c>
      <c r="AA27" s="97" t="str">
        <f t="shared" si="8"/>
        <v>Tomaszewski, Alicja C</v>
      </c>
      <c r="AB27" s="96" t="str">
        <f>IF(ISNA(VLOOKUP($A27,[2]WSY12!$AA$1:$AB$65536,2,FALSE)),"np",(VLOOKUP($A27,[2]WSY12!$AA$1:$AB$65536,2,FALSE)))</f>
        <v>np</v>
      </c>
      <c r="AC27" s="95">
        <f>IF(AB27&gt;[2]WSY12!$AB$1,0,(VLOOKUP(AB27,'[6]Point Tables'!$A$4:$I$263,[2]WSY12!$AB$2,FALSE)))</f>
        <v>0</v>
      </c>
      <c r="AD27" s="96" t="str">
        <f>IF(ISNA(VLOOKUP($A27,[2]WSY12!$AL$1:$AM$65536,2,FALSE)),"np",(VLOOKUP($A27,[2]WSY12!$AL$1:$AM$65536,2,FALSE)))</f>
        <v>np</v>
      </c>
      <c r="AE27" s="95">
        <f>IF(AD27&gt;[2]WSY12!$AM$1,0,(VLOOKUP(AD27,'[6]Point Tables'!$A$4:$I$263,[2]WSY12!$AM$2,FALSE)))</f>
        <v>0</v>
      </c>
      <c r="AF27" s="96">
        <f>IF(ISNA(VLOOKUP($A27,[2]WSY12!$AW$1:$AX$65536,2,FALSE)),"np",(VLOOKUP($A27,[2]WSY12!$AW$1:$AX$65536,2,FALSE)))</f>
        <v>12</v>
      </c>
      <c r="AG27" s="95">
        <f>IF(AF27&gt;[2]WSY12!$AX$1,0,(VLOOKUP(AF27,'[6]Point Tables'!$A$4:$I$263,[2]WSY12!$AX$2,FALSE)))</f>
        <v>0</v>
      </c>
      <c r="AH27" s="96" t="str">
        <f>IF(ISNA(VLOOKUP($A27,[2]WSY12!$BH$1:$BI$65536,2,FALSE)),"np",(VLOOKUP($A27,[2]WSY12!$BH$1:$BI$65536,2,FALSE)))</f>
        <v>np</v>
      </c>
      <c r="AI27" s="95">
        <f>IF(AH27&gt;[2]WSY12!$BI$1,0,(VLOOKUP(AH27,'[6]Point Tables'!$A$4:$I$263,[2]WSY12!$BI$2,FALSE)))</f>
        <v>0</v>
      </c>
      <c r="AJ27" s="96" t="str">
        <f>IF(ISNA(VLOOKUP($A27,[2]WSY12!$BS$1:$BT$65536,2,FALSE)),"np",(VLOOKUP($A27,[2]WSY12!$BS$1:$BT$65536,2,FALSE)))</f>
        <v>np</v>
      </c>
      <c r="AK27" s="95">
        <f>IF(AJ27&gt;[2]WSY12!$BT$1,0,(VLOOKUP(AJ27,'[6]Point Tables'!$A$4:$I$263,[2]WSY12!$BT$2,FALSE)))</f>
        <v>0</v>
      </c>
      <c r="AL27" s="96">
        <f>IF(ISNA(VLOOKUP($A27,[2]WSY12!$CD$1:$CE$65536,2,FALSE)),"np",(VLOOKUP($A27,[2]WSY12!$CD$1:$CE$65536,2,FALSE)))</f>
        <v>6</v>
      </c>
      <c r="AM27" s="95">
        <f>IF(AL27&gt;[2]WSY12!$CE$1,0,(VLOOKUP(AL27,'[6]Point Tables'!$A$4:$I$263,[2]WSY12!$CE$2,FALSE)))</f>
        <v>69.5</v>
      </c>
      <c r="AN27" s="96">
        <f>IF(ISNA(VLOOKUP($A27,[2]WSY12!$CO$1:$CP$65536,2,FALSE)),"np",(VLOOKUP($A27,[2]WSY12!$CO$1:$CP$65536,2,FALSE)))</f>
        <v>3</v>
      </c>
      <c r="AO27" s="95">
        <f>IF(AN27&gt;[2]WSY12!$CP$1,0,(VLOOKUP(AN27,'[6]Point Tables'!$A$4:$I$263,[2]WSY12!$CP$2,FALSE)))</f>
        <v>85</v>
      </c>
      <c r="AP27" s="96" t="str">
        <f>IF(ISNA(VLOOKUP($A27,[2]WSY12!$CZ$1:$DA$65536,2,FALSE)),"np",(VLOOKUP($A27,[2]WSY12!$CZ$1:$DA$65536,2,FALSE)))</f>
        <v>np</v>
      </c>
      <c r="AQ27" s="95">
        <f>IF(AP27&gt;[2]WSY12!$DA$1,0,(VLOOKUP(AP27,'[6]Point Tables'!$A$4:$I$263,[2]WSY12!$DA$2,FALSE)))</f>
        <v>0</v>
      </c>
      <c r="AR27" s="96" t="str">
        <f>IF(ISNA(VLOOKUP($A27,[2]WSY12!$DK$1:$DL$65536,2,FALSE)),"np",(VLOOKUP($A27,[2]WSY12!$DK$1:$DL$65536,2,FALSE)))</f>
        <v>np</v>
      </c>
      <c r="AS27" s="95">
        <f>IF(AR27&gt;[2]WSY12!$DL$1,0,(VLOOKUP(AR27,'[10]Point Tables'!$A$4:$I$263,[2]WSY12!$DL$2,FALSE)))</f>
        <v>0</v>
      </c>
      <c r="AT27" s="97" t="str">
        <f t="shared" si="9"/>
        <v>Tomaszewski, Alicja C</v>
      </c>
      <c r="AU27" s="96" t="str">
        <f>IF(ISNA(VLOOKUP($A27,[2]WSY14!$AL$1:$AN$65536,2,FALSE)),"np",(VLOOKUP($A27,[2]WSY14!$AL$1:$AN$65536,2,FALSE)))</f>
        <v>np</v>
      </c>
      <c r="AV27" s="95">
        <f>IF(AU27&gt;[2]WSY14!$AN$1,0,(VLOOKUP(AU27,'[6]Point Tables'!$A$4:$I$263,[2]WSY14!$AN$2,FALSE)))</f>
        <v>0</v>
      </c>
      <c r="AW27" s="96" t="str">
        <f>IF(ISNA(VLOOKUP($A27,[2]WSY14!$AW$1:$AY$65536,2,FALSE)),"np",(VLOOKUP($A27,[2]WSY14!$AW$1:$AY$65536,2,FALSE)))</f>
        <v>np</v>
      </c>
      <c r="AX27" s="95">
        <f>IF(AW27&gt;[2]WSY14!$AY$1,0,(VLOOKUP(AW27,'[6]Point Tables'!$A$4:$I$263,[2]WSY14!$AY$2,FALSE)))</f>
        <v>0</v>
      </c>
      <c r="AY27" s="96">
        <f>IF(ISNA(VLOOKUP($A27,[2]WSY14!$BH$1:$BJ$65536,2,FALSE)),"np",(VLOOKUP($A27,[2]WSY14!$BH$1:$BJ$65536,2,FALSE)))</f>
        <v>25</v>
      </c>
      <c r="AZ27" s="95">
        <f>IF(AY27&gt;[2]WSY14!$BJ$1,0,(VLOOKUP(AY27,'[6]Point Tables'!$A$4:$I$263,[2]WSY14!$BJ$2,FALSE)))</f>
        <v>0</v>
      </c>
      <c r="BA27" s="96" t="str">
        <f>IF(ISNA(VLOOKUP($A27,[2]WSY14!$BS$1:$BT$65536,2,FALSE)),"np",(VLOOKUP($A27,[2]WSY14!$BS$1:$BT$65536,2,FALSE)))</f>
        <v>np</v>
      </c>
      <c r="BB27" s="95">
        <f>IF(BA27&gt;[2]WSY14!$BU$1,0,(VLOOKUP(BA27,'[6]Point Tables'!$A$4:$I$263,[2]WSY14!$BU$2,FALSE)))</f>
        <v>0</v>
      </c>
      <c r="BC27" s="96" t="str">
        <f>IF(ISNA(VLOOKUP($A27,[2]WSY14!$CD$1:$CE$65536,2,FALSE)),"np",(VLOOKUP($A27,[2]WSY14!$CD$1:$CE$65536,2,FALSE)))</f>
        <v>np</v>
      </c>
      <c r="BD27" s="95">
        <f>IF(BC27&gt;[2]WSY14!$CF$1,0,(VLOOKUP(BC27,'[6]Point Tables'!$A$4:$I$263,[2]WSY14!$CF$2,FALSE)))</f>
        <v>0</v>
      </c>
      <c r="BE27" s="96" t="str">
        <f>IF(ISNA(VLOOKUP($A27,[2]WSY14!$CO$1:$CP$65536,2,FALSE)),"np",(VLOOKUP($A27,[2]WSY14!$CO$1:$CP$65536,2,FALSE)))</f>
        <v>np</v>
      </c>
      <c r="BF27" s="95">
        <f>IF(BE27&gt;[2]WSY14!$CQ$1,0,(VLOOKUP(BE27,'[6]Point Tables'!$A$4:$I$263,[2]WSY14!$CQ$2,FALSE)))</f>
        <v>0</v>
      </c>
      <c r="BG27" s="141" t="str">
        <f>IF(ISNA(VLOOKUP($A27,[2]WSY14!$CZ$1:$DA$65536,2,FALSE)),"np",(VLOOKUP($A27,[2]WSY14!$CZ$1:$DA$65536,2,FALSE)))</f>
        <v>np</v>
      </c>
      <c r="BH27" s="97">
        <f>IF(BG27&gt;[2]WSY14!$DB$1,0,(VLOOKUP(BG27,'[6]Point Tables'!$A$4:$I$263,[2]WSY14!$DB$2,FALSE)))</f>
        <v>0</v>
      </c>
      <c r="BI27" s="141" t="str">
        <f>IF(ISNA(VLOOKUP($A27,[2]WSY14!$DK$1:$DL$65536,2,FALSE)),"np",(VLOOKUP($A27,[2]WSY14!$DK$1:$DL$65536,2,FALSE)))</f>
        <v>np</v>
      </c>
      <c r="BJ27" s="97">
        <f>IF(BI27&gt;[2]WSY14!$DM$1,0,(VLOOKUP(BI27,'[6]Point Tables'!$A$4:$I$263,[2]WSY14!$DM$2,FALSE)))</f>
        <v>0</v>
      </c>
      <c r="BK27" s="141" t="str">
        <f>IF(ISNA(VLOOKUP($A27,[2]WSY14!$DV$1:$DW$65536,2,FALSE)),"np",(VLOOKUP($A27,[2]WSY14!$DV$1:$DW$65536,2,FALSE)))</f>
        <v>np</v>
      </c>
      <c r="BL27" s="97">
        <f>IF(BK27&gt;[2]WSY14!$DX$1,0,(VLOOKUP(BK27,'[10]Point Tables'!$A$4:$I$263,[2]WSY14!$DX$2,FALSE)))</f>
        <v>0</v>
      </c>
      <c r="BY27" s="137">
        <f t="shared" si="10"/>
        <v>0</v>
      </c>
      <c r="BZ27" s="137">
        <f t="shared" si="11"/>
        <v>0</v>
      </c>
      <c r="CA27" s="137">
        <f t="shared" si="12"/>
        <v>0</v>
      </c>
      <c r="CB27" s="137">
        <f t="shared" si="13"/>
        <v>0</v>
      </c>
      <c r="CC27" s="137">
        <f t="shared" si="14"/>
        <v>0</v>
      </c>
      <c r="CD27" s="137">
        <f t="shared" si="15"/>
        <v>69.5</v>
      </c>
      <c r="CE27" s="137">
        <f t="shared" si="16"/>
        <v>85</v>
      </c>
      <c r="CF27" s="137">
        <f t="shared" si="17"/>
        <v>0</v>
      </c>
      <c r="CG27" s="137">
        <f t="shared" si="18"/>
        <v>0</v>
      </c>
      <c r="CH27" s="137">
        <f t="shared" si="19"/>
        <v>0</v>
      </c>
      <c r="CI27" s="137">
        <f t="shared" si="20"/>
        <v>0</v>
      </c>
      <c r="CJ27" s="137">
        <f t="shared" si="21"/>
        <v>0</v>
      </c>
      <c r="CK27" s="137">
        <f t="shared" si="22"/>
        <v>0</v>
      </c>
      <c r="CL27" s="137">
        <f t="shared" si="23"/>
        <v>0</v>
      </c>
      <c r="CM27" s="137">
        <f t="shared" si="24"/>
        <v>0</v>
      </c>
      <c r="CN27" s="137">
        <f t="shared" si="25"/>
        <v>0</v>
      </c>
      <c r="CO27" s="137">
        <f t="shared" si="26"/>
        <v>0</v>
      </c>
      <c r="CP27" s="137">
        <f t="shared" si="27"/>
        <v>0</v>
      </c>
      <c r="CR27" s="137">
        <f t="shared" si="28"/>
        <v>85</v>
      </c>
      <c r="CS27" s="137">
        <f t="shared" si="29"/>
        <v>0</v>
      </c>
      <c r="CT27" s="137">
        <f t="shared" si="30"/>
        <v>0</v>
      </c>
      <c r="CU27" s="137">
        <f t="shared" si="31"/>
        <v>0</v>
      </c>
      <c r="CV27" s="137">
        <f t="shared" si="32"/>
        <v>0</v>
      </c>
      <c r="CW27" s="137">
        <f t="shared" si="33"/>
        <v>0</v>
      </c>
      <c r="CX27" s="137">
        <f t="shared" si="34"/>
        <v>50</v>
      </c>
      <c r="CZ27" s="137">
        <f t="shared" si="35"/>
        <v>85</v>
      </c>
      <c r="DA27" s="137">
        <f t="shared" si="36"/>
        <v>50</v>
      </c>
      <c r="DB27" s="137">
        <f t="shared" si="37"/>
        <v>0</v>
      </c>
      <c r="DC27" s="137">
        <f t="shared" si="38"/>
        <v>0</v>
      </c>
      <c r="DE27" s="143">
        <f t="shared" si="39"/>
        <v>135</v>
      </c>
      <c r="DJ27" s="137">
        <f t="shared" si="40"/>
        <v>50</v>
      </c>
      <c r="DK27" s="137">
        <f t="shared" si="41"/>
        <v>0</v>
      </c>
      <c r="DM27" s="137">
        <f t="shared" si="43"/>
        <v>50</v>
      </c>
      <c r="DN27" s="137">
        <f t="shared" si="44"/>
        <v>0</v>
      </c>
      <c r="DP27" s="137">
        <f t="shared" si="42"/>
        <v>50</v>
      </c>
    </row>
    <row r="28" spans="1:120">
      <c r="A28">
        <v>100126438</v>
      </c>
      <c r="B28" s="137">
        <f t="shared" si="0"/>
        <v>105</v>
      </c>
      <c r="C28" s="137">
        <f t="shared" si="1"/>
        <v>105</v>
      </c>
      <c r="D28" s="130" t="str">
        <f t="shared" si="45"/>
        <v>25T</v>
      </c>
      <c r="E28" s="138" t="str">
        <f>IF(AND(ISNUMBER(G28),G28&gt;='[10]Point Tables'!$S$7),"#"," ")</f>
        <v xml:space="preserve"> </v>
      </c>
      <c r="F28" t="s">
        <v>288</v>
      </c>
      <c r="G28" s="80">
        <v>1998</v>
      </c>
      <c r="H28" t="s">
        <v>31</v>
      </c>
      <c r="I28" s="139">
        <f t="shared" si="3"/>
        <v>105</v>
      </c>
      <c r="J28" s="101">
        <f t="shared" si="4"/>
        <v>105</v>
      </c>
      <c r="K28" s="91">
        <f t="shared" si="5"/>
        <v>53.5</v>
      </c>
      <c r="L28" s="91">
        <f t="shared" si="5"/>
        <v>51.5</v>
      </c>
      <c r="M28" s="91">
        <f t="shared" si="5"/>
        <v>0</v>
      </c>
      <c r="N28" s="91">
        <f t="shared" si="5"/>
        <v>0</v>
      </c>
      <c r="O28" s="140" t="str">
        <f t="shared" si="6"/>
        <v xml:space="preserve">Boitano, Christina </v>
      </c>
      <c r="P28" s="96">
        <f>IF(ISNA(VLOOKUP($A28,[2]WSY12!$E$1:$F$65536,2,FALSE)),"np",(VLOOKUP($A28,[2]WSY12!$E$1:$F$65536,2,FALSE)))</f>
        <v>13</v>
      </c>
      <c r="Q28" s="95">
        <f>IF(P28&gt;[2]WSY12!$F$1,0,(VLOOKUP(P28,'[6]Point Tables'!$A$4:$I$263,[2]WSY12!$F$2,FALSE)))</f>
        <v>51.5</v>
      </c>
      <c r="R28" s="96">
        <f>IF(ISNA(VLOOKUP($A28,[2]WSY12!$P$1:$Q$65536,2,FALSE)),"np",(VLOOKUP($A28,[2]WSY12!$P$1:$Q$65536,2,FALSE)))</f>
        <v>9</v>
      </c>
      <c r="S28" s="95">
        <f>IF(R28&gt;[2]WSY12!$Q$1,0,(VLOOKUP(R28,'[6]Point Tables'!$A$4:$I$263,[2]WSY12!$Q$2,FALSE)))</f>
        <v>53.5</v>
      </c>
      <c r="T28" s="97" t="str">
        <f t="shared" si="7"/>
        <v xml:space="preserve">Boitano, Christina </v>
      </c>
      <c r="U28" s="96">
        <f>IF(ISNA(VLOOKUP(A28,[2]WSY14!$AA$1:$AB$65536,2,FALSE)),"np",(VLOOKUP(A28,[2]WSY14!$AA$1:$AB$65536,2,FALSE)))</f>
        <v>62</v>
      </c>
      <c r="V28" s="95">
        <f>IF(U28&gt;[2]WSY14!$AB$1,0,(VLOOKUP(U28,'[6]Point Tables'!$A$4:$I$263,[2]WSY14!$AB$2,FALSE)))</f>
        <v>0</v>
      </c>
      <c r="W28" s="96" t="str">
        <f>IF(ISNA(VLOOKUP($A28,[2]WSY14!$E$1:$F$65536,2,FALSE)),"np",(VLOOKUP($A28,[2]WSY14!$E$1:$F$65536,2,FALSE)))</f>
        <v>np</v>
      </c>
      <c r="X28" s="95">
        <f>IF(W28&gt;[2]WSY14!$F$1,0,(VLOOKUP(W28,'[6]Point Tables'!$A$4:$I$263,[2]WSY14!$F$2,FALSE)))</f>
        <v>0</v>
      </c>
      <c r="Y28" s="96">
        <f>IF(ISNA(VLOOKUP($A28,[2]WSY14!$P$1:$Q$65536,2,FALSE)),"np",(VLOOKUP($A28,[2]WSY14!$P$1:$Q$65536,2,FALSE)))</f>
        <v>35</v>
      </c>
      <c r="Z28" s="95">
        <f>IF(Y28&gt;[2]WSY14!$Q$1,0,(VLOOKUP(Y28,'[6]Point Tables'!$A$4:$I$263,[2]WSY14!$Q$2,FALSE)))</f>
        <v>0</v>
      </c>
      <c r="AA28" s="97" t="str">
        <f t="shared" si="8"/>
        <v xml:space="preserve">Boitano, Christina </v>
      </c>
      <c r="AB28" s="96" t="str">
        <f>IF(ISNA(VLOOKUP($A28,[2]WSY12!$AA$1:$AB$65536,2,FALSE)),"np",(VLOOKUP($A28,[2]WSY12!$AA$1:$AB$65536,2,FALSE)))</f>
        <v>np</v>
      </c>
      <c r="AC28" s="95">
        <f>IF(AB28&gt;[2]WSY12!$AB$1,0,(VLOOKUP(AB28,'[6]Point Tables'!$A$4:$I$263,[2]WSY12!$AB$2,FALSE)))</f>
        <v>0</v>
      </c>
      <c r="AD28" s="96" t="str">
        <f>IF(ISNA(VLOOKUP($A28,[2]WSY12!$AL$1:$AM$65536,2,FALSE)),"np",(VLOOKUP($A28,[2]WSY12!$AL$1:$AM$65536,2,FALSE)))</f>
        <v>np</v>
      </c>
      <c r="AE28" s="95">
        <f>IF(AD28&gt;[2]WSY12!$AM$1,0,(VLOOKUP(AD28,'[6]Point Tables'!$A$4:$I$263,[2]WSY12!$AM$2,FALSE)))</f>
        <v>0</v>
      </c>
      <c r="AF28" s="96" t="str">
        <f>IF(ISNA(VLOOKUP($A28,[2]WSY12!$AW$1:$AX$65536,2,FALSE)),"np",(VLOOKUP($A28,[2]WSY12!$AW$1:$AX$65536,2,FALSE)))</f>
        <v>np</v>
      </c>
      <c r="AG28" s="95">
        <f>IF(AF28&gt;[2]WSY12!$AX$1,0,(VLOOKUP(AF28,'[6]Point Tables'!$A$4:$I$263,[2]WSY12!$AX$2,FALSE)))</f>
        <v>0</v>
      </c>
      <c r="AH28" s="96" t="str">
        <f>IF(ISNA(VLOOKUP($A28,[2]WSY12!$BH$1:$BI$65536,2,FALSE)),"np",(VLOOKUP($A28,[2]WSY12!$BH$1:$BI$65536,2,FALSE)))</f>
        <v>np</v>
      </c>
      <c r="AI28" s="95">
        <f>IF(AH28&gt;[2]WSY12!$BI$1,0,(VLOOKUP(AH28,'[6]Point Tables'!$A$4:$I$263,[2]WSY12!$BI$2,FALSE)))</f>
        <v>0</v>
      </c>
      <c r="AJ28" s="96" t="str">
        <f>IF(ISNA(VLOOKUP($A28,[2]WSY12!$BS$1:$BT$65536,2,FALSE)),"np",(VLOOKUP($A28,[2]WSY12!$BS$1:$BT$65536,2,FALSE)))</f>
        <v>np</v>
      </c>
      <c r="AK28" s="95">
        <f>IF(AJ28&gt;[2]WSY12!$BT$1,0,(VLOOKUP(AJ28,'[6]Point Tables'!$A$4:$I$263,[2]WSY12!$BT$2,FALSE)))</f>
        <v>0</v>
      </c>
      <c r="AL28" s="96" t="str">
        <f>IF(ISNA(VLOOKUP($A28,[2]WSY12!$CD$1:$CE$65536,2,FALSE)),"np",(VLOOKUP($A28,[2]WSY12!$CD$1:$CE$65536,2,FALSE)))</f>
        <v>np</v>
      </c>
      <c r="AM28" s="95">
        <f>IF(AL28&gt;[2]WSY12!$CE$1,0,(VLOOKUP(AL28,'[6]Point Tables'!$A$4:$I$263,[2]WSY12!$CE$2,FALSE)))</f>
        <v>0</v>
      </c>
      <c r="AN28" s="96" t="str">
        <f>IF(ISNA(VLOOKUP($A28,[2]WSY12!$CO$1:$CP$65536,2,FALSE)),"np",(VLOOKUP($A28,[2]WSY12!$CO$1:$CP$65536,2,FALSE)))</f>
        <v>np</v>
      </c>
      <c r="AO28" s="95">
        <f>IF(AN28&gt;[2]WSY12!$CP$1,0,(VLOOKUP(AN28,'[6]Point Tables'!$A$4:$I$263,[2]WSY12!$CP$2,FALSE)))</f>
        <v>0</v>
      </c>
      <c r="AP28" s="96">
        <f>IF(ISNA(VLOOKUP($A28,[2]WSY12!$CZ$1:$DA$65536,2,FALSE)),"np",(VLOOKUP($A28,[2]WSY12!$CZ$1:$DA$65536,2,FALSE)))</f>
        <v>21</v>
      </c>
      <c r="AQ28" s="95">
        <f>IF(AP28&gt;[2]WSY12!$DA$1,0,(VLOOKUP(AP28,'[6]Point Tables'!$A$4:$I$263,[2]WSY12!$DA$2,FALSE)))</f>
        <v>0</v>
      </c>
      <c r="AR28" s="96" t="str">
        <f>IF(ISNA(VLOOKUP($A28,[2]WSY12!$DK$1:$DL$65536,2,FALSE)),"np",(VLOOKUP($A28,[2]WSY12!$DK$1:$DL$65536,2,FALSE)))</f>
        <v>np</v>
      </c>
      <c r="AS28" s="95">
        <f>IF(AR28&gt;[2]WSY12!$DL$1,0,(VLOOKUP(AR28,'[10]Point Tables'!$A$4:$I$263,[2]WSY12!$DL$2,FALSE)))</f>
        <v>0</v>
      </c>
      <c r="AT28" s="97" t="str">
        <f t="shared" si="9"/>
        <v xml:space="preserve">Boitano, Christina </v>
      </c>
      <c r="AU28" s="96" t="str">
        <f>IF(ISNA(VLOOKUP($A28,[2]WSY14!$AL$1:$AN$65536,2,FALSE)),"np",(VLOOKUP($A28,[2]WSY14!$AL$1:$AN$65536,2,FALSE)))</f>
        <v>np</v>
      </c>
      <c r="AV28" s="95">
        <f>IF(AU28&gt;[2]WSY14!$AN$1,0,(VLOOKUP(AU28,'[6]Point Tables'!$A$4:$I$263,[2]WSY14!$AN$2,FALSE)))</f>
        <v>0</v>
      </c>
      <c r="AW28" s="96" t="str">
        <f>IF(ISNA(VLOOKUP($A28,[2]WSY14!$AW$1:$AY$65536,2,FALSE)),"np",(VLOOKUP($A28,[2]WSY14!$AW$1:$AY$65536,2,FALSE)))</f>
        <v>np</v>
      </c>
      <c r="AX28" s="95">
        <f>IF(AW28&gt;[2]WSY14!$AY$1,0,(VLOOKUP(AW28,'[6]Point Tables'!$A$4:$I$263,[2]WSY14!$AY$2,FALSE)))</f>
        <v>0</v>
      </c>
      <c r="AY28" s="96" t="str">
        <f>IF(ISNA(VLOOKUP($A28,[2]WSY14!$BH$1:$BJ$65536,2,FALSE)),"np",(VLOOKUP($A28,[2]WSY14!$BH$1:$BJ$65536,2,FALSE)))</f>
        <v>np</v>
      </c>
      <c r="AZ28" s="95">
        <f>IF(AY28&gt;[2]WSY14!$BJ$1,0,(VLOOKUP(AY28,'[6]Point Tables'!$A$4:$I$263,[2]WSY14!$BJ$2,FALSE)))</f>
        <v>0</v>
      </c>
      <c r="BA28" s="96" t="str">
        <f>IF(ISNA(VLOOKUP($A28,[2]WSY14!$BS$1:$BT$65536,2,FALSE)),"np",(VLOOKUP($A28,[2]WSY14!$BS$1:$BT$65536,2,FALSE)))</f>
        <v>np</v>
      </c>
      <c r="BB28" s="95">
        <f>IF(BA28&gt;[2]WSY14!$BU$1,0,(VLOOKUP(BA28,'[6]Point Tables'!$A$4:$I$263,[2]WSY14!$BU$2,FALSE)))</f>
        <v>0</v>
      </c>
      <c r="BC28" s="96" t="str">
        <f>IF(ISNA(VLOOKUP($A28,[2]WSY14!$CD$1:$CE$65536,2,FALSE)),"np",(VLOOKUP($A28,[2]WSY14!$CD$1:$CE$65536,2,FALSE)))</f>
        <v>np</v>
      </c>
      <c r="BD28" s="95">
        <f>IF(BC28&gt;[2]WSY14!$CF$1,0,(VLOOKUP(BC28,'[6]Point Tables'!$A$4:$I$263,[2]WSY14!$CF$2,FALSE)))</f>
        <v>0</v>
      </c>
      <c r="BE28" s="96" t="str">
        <f>IF(ISNA(VLOOKUP($A28,[2]WSY14!$CO$1:$CP$65536,2,FALSE)),"np",(VLOOKUP($A28,[2]WSY14!$CO$1:$CP$65536,2,FALSE)))</f>
        <v>np</v>
      </c>
      <c r="BF28" s="95">
        <f>IF(BE28&gt;[2]WSY14!$CQ$1,0,(VLOOKUP(BE28,'[6]Point Tables'!$A$4:$I$263,[2]WSY14!$CQ$2,FALSE)))</f>
        <v>0</v>
      </c>
      <c r="BG28" s="141" t="str">
        <f>IF(ISNA(VLOOKUP($A28,[2]WSY14!$CZ$1:$DA$65536,2,FALSE)),"np",(VLOOKUP($A28,[2]WSY14!$CZ$1:$DA$65536,2,FALSE)))</f>
        <v>np</v>
      </c>
      <c r="BH28" s="97">
        <f>IF(BG28&gt;[2]WSY14!$DB$1,0,(VLOOKUP(BG28,'[6]Point Tables'!$A$4:$I$263,[2]WSY14!$DB$2,FALSE)))</f>
        <v>0</v>
      </c>
      <c r="BI28" s="141">
        <f>IF(ISNA(VLOOKUP($A28,[2]WSY14!$DK$1:$DL$65536,2,FALSE)),"np",(VLOOKUP($A28,[2]WSY14!$DK$1:$DL$65536,2,FALSE)))</f>
        <v>25</v>
      </c>
      <c r="BJ28" s="97">
        <f>IF(BI28&gt;[2]WSY14!$DM$1,0,(VLOOKUP(BI28,'[6]Point Tables'!$A$4:$I$263,[2]WSY14!$DM$2,FALSE)))</f>
        <v>0</v>
      </c>
      <c r="BK28" s="141" t="str">
        <f>IF(ISNA(VLOOKUP($A28,[2]WSY14!$DV$1:$DW$65536,2,FALSE)),"np",(VLOOKUP($A28,[2]WSY14!$DV$1:$DW$65536,2,FALSE)))</f>
        <v>np</v>
      </c>
      <c r="BL28" s="97">
        <f>IF(BK28&gt;[2]WSY14!$DX$1,0,(VLOOKUP(BK28,'[10]Point Tables'!$A$4:$I$263,[2]WSY14!$DX$2,FALSE)))</f>
        <v>0</v>
      </c>
      <c r="BY28" s="137">
        <f t="shared" si="10"/>
        <v>0</v>
      </c>
      <c r="BZ28" s="137">
        <f t="shared" si="11"/>
        <v>0</v>
      </c>
      <c r="CA28" s="137">
        <f t="shared" si="12"/>
        <v>0</v>
      </c>
      <c r="CB28" s="137">
        <f t="shared" si="13"/>
        <v>0</v>
      </c>
      <c r="CC28" s="137">
        <f t="shared" si="14"/>
        <v>0</v>
      </c>
      <c r="CD28" s="137">
        <f t="shared" si="15"/>
        <v>0</v>
      </c>
      <c r="CE28" s="137">
        <f t="shared" si="16"/>
        <v>0</v>
      </c>
      <c r="CF28" s="137">
        <f t="shared" si="17"/>
        <v>0</v>
      </c>
      <c r="CG28" s="137">
        <f t="shared" si="18"/>
        <v>0</v>
      </c>
      <c r="CH28" s="137">
        <f t="shared" si="19"/>
        <v>0</v>
      </c>
      <c r="CI28" s="137">
        <f t="shared" si="20"/>
        <v>0</v>
      </c>
      <c r="CJ28" s="137">
        <f t="shared" si="21"/>
        <v>0</v>
      </c>
      <c r="CK28" s="137">
        <f t="shared" si="22"/>
        <v>0</v>
      </c>
      <c r="CL28" s="137">
        <f t="shared" si="23"/>
        <v>0</v>
      </c>
      <c r="CM28" s="137">
        <f t="shared" si="24"/>
        <v>0</v>
      </c>
      <c r="CN28" s="137">
        <f t="shared" si="25"/>
        <v>0</v>
      </c>
      <c r="CO28" s="137">
        <f t="shared" si="26"/>
        <v>0</v>
      </c>
      <c r="CP28" s="137">
        <f t="shared" si="27"/>
        <v>0</v>
      </c>
      <c r="CR28" s="137">
        <f t="shared" si="28"/>
        <v>0</v>
      </c>
      <c r="CS28" s="137">
        <f t="shared" si="29"/>
        <v>0</v>
      </c>
      <c r="CT28" s="137">
        <f t="shared" si="30"/>
        <v>0</v>
      </c>
      <c r="CU28" s="137">
        <f t="shared" si="31"/>
        <v>0</v>
      </c>
      <c r="CV28" s="137">
        <f t="shared" si="32"/>
        <v>0</v>
      </c>
      <c r="CW28" s="137">
        <f t="shared" si="33"/>
        <v>51.5</v>
      </c>
      <c r="CX28" s="137">
        <f t="shared" si="34"/>
        <v>53.5</v>
      </c>
      <c r="CZ28" s="137">
        <f t="shared" si="35"/>
        <v>53.5</v>
      </c>
      <c r="DA28" s="137">
        <f t="shared" si="36"/>
        <v>51.5</v>
      </c>
      <c r="DB28" s="137">
        <f t="shared" si="37"/>
        <v>0</v>
      </c>
      <c r="DC28" s="137">
        <f t="shared" si="38"/>
        <v>0</v>
      </c>
      <c r="DE28" s="143">
        <f t="shared" si="39"/>
        <v>105</v>
      </c>
      <c r="DJ28" s="137">
        <f t="shared" si="40"/>
        <v>53.5</v>
      </c>
      <c r="DK28" s="137">
        <f t="shared" si="41"/>
        <v>51.5</v>
      </c>
      <c r="DM28" s="137">
        <f t="shared" si="43"/>
        <v>53.5</v>
      </c>
      <c r="DN28" s="137">
        <f t="shared" si="44"/>
        <v>51.5</v>
      </c>
      <c r="DP28" s="137">
        <f t="shared" si="42"/>
        <v>105</v>
      </c>
    </row>
    <row r="29" spans="1:120">
      <c r="A29" s="3">
        <v>100127611</v>
      </c>
      <c r="B29" s="137">
        <f t="shared" si="0"/>
        <v>105</v>
      </c>
      <c r="C29" s="137">
        <f t="shared" si="1"/>
        <v>52</v>
      </c>
      <c r="D29" s="130" t="str">
        <f t="shared" si="45"/>
        <v>25T</v>
      </c>
      <c r="E29" s="138" t="str">
        <f>IF(AND(ISNUMBER(G29),G29&gt;='[10]Point Tables'!$S$7),"#"," ")</f>
        <v>#</v>
      </c>
      <c r="F29" s="6" t="s">
        <v>664</v>
      </c>
      <c r="G29" s="102">
        <v>2000</v>
      </c>
      <c r="H29" s="88" t="s">
        <v>28</v>
      </c>
      <c r="I29" s="139">
        <f t="shared" si="3"/>
        <v>105</v>
      </c>
      <c r="J29" s="101">
        <f t="shared" si="4"/>
        <v>52</v>
      </c>
      <c r="K29" s="91">
        <f t="shared" si="5"/>
        <v>53</v>
      </c>
      <c r="L29" s="91">
        <f t="shared" si="5"/>
        <v>52</v>
      </c>
      <c r="M29" s="91">
        <f t="shared" si="5"/>
        <v>0</v>
      </c>
      <c r="N29" s="91">
        <f t="shared" si="5"/>
        <v>0</v>
      </c>
      <c r="O29" s="140" t="str">
        <f t="shared" si="6"/>
        <v>Johnson, Edith Victoria</v>
      </c>
      <c r="P29" s="96">
        <f>IF(ISNA(VLOOKUP($A29,[2]WSY12!$E$1:$F$65536,2,FALSE)),"np",(VLOOKUP($A29,[2]WSY12!$E$1:$F$65536,2,FALSE)))</f>
        <v>12</v>
      </c>
      <c r="Q29" s="95">
        <f>IF(P29&gt;[2]WSY12!$F$1,0,(VLOOKUP(P29,'[6]Point Tables'!$A$4:$I$263,[2]WSY12!$F$2,FALSE)))</f>
        <v>52</v>
      </c>
      <c r="R29" s="96">
        <f>IF(ISNA(VLOOKUP($A29,[2]WSY12!$P$1:$Q$65536,2,FALSE)),"np",(VLOOKUP($A29,[2]WSY12!$P$1:$Q$65536,2,FALSE)))</f>
        <v>37</v>
      </c>
      <c r="S29" s="95">
        <f>IF(R29&gt;[2]WSY12!$Q$1,0,(VLOOKUP(R29,'[6]Point Tables'!$A$4:$I$263,[2]WSY12!$Q$2,FALSE)))</f>
        <v>0</v>
      </c>
      <c r="T29" s="97" t="str">
        <f t="shared" si="7"/>
        <v>Johnson, Edith Victoria</v>
      </c>
      <c r="U29" s="96" t="str">
        <f>IF(ISNA(VLOOKUP(A29,[2]WSY14!$AA$1:$AB$65536,2,FALSE)),"np",(VLOOKUP(A29,[2]WSY14!$AA$1:$AB$65536,2,FALSE)))</f>
        <v>np</v>
      </c>
      <c r="V29" s="95">
        <f>IF(U29&gt;[2]WSY14!$AB$1,0,(VLOOKUP(U29,'[6]Point Tables'!$A$4:$I$263,[2]WSY14!$AB$2,FALSE)))</f>
        <v>0</v>
      </c>
      <c r="W29" s="96" t="str">
        <f>IF(ISNA(VLOOKUP($A29,[2]WSY14!$E$1:$F$65536,2,FALSE)),"np",(VLOOKUP($A29,[2]WSY14!$E$1:$F$65536,2,FALSE)))</f>
        <v>np</v>
      </c>
      <c r="X29" s="95">
        <f>IF(W29&gt;[2]WSY14!$F$1,0,(VLOOKUP(W29,'[6]Point Tables'!$A$4:$I$263,[2]WSY14!$F$2,FALSE)))</f>
        <v>0</v>
      </c>
      <c r="Y29" s="96" t="str">
        <f>IF(ISNA(VLOOKUP($A29,[2]WSY14!$P$1:$Q$65536,2,FALSE)),"np",(VLOOKUP($A29,[2]WSY14!$P$1:$Q$65536,2,FALSE)))</f>
        <v>np</v>
      </c>
      <c r="Z29" s="95">
        <f>IF(Y29&gt;[2]WSY14!$Q$1,0,(VLOOKUP(Y29,'[6]Point Tables'!$A$4:$I$263,[2]WSY14!$Q$2,FALSE)))</f>
        <v>0</v>
      </c>
      <c r="AA29" s="97" t="str">
        <f t="shared" si="8"/>
        <v>Johnson, Edith Victoria</v>
      </c>
      <c r="AB29" s="96" t="str">
        <f>IF(ISNA(VLOOKUP($A29,[2]WSY12!$AA$1:$AB$65536,2,FALSE)),"np",(VLOOKUP($A29,[2]WSY12!$AA$1:$AB$65536,2,FALSE)))</f>
        <v>np</v>
      </c>
      <c r="AC29" s="95">
        <f>IF(AB29&gt;[2]WSY12!$AB$1,0,(VLOOKUP(AB29,'[6]Point Tables'!$A$4:$I$263,[2]WSY12!$AB$2,FALSE)))</f>
        <v>0</v>
      </c>
      <c r="AD29" s="96" t="str">
        <f>IF(ISNA(VLOOKUP($A29,[2]WSY12!$AL$1:$AM$65536,2,FALSE)),"np",(VLOOKUP($A29,[2]WSY12!$AL$1:$AM$65536,2,FALSE)))</f>
        <v>np</v>
      </c>
      <c r="AE29" s="95">
        <f>IF(AD29&gt;[2]WSY12!$AM$1,0,(VLOOKUP(AD29,'[6]Point Tables'!$A$4:$I$263,[2]WSY12!$AM$2,FALSE)))</f>
        <v>0</v>
      </c>
      <c r="AF29" s="96" t="str">
        <f>IF(ISNA(VLOOKUP($A29,[2]WSY12!$AW$1:$AX$65536,2,FALSE)),"np",(VLOOKUP($A29,[2]WSY12!$AW$1:$AX$65536,2,FALSE)))</f>
        <v>np</v>
      </c>
      <c r="AG29" s="95">
        <f>IF(AF29&gt;[2]WSY12!$AX$1,0,(VLOOKUP(AF29,'[6]Point Tables'!$A$4:$I$263,[2]WSY12!$AX$2,FALSE)))</f>
        <v>0</v>
      </c>
      <c r="AH29" s="96" t="str">
        <f>IF(ISNA(VLOOKUP($A29,[2]WSY12!$BH$1:$BI$65536,2,FALSE)),"np",(VLOOKUP($A29,[2]WSY12!$BH$1:$BI$65536,2,FALSE)))</f>
        <v>np</v>
      </c>
      <c r="AI29" s="95">
        <f>IF(AH29&gt;[2]WSY12!$BI$1,0,(VLOOKUP(AH29,'[6]Point Tables'!$A$4:$I$263,[2]WSY12!$BI$2,FALSE)))</f>
        <v>0</v>
      </c>
      <c r="AJ29" s="96" t="str">
        <f>IF(ISNA(VLOOKUP($A29,[2]WSY12!$BS$1:$BT$65536,2,FALSE)),"np",(VLOOKUP($A29,[2]WSY12!$BS$1:$BT$65536,2,FALSE)))</f>
        <v>np</v>
      </c>
      <c r="AK29" s="95">
        <f>IF(AJ29&gt;[2]WSY12!$BT$1,0,(VLOOKUP(AJ29,'[6]Point Tables'!$A$4:$I$263,[2]WSY12!$BT$2,FALSE)))</f>
        <v>0</v>
      </c>
      <c r="AL29" s="96">
        <f>IF(ISNA(VLOOKUP($A29,[2]WSY12!$CD$1:$CE$65536,2,FALSE)),"np",(VLOOKUP($A29,[2]WSY12!$CD$1:$CE$65536,2,FALSE)))</f>
        <v>10</v>
      </c>
      <c r="AM29" s="95">
        <f>IF(AL29&gt;[2]WSY12!$CE$1,0,(VLOOKUP(AL29,'[6]Point Tables'!$A$4:$I$263,[2]WSY12!$CE$2,FALSE)))</f>
        <v>53</v>
      </c>
      <c r="AN29" s="96" t="str">
        <f>IF(ISNA(VLOOKUP($A29,[2]WSY12!$CO$1:$CP$65536,2,FALSE)),"np",(VLOOKUP($A29,[2]WSY12!$CO$1:$CP$65536,2,FALSE)))</f>
        <v>np</v>
      </c>
      <c r="AO29" s="95">
        <f>IF(AN29&gt;[2]WSY12!$CP$1,0,(VLOOKUP(AN29,'[6]Point Tables'!$A$4:$I$263,[2]WSY12!$CP$2,FALSE)))</f>
        <v>0</v>
      </c>
      <c r="AP29" s="96" t="str">
        <f>IF(ISNA(VLOOKUP($A29,[2]WSY12!$CZ$1:$DA$65536,2,FALSE)),"np",(VLOOKUP($A29,[2]WSY12!$CZ$1:$DA$65536,2,FALSE)))</f>
        <v>np</v>
      </c>
      <c r="AQ29" s="95">
        <f>IF(AP29&gt;[2]WSY12!$DA$1,0,(VLOOKUP(AP29,'[6]Point Tables'!$A$4:$I$263,[2]WSY12!$DA$2,FALSE)))</f>
        <v>0</v>
      </c>
      <c r="AR29" s="96" t="str">
        <f>IF(ISNA(VLOOKUP($A29,[2]WSY12!$DK$1:$DL$65536,2,FALSE)),"np",(VLOOKUP($A29,[2]WSY12!$DK$1:$DL$65536,2,FALSE)))</f>
        <v>np</v>
      </c>
      <c r="AS29" s="95">
        <f>IF(AR29&gt;[2]WSY12!$DL$1,0,(VLOOKUP(AR29,'[10]Point Tables'!$A$4:$I$263,[2]WSY12!$DL$2,FALSE)))</f>
        <v>0</v>
      </c>
      <c r="AT29" s="97" t="str">
        <f t="shared" si="9"/>
        <v>Johnson, Edith Victoria</v>
      </c>
      <c r="AU29" s="96" t="str">
        <f>IF(ISNA(VLOOKUP($A29,[2]WSY14!$AL$1:$AN$65536,2,FALSE)),"np",(VLOOKUP($A29,[2]WSY14!$AL$1:$AN$65536,2,FALSE)))</f>
        <v>np</v>
      </c>
      <c r="AV29" s="95">
        <f>IF(AU29&gt;[2]WSY14!$AN$1,0,(VLOOKUP(AU29,'[6]Point Tables'!$A$4:$I$263,[2]WSY14!$AN$2,FALSE)))</f>
        <v>0</v>
      </c>
      <c r="AW29" s="96" t="str">
        <f>IF(ISNA(VLOOKUP($A29,[2]WSY14!$AW$1:$AY$65536,2,FALSE)),"np",(VLOOKUP($A29,[2]WSY14!$AW$1:$AY$65536,2,FALSE)))</f>
        <v>np</v>
      </c>
      <c r="AX29" s="95">
        <f>IF(AW29&gt;[2]WSY14!$AY$1,0,(VLOOKUP(AW29,'[6]Point Tables'!$A$4:$I$263,[2]WSY14!$AY$2,FALSE)))</f>
        <v>0</v>
      </c>
      <c r="AY29" s="96" t="str">
        <f>IF(ISNA(VLOOKUP($A29,[2]WSY14!$BH$1:$BJ$65536,2,FALSE)),"np",(VLOOKUP($A29,[2]WSY14!$BH$1:$BJ$65536,2,FALSE)))</f>
        <v>np</v>
      </c>
      <c r="AZ29" s="95">
        <f>IF(AY29&gt;[2]WSY14!$BJ$1,0,(VLOOKUP(AY29,'[6]Point Tables'!$A$4:$I$263,[2]WSY14!$BJ$2,FALSE)))</f>
        <v>0</v>
      </c>
      <c r="BA29" s="96" t="str">
        <f>IF(ISNA(VLOOKUP($A29,[2]WSY14!$BS$1:$BT$65536,2,FALSE)),"np",(VLOOKUP($A29,[2]WSY14!$BS$1:$BT$65536,2,FALSE)))</f>
        <v>np</v>
      </c>
      <c r="BB29" s="95">
        <f>IF(BA29&gt;[2]WSY14!$BU$1,0,(VLOOKUP(BA29,'[6]Point Tables'!$A$4:$I$263,[2]WSY14!$BU$2,FALSE)))</f>
        <v>0</v>
      </c>
      <c r="BC29" s="96" t="str">
        <f>IF(ISNA(VLOOKUP($A29,[2]WSY14!$CD$1:$CE$65536,2,FALSE)),"np",(VLOOKUP($A29,[2]WSY14!$CD$1:$CE$65536,2,FALSE)))</f>
        <v>np</v>
      </c>
      <c r="BD29" s="95">
        <f>IF(BC29&gt;[2]WSY14!$CF$1,0,(VLOOKUP(BC29,'[6]Point Tables'!$A$4:$I$263,[2]WSY14!$CF$2,FALSE)))</f>
        <v>0</v>
      </c>
      <c r="BE29" s="96" t="str">
        <f>IF(ISNA(VLOOKUP($A29,[2]WSY14!$CO$1:$CP$65536,2,FALSE)),"np",(VLOOKUP($A29,[2]WSY14!$CO$1:$CP$65536,2,FALSE)))</f>
        <v>np</v>
      </c>
      <c r="BF29" s="95">
        <f>IF(BE29&gt;[2]WSY14!$CQ$1,0,(VLOOKUP(BE29,'[6]Point Tables'!$A$4:$I$263,[2]WSY14!$CQ$2,FALSE)))</f>
        <v>0</v>
      </c>
      <c r="BG29" s="141" t="str">
        <f>IF(ISNA(VLOOKUP($A29,[2]WSY14!$CZ$1:$DA$65536,2,FALSE)),"np",(VLOOKUP($A29,[2]WSY14!$CZ$1:$DA$65536,2,FALSE)))</f>
        <v>np</v>
      </c>
      <c r="BH29" s="97">
        <f>IF(BG29&gt;[2]WSY14!$DB$1,0,(VLOOKUP(BG29,'[6]Point Tables'!$A$4:$I$263,[2]WSY14!$DB$2,FALSE)))</f>
        <v>0</v>
      </c>
      <c r="BI29" s="141" t="str">
        <f>IF(ISNA(VLOOKUP($A29,[2]WSY14!$DK$1:$DL$65536,2,FALSE)),"np",(VLOOKUP($A29,[2]WSY14!$DK$1:$DL$65536,2,FALSE)))</f>
        <v>np</v>
      </c>
      <c r="BJ29" s="97">
        <f>IF(BI29&gt;[2]WSY14!$DM$1,0,(VLOOKUP(BI29,'[6]Point Tables'!$A$4:$I$263,[2]WSY14!$DM$2,FALSE)))</f>
        <v>0</v>
      </c>
      <c r="BK29" s="141" t="str">
        <f>IF(ISNA(VLOOKUP($A29,[2]WSY14!$DV$1:$DW$65536,2,FALSE)),"np",(VLOOKUP($A29,[2]WSY14!$DV$1:$DW$65536,2,FALSE)))</f>
        <v>np</v>
      </c>
      <c r="BL29" s="97">
        <f>IF(BK29&gt;[2]WSY14!$DX$1,0,(VLOOKUP(BK29,'[10]Point Tables'!$A$4:$I$263,[2]WSY14!$DX$2,FALSE)))</f>
        <v>0</v>
      </c>
      <c r="BY29" s="137">
        <f t="shared" si="10"/>
        <v>0</v>
      </c>
      <c r="BZ29" s="137">
        <f t="shared" si="11"/>
        <v>0</v>
      </c>
      <c r="CA29" s="137">
        <f t="shared" si="12"/>
        <v>0</v>
      </c>
      <c r="CB29" s="137">
        <f t="shared" si="13"/>
        <v>0</v>
      </c>
      <c r="CC29" s="137">
        <f t="shared" si="14"/>
        <v>0</v>
      </c>
      <c r="CD29" s="137">
        <f t="shared" si="15"/>
        <v>53</v>
      </c>
      <c r="CE29" s="137">
        <f t="shared" si="16"/>
        <v>0</v>
      </c>
      <c r="CF29" s="137">
        <f t="shared" si="17"/>
        <v>0</v>
      </c>
      <c r="CG29" s="137">
        <f t="shared" si="18"/>
        <v>0</v>
      </c>
      <c r="CH29" s="137">
        <f t="shared" si="19"/>
        <v>0</v>
      </c>
      <c r="CI29" s="137">
        <f t="shared" si="20"/>
        <v>0</v>
      </c>
      <c r="CJ29" s="137">
        <f t="shared" si="21"/>
        <v>0</v>
      </c>
      <c r="CK29" s="137">
        <f t="shared" si="22"/>
        <v>0</v>
      </c>
      <c r="CL29" s="137">
        <f t="shared" si="23"/>
        <v>0</v>
      </c>
      <c r="CM29" s="137">
        <f t="shared" si="24"/>
        <v>0</v>
      </c>
      <c r="CN29" s="137">
        <f t="shared" si="25"/>
        <v>0</v>
      </c>
      <c r="CO29" s="137">
        <f t="shared" si="26"/>
        <v>0</v>
      </c>
      <c r="CP29" s="137">
        <f t="shared" si="27"/>
        <v>0</v>
      </c>
      <c r="CR29" s="137">
        <f t="shared" si="28"/>
        <v>53</v>
      </c>
      <c r="CS29" s="137">
        <f t="shared" si="29"/>
        <v>0</v>
      </c>
      <c r="CT29" s="137">
        <f t="shared" si="30"/>
        <v>0</v>
      </c>
      <c r="CU29" s="137">
        <f t="shared" si="31"/>
        <v>0</v>
      </c>
      <c r="CV29" s="137">
        <f t="shared" si="32"/>
        <v>0</v>
      </c>
      <c r="CW29" s="137">
        <f t="shared" si="33"/>
        <v>52</v>
      </c>
      <c r="CX29" s="137">
        <f t="shared" si="34"/>
        <v>0</v>
      </c>
      <c r="CZ29" s="137">
        <f t="shared" si="35"/>
        <v>53</v>
      </c>
      <c r="DA29" s="137">
        <f t="shared" si="36"/>
        <v>52</v>
      </c>
      <c r="DB29" s="137">
        <f t="shared" si="37"/>
        <v>0</v>
      </c>
      <c r="DC29" s="137">
        <f t="shared" si="38"/>
        <v>0</v>
      </c>
      <c r="DE29" s="143">
        <f t="shared" si="39"/>
        <v>105</v>
      </c>
      <c r="DJ29" s="137">
        <f t="shared" si="40"/>
        <v>0</v>
      </c>
      <c r="DK29" s="137">
        <f t="shared" si="41"/>
        <v>52</v>
      </c>
      <c r="DM29" s="137">
        <f t="shared" si="43"/>
        <v>52</v>
      </c>
      <c r="DN29" s="137">
        <f t="shared" si="44"/>
        <v>0</v>
      </c>
      <c r="DP29" s="137">
        <f t="shared" si="42"/>
        <v>52</v>
      </c>
    </row>
    <row r="30" spans="1:120">
      <c r="A30" s="3">
        <v>100088246</v>
      </c>
      <c r="B30" s="137">
        <f t="shared" si="0"/>
        <v>103.25</v>
      </c>
      <c r="C30" s="137">
        <f t="shared" si="1"/>
        <v>34.75</v>
      </c>
      <c r="D30" s="130" t="str">
        <f t="shared" si="45"/>
        <v>27</v>
      </c>
      <c r="E30" s="138" t="str">
        <f>IF(AND(ISNUMBER(G30),G30&gt;='[10]Point Tables'!$S$7),"#"," ")</f>
        <v xml:space="preserve"> </v>
      </c>
      <c r="F30" s="6" t="s">
        <v>181</v>
      </c>
      <c r="G30" s="102">
        <v>1998</v>
      </c>
      <c r="H30" s="6" t="s">
        <v>895</v>
      </c>
      <c r="I30" s="139">
        <f t="shared" si="3"/>
        <v>103.25</v>
      </c>
      <c r="J30" s="101">
        <f t="shared" si="4"/>
        <v>34.75</v>
      </c>
      <c r="K30" s="91">
        <f t="shared" si="5"/>
        <v>68.5</v>
      </c>
      <c r="L30" s="91">
        <f t="shared" si="5"/>
        <v>34.75</v>
      </c>
      <c r="M30" s="91">
        <f t="shared" si="5"/>
        <v>0</v>
      </c>
      <c r="N30" s="91">
        <f t="shared" si="5"/>
        <v>0</v>
      </c>
      <c r="O30" s="140" t="str">
        <f t="shared" si="6"/>
        <v>Michel, Violet N.</v>
      </c>
      <c r="P30" s="96" t="str">
        <f>IF(ISNA(VLOOKUP($A30,[2]WSY12!$E$1:$F$65536,2,FALSE)),"np",(VLOOKUP($A30,[2]WSY12!$E$1:$F$65536,2,FALSE)))</f>
        <v>np</v>
      </c>
      <c r="Q30" s="95">
        <f>IF(P30&gt;[2]WSY12!$F$1,0,(VLOOKUP(P30,'[6]Point Tables'!$A$4:$I$263,[2]WSY12!$F$2,FALSE)))</f>
        <v>0</v>
      </c>
      <c r="R30" s="96">
        <f>IF(ISNA(VLOOKUP($A30,[2]WSY12!$P$1:$Q$65536,2,FALSE)),"np",(VLOOKUP($A30,[2]WSY12!$P$1:$Q$65536,2,FALSE)))</f>
        <v>17.5</v>
      </c>
      <c r="S30" s="95">
        <f>IF(R30&gt;[2]WSY12!$Q$1,0,(VLOOKUP(R30,'[6]Point Tables'!$A$4:$I$263,[2]WSY12!$Q$2,FALSE)))</f>
        <v>34.75</v>
      </c>
      <c r="T30" s="97" t="str">
        <f t="shared" si="7"/>
        <v>Michel, Violet N.</v>
      </c>
      <c r="U30" s="96">
        <f>IF(ISNA(VLOOKUP(A30,[2]WSY14!$AA$1:$AB$65536,2,FALSE)),"np",(VLOOKUP(A30,[2]WSY14!$AA$1:$AB$65536,2,FALSE)))</f>
        <v>47</v>
      </c>
      <c r="V30" s="95">
        <f>IF(U30&gt;[2]WSY14!$AB$1,0,(VLOOKUP(U30,'[6]Point Tables'!$A$4:$I$263,[2]WSY14!$AB$2,FALSE)))</f>
        <v>0</v>
      </c>
      <c r="W30" s="96" t="str">
        <f>IF(ISNA(VLOOKUP($A30,[2]WSY14!$E$1:$F$65536,2,FALSE)),"np",(VLOOKUP($A30,[2]WSY14!$E$1:$F$65536,2,FALSE)))</f>
        <v>np</v>
      </c>
      <c r="X30" s="95">
        <f>IF(W30&gt;[2]WSY14!$F$1,0,(VLOOKUP(W30,'[6]Point Tables'!$A$4:$I$263,[2]WSY14!$F$2,FALSE)))</f>
        <v>0</v>
      </c>
      <c r="Y30" s="96" t="str">
        <f>IF(ISNA(VLOOKUP($A30,[2]WSY14!$P$1:$Q$65536,2,FALSE)),"np",(VLOOKUP($A30,[2]WSY14!$P$1:$Q$65536,2,FALSE)))</f>
        <v>np</v>
      </c>
      <c r="Z30" s="95">
        <f>IF(Y30&gt;[2]WSY14!$Q$1,0,(VLOOKUP(Y30,'[6]Point Tables'!$A$4:$I$263,[2]WSY14!$Q$2,FALSE)))</f>
        <v>0</v>
      </c>
      <c r="AA30" s="97" t="str">
        <f t="shared" si="8"/>
        <v>Michel, Violet N.</v>
      </c>
      <c r="AB30" s="96" t="str">
        <f>IF(ISNA(VLOOKUP($A30,[2]WSY12!$AA$1:$AB$65536,2,FALSE)),"np",(VLOOKUP($A30,[2]WSY12!$AA$1:$AB$65536,2,FALSE)))</f>
        <v>np</v>
      </c>
      <c r="AC30" s="95">
        <f>IF(AB30&gt;[2]WSY12!$AB$1,0,(VLOOKUP(AB30,'[6]Point Tables'!$A$4:$I$263,[2]WSY12!$AB$2,FALSE)))</f>
        <v>0</v>
      </c>
      <c r="AD30" s="96" t="str">
        <f>IF(ISNA(VLOOKUP($A30,[2]WSY12!$AL$1:$AM$65536,2,FALSE)),"np",(VLOOKUP($A30,[2]WSY12!$AL$1:$AM$65536,2,FALSE)))</f>
        <v>np</v>
      </c>
      <c r="AE30" s="95">
        <f>IF(AD30&gt;[2]WSY12!$AM$1,0,(VLOOKUP(AD30,'[6]Point Tables'!$A$4:$I$263,[2]WSY12!$AM$2,FALSE)))</f>
        <v>0</v>
      </c>
      <c r="AF30" s="96" t="str">
        <f>IF(ISNA(VLOOKUP($A30,[2]WSY12!$AW$1:$AX$65536,2,FALSE)),"np",(VLOOKUP($A30,[2]WSY12!$AW$1:$AX$65536,2,FALSE)))</f>
        <v>np</v>
      </c>
      <c r="AG30" s="95">
        <f>IF(AF30&gt;[2]WSY12!$AX$1,0,(VLOOKUP(AF30,'[6]Point Tables'!$A$4:$I$263,[2]WSY12!$AX$2,FALSE)))</f>
        <v>0</v>
      </c>
      <c r="AH30" s="96" t="str">
        <f>IF(ISNA(VLOOKUP($A30,[2]WSY12!$BH$1:$BI$65536,2,FALSE)),"np",(VLOOKUP($A30,[2]WSY12!$BH$1:$BI$65536,2,FALSE)))</f>
        <v>np</v>
      </c>
      <c r="AI30" s="95">
        <f>IF(AH30&gt;[2]WSY12!$BI$1,0,(VLOOKUP(AH30,'[6]Point Tables'!$A$4:$I$263,[2]WSY12!$BI$2,FALSE)))</f>
        <v>0</v>
      </c>
      <c r="AJ30" s="96" t="str">
        <f>IF(ISNA(VLOOKUP($A30,[2]WSY12!$BS$1:$BT$65536,2,FALSE)),"np",(VLOOKUP($A30,[2]WSY12!$BS$1:$BT$65536,2,FALSE)))</f>
        <v>np</v>
      </c>
      <c r="AK30" s="95">
        <f>IF(AJ30&gt;[2]WSY12!$BT$1,0,(VLOOKUP(AJ30,'[6]Point Tables'!$A$4:$I$263,[2]WSY12!$BT$2,FALSE)))</f>
        <v>0</v>
      </c>
      <c r="AL30" s="96">
        <f>IF(ISNA(VLOOKUP($A30,[2]WSY12!$CD$1:$CE$65536,2,FALSE)),"np",(VLOOKUP($A30,[2]WSY12!$CD$1:$CE$65536,2,FALSE)))</f>
        <v>12</v>
      </c>
      <c r="AM30" s="95">
        <f>IF(AL30&gt;[2]WSY12!$CE$1,0,(VLOOKUP(AL30,'[6]Point Tables'!$A$4:$I$263,[2]WSY12!$CE$2,FALSE)))</f>
        <v>0</v>
      </c>
      <c r="AN30" s="96">
        <f>IF(ISNA(VLOOKUP($A30,[2]WSY12!$CO$1:$CP$65536,2,FALSE)),"np",(VLOOKUP($A30,[2]WSY12!$CO$1:$CP$65536,2,FALSE)))</f>
        <v>8</v>
      </c>
      <c r="AO30" s="95">
        <f>IF(AN30&gt;[2]WSY12!$CP$1,0,(VLOOKUP(AN30,'[6]Point Tables'!$A$4:$I$263,[2]WSY12!$CP$2,FALSE)))</f>
        <v>68.5</v>
      </c>
      <c r="AP30" s="96" t="str">
        <f>IF(ISNA(VLOOKUP($A30,[2]WSY12!$CZ$1:$DA$65536,2,FALSE)),"np",(VLOOKUP($A30,[2]WSY12!$CZ$1:$DA$65536,2,FALSE)))</f>
        <v>np</v>
      </c>
      <c r="AQ30" s="95">
        <f>IF(AP30&gt;[2]WSY12!$DA$1,0,(VLOOKUP(AP30,'[6]Point Tables'!$A$4:$I$263,[2]WSY12!$DA$2,FALSE)))</f>
        <v>0</v>
      </c>
      <c r="AR30" s="96" t="str">
        <f>IF(ISNA(VLOOKUP($A30,[2]WSY12!$DK$1:$DL$65536,2,FALSE)),"np",(VLOOKUP($A30,[2]WSY12!$DK$1:$DL$65536,2,FALSE)))</f>
        <v>np</v>
      </c>
      <c r="AS30" s="95">
        <f>IF(AR30&gt;[2]WSY12!$DL$1,0,(VLOOKUP(AR30,'[10]Point Tables'!$A$4:$I$263,[2]WSY12!$DL$2,FALSE)))</f>
        <v>0</v>
      </c>
      <c r="AT30" s="97" t="str">
        <f t="shared" si="9"/>
        <v>Michel, Violet N.</v>
      </c>
      <c r="AU30" s="96" t="str">
        <f>IF(ISNA(VLOOKUP($A30,[2]WSY14!$AL$1:$AN$65536,2,FALSE)),"np",(VLOOKUP($A30,[2]WSY14!$AL$1:$AN$65536,2,FALSE)))</f>
        <v>np</v>
      </c>
      <c r="AV30" s="95">
        <f>IF(AU30&gt;[2]WSY14!$AN$1,0,(VLOOKUP(AU30,'[6]Point Tables'!$A$4:$I$263,[2]WSY14!$AN$2,FALSE)))</f>
        <v>0</v>
      </c>
      <c r="AW30" s="96" t="str">
        <f>IF(ISNA(VLOOKUP($A30,[2]WSY14!$AW$1:$AY$65536,2,FALSE)),"np",(VLOOKUP($A30,[2]WSY14!$AW$1:$AY$65536,2,FALSE)))</f>
        <v>np</v>
      </c>
      <c r="AX30" s="95">
        <f>IF(AW30&gt;[2]WSY14!$AY$1,0,(VLOOKUP(AW30,'[6]Point Tables'!$A$4:$I$263,[2]WSY14!$AY$2,FALSE)))</f>
        <v>0</v>
      </c>
      <c r="AY30" s="96" t="str">
        <f>IF(ISNA(VLOOKUP($A30,[2]WSY14!$BH$1:$BJ$65536,2,FALSE)),"np",(VLOOKUP($A30,[2]WSY14!$BH$1:$BJ$65536,2,FALSE)))</f>
        <v>np</v>
      </c>
      <c r="AZ30" s="95">
        <f>IF(AY30&gt;[2]WSY14!$BJ$1,0,(VLOOKUP(AY30,'[6]Point Tables'!$A$4:$I$263,[2]WSY14!$BJ$2,FALSE)))</f>
        <v>0</v>
      </c>
      <c r="BA30" s="96" t="str">
        <f>IF(ISNA(VLOOKUP($A30,[2]WSY14!$BS$1:$BT$65536,2,FALSE)),"np",(VLOOKUP($A30,[2]WSY14!$BS$1:$BT$65536,2,FALSE)))</f>
        <v>np</v>
      </c>
      <c r="BB30" s="95">
        <f>IF(BA30&gt;[2]WSY14!$BU$1,0,(VLOOKUP(BA30,'[6]Point Tables'!$A$4:$I$263,[2]WSY14!$BU$2,FALSE)))</f>
        <v>0</v>
      </c>
      <c r="BC30" s="96" t="str">
        <f>IF(ISNA(VLOOKUP($A30,[2]WSY14!$CD$1:$CE$65536,2,FALSE)),"np",(VLOOKUP($A30,[2]WSY14!$CD$1:$CE$65536,2,FALSE)))</f>
        <v>np</v>
      </c>
      <c r="BD30" s="95">
        <f>IF(BC30&gt;[2]WSY14!$CF$1,0,(VLOOKUP(BC30,'[6]Point Tables'!$A$4:$I$263,[2]WSY14!$CF$2,FALSE)))</f>
        <v>0</v>
      </c>
      <c r="BE30" s="96">
        <f>IF(ISNA(VLOOKUP($A30,[2]WSY14!$CO$1:$CP$65536,2,FALSE)),"np",(VLOOKUP($A30,[2]WSY14!$CO$1:$CP$65536,2,FALSE)))</f>
        <v>15</v>
      </c>
      <c r="BF30" s="95">
        <f>IF(BE30&gt;[2]WSY14!$CQ$1,0,(VLOOKUP(BE30,'[6]Point Tables'!$A$4:$I$263,[2]WSY14!$CQ$2,FALSE)))</f>
        <v>0</v>
      </c>
      <c r="BG30" s="141">
        <f>IF(ISNA(VLOOKUP($A30,[2]WSY14!$CZ$1:$DA$65536,2,FALSE)),"np",(VLOOKUP($A30,[2]WSY14!$CZ$1:$DA$65536,2,FALSE)))</f>
        <v>15</v>
      </c>
      <c r="BH30" s="97">
        <f>IF(BG30&gt;[2]WSY14!$DB$1,0,(VLOOKUP(BG30,'[6]Point Tables'!$A$4:$I$263,[2]WSY14!$DB$2,FALSE)))</f>
        <v>0</v>
      </c>
      <c r="BI30" s="141" t="str">
        <f>IF(ISNA(VLOOKUP($A30,[2]WSY14!$DK$1:$DL$65536,2,FALSE)),"np",(VLOOKUP($A30,[2]WSY14!$DK$1:$DL$65536,2,FALSE)))</f>
        <v>np</v>
      </c>
      <c r="BJ30" s="97">
        <f>IF(BI30&gt;[2]WSY14!$DM$1,0,(VLOOKUP(BI30,'[6]Point Tables'!$A$4:$I$263,[2]WSY14!$DM$2,FALSE)))</f>
        <v>0</v>
      </c>
      <c r="BK30" s="141" t="str">
        <f>IF(ISNA(VLOOKUP($A30,[2]WSY14!$DV$1:$DW$65536,2,FALSE)),"np",(VLOOKUP($A30,[2]WSY14!$DV$1:$DW$65536,2,FALSE)))</f>
        <v>np</v>
      </c>
      <c r="BL30" s="97">
        <f>IF(BK30&gt;[2]WSY14!$DX$1,0,(VLOOKUP(BK30,'[10]Point Tables'!$A$4:$I$263,[2]WSY14!$DX$2,FALSE)))</f>
        <v>0</v>
      </c>
      <c r="BY30" s="137">
        <f t="shared" si="10"/>
        <v>0</v>
      </c>
      <c r="BZ30" s="137">
        <f t="shared" si="11"/>
        <v>0</v>
      </c>
      <c r="CA30" s="137">
        <f t="shared" si="12"/>
        <v>0</v>
      </c>
      <c r="CB30" s="137">
        <f t="shared" si="13"/>
        <v>0</v>
      </c>
      <c r="CC30" s="137">
        <f t="shared" si="14"/>
        <v>0</v>
      </c>
      <c r="CD30" s="137">
        <f t="shared" si="15"/>
        <v>0</v>
      </c>
      <c r="CE30" s="137">
        <f t="shared" si="16"/>
        <v>68.5</v>
      </c>
      <c r="CF30" s="137">
        <f t="shared" si="17"/>
        <v>0</v>
      </c>
      <c r="CG30" s="137">
        <f t="shared" si="18"/>
        <v>0</v>
      </c>
      <c r="CH30" s="137">
        <f t="shared" si="19"/>
        <v>0</v>
      </c>
      <c r="CI30" s="137">
        <f t="shared" si="20"/>
        <v>0</v>
      </c>
      <c r="CJ30" s="137">
        <f t="shared" si="21"/>
        <v>0</v>
      </c>
      <c r="CK30" s="137">
        <f t="shared" si="22"/>
        <v>0</v>
      </c>
      <c r="CL30" s="137">
        <f t="shared" si="23"/>
        <v>0</v>
      </c>
      <c r="CM30" s="137">
        <f t="shared" si="24"/>
        <v>0</v>
      </c>
      <c r="CN30" s="137">
        <f t="shared" si="25"/>
        <v>0</v>
      </c>
      <c r="CO30" s="137">
        <f t="shared" si="26"/>
        <v>0</v>
      </c>
      <c r="CP30" s="137">
        <f t="shared" si="27"/>
        <v>0</v>
      </c>
      <c r="CR30" s="137">
        <f t="shared" si="28"/>
        <v>68.5</v>
      </c>
      <c r="CS30" s="137">
        <f t="shared" si="29"/>
        <v>0</v>
      </c>
      <c r="CT30" s="137">
        <f t="shared" si="30"/>
        <v>0</v>
      </c>
      <c r="CU30" s="137">
        <f t="shared" si="31"/>
        <v>0</v>
      </c>
      <c r="CV30" s="137">
        <f t="shared" si="32"/>
        <v>0</v>
      </c>
      <c r="CW30" s="137">
        <f t="shared" si="33"/>
        <v>0</v>
      </c>
      <c r="CX30" s="137">
        <f t="shared" si="34"/>
        <v>34.75</v>
      </c>
      <c r="CZ30" s="137">
        <f t="shared" si="35"/>
        <v>68.5</v>
      </c>
      <c r="DA30" s="137">
        <f t="shared" si="36"/>
        <v>34.75</v>
      </c>
      <c r="DB30" s="137">
        <f t="shared" si="37"/>
        <v>0</v>
      </c>
      <c r="DC30" s="137">
        <f t="shared" si="38"/>
        <v>0</v>
      </c>
      <c r="DE30" s="143">
        <f t="shared" si="39"/>
        <v>103.25</v>
      </c>
      <c r="DJ30" s="137">
        <f t="shared" si="40"/>
        <v>34.75</v>
      </c>
      <c r="DK30" s="137">
        <f t="shared" si="41"/>
        <v>0</v>
      </c>
      <c r="DM30" s="137">
        <f t="shared" si="43"/>
        <v>34.75</v>
      </c>
      <c r="DN30" s="137">
        <f t="shared" si="44"/>
        <v>0</v>
      </c>
      <c r="DP30" s="137">
        <f t="shared" si="42"/>
        <v>34.75</v>
      </c>
    </row>
    <row r="31" spans="1:120">
      <c r="A31" s="1">
        <v>100128924</v>
      </c>
      <c r="B31" s="137">
        <f t="shared" si="0"/>
        <v>101</v>
      </c>
      <c r="C31" s="137">
        <f t="shared" si="1"/>
        <v>0</v>
      </c>
      <c r="D31" s="130" t="str">
        <f t="shared" si="45"/>
        <v>28</v>
      </c>
      <c r="E31" s="138" t="str">
        <f>IF(AND(ISNUMBER(G31),G31&gt;='[10]Point Tables'!$S$7),"#"," ")</f>
        <v xml:space="preserve"> </v>
      </c>
      <c r="F31" s="6" t="s">
        <v>903</v>
      </c>
      <c r="G31" s="102">
        <v>1998</v>
      </c>
      <c r="H31" s="6" t="s">
        <v>177</v>
      </c>
      <c r="I31" s="139">
        <f t="shared" si="3"/>
        <v>101</v>
      </c>
      <c r="J31" s="101">
        <f t="shared" si="4"/>
        <v>0</v>
      </c>
      <c r="K31" s="91">
        <f t="shared" si="5"/>
        <v>101</v>
      </c>
      <c r="L31" s="91">
        <f t="shared" si="5"/>
        <v>0</v>
      </c>
      <c r="M31" s="91">
        <f t="shared" si="5"/>
        <v>0</v>
      </c>
      <c r="N31" s="91">
        <f t="shared" si="5"/>
        <v>0</v>
      </c>
      <c r="O31" s="140" t="str">
        <f t="shared" si="6"/>
        <v>Lamarre, Rachel *</v>
      </c>
      <c r="P31" s="96" t="str">
        <f>IF(ISNA(VLOOKUP($A31,[2]WSY12!$E$1:$F$65536,2,FALSE)),"np",(VLOOKUP($A31,[2]WSY12!$E$1:$F$65536,2,FALSE)))</f>
        <v>np</v>
      </c>
      <c r="Q31" s="95">
        <f>IF(P31&gt;[2]WSY12!$F$1,0,(VLOOKUP(P31,'[6]Point Tables'!$A$4:$I$263,[2]WSY12!$F$2,FALSE)))</f>
        <v>0</v>
      </c>
      <c r="R31" s="96" t="str">
        <f>IF(ISNA(VLOOKUP($A31,[2]WSY12!$P$1:$Q$65536,2,FALSE)),"np",(VLOOKUP($A31,[2]WSY12!$P$1:$Q$65536,2,FALSE)))</f>
        <v>np</v>
      </c>
      <c r="S31" s="95">
        <f>IF(R31&gt;[2]WSY12!$Q$1,0,(VLOOKUP(R31,'[6]Point Tables'!$A$4:$I$263,[2]WSY12!$Q$2,FALSE)))</f>
        <v>0</v>
      </c>
      <c r="T31" s="97" t="str">
        <f t="shared" si="7"/>
        <v>Lamarre, Rachel *</v>
      </c>
      <c r="U31" s="96" t="str">
        <f>IF(ISNA(VLOOKUP(A31,[2]WSY14!$AA$1:$AB$65536,2,FALSE)),"np",(VLOOKUP(A31,[2]WSY14!$AA$1:$AB$65536,2,FALSE)))</f>
        <v>np</v>
      </c>
      <c r="V31" s="95">
        <f>IF(U31&gt;[2]WSY14!$AB$1,0,(VLOOKUP(U31,'[6]Point Tables'!$A$4:$I$263,[2]WSY14!$AB$2,FALSE)))</f>
        <v>0</v>
      </c>
      <c r="W31" s="96">
        <f>IF(ISNA(VLOOKUP($A31,[2]WSY14!$E$1:$F$65536,2,FALSE)),"np",(VLOOKUP($A31,[2]WSY14!$E$1:$F$65536,2,FALSE)))</f>
        <v>15</v>
      </c>
      <c r="X31" s="95">
        <f>IF(W31&gt;[2]WSY14!$F$1,0,(VLOOKUP(W31,'[6]Point Tables'!$A$4:$I$263,[2]WSY14!$F$2,FALSE)))</f>
        <v>101</v>
      </c>
      <c r="Y31" s="96" t="str">
        <f>IF(ISNA(VLOOKUP($A31,[2]WSY14!$P$1:$Q$65536,2,FALSE)),"np",(VLOOKUP($A31,[2]WSY14!$P$1:$Q$65536,2,FALSE)))</f>
        <v>np</v>
      </c>
      <c r="Z31" s="95">
        <f>IF(Y31&gt;[2]WSY14!$Q$1,0,(VLOOKUP(Y31,'[6]Point Tables'!$A$4:$I$263,[2]WSY14!$Q$2,FALSE)))</f>
        <v>0</v>
      </c>
      <c r="AA31" s="97" t="str">
        <f t="shared" si="8"/>
        <v>Lamarre, Rachel *</v>
      </c>
      <c r="AB31" s="96" t="str">
        <f>IF(ISNA(VLOOKUP($A31,[2]WSY12!$AA$1:$AB$65536,2,FALSE)),"np",(VLOOKUP($A31,[2]WSY12!$AA$1:$AB$65536,2,FALSE)))</f>
        <v>np</v>
      </c>
      <c r="AC31" s="95">
        <f>IF(AB31&gt;[2]WSY12!$AB$1,0,(VLOOKUP(AB31,'[6]Point Tables'!$A$4:$I$263,[2]WSY12!$AB$2,FALSE)))</f>
        <v>0</v>
      </c>
      <c r="AD31" s="96" t="str">
        <f>IF(ISNA(VLOOKUP($A31,[2]WSY12!$AL$1:$AM$65536,2,FALSE)),"np",(VLOOKUP($A31,[2]WSY12!$AL$1:$AM$65536,2,FALSE)))</f>
        <v>np</v>
      </c>
      <c r="AE31" s="95">
        <f>IF(AD31&gt;[2]WSY12!$AM$1,0,(VLOOKUP(AD31,'[6]Point Tables'!$A$4:$I$263,[2]WSY12!$AM$2,FALSE)))</f>
        <v>0</v>
      </c>
      <c r="AF31" s="96" t="str">
        <f>IF(ISNA(VLOOKUP($A31,[2]WSY12!$AW$1:$AX$65536,2,FALSE)),"np",(VLOOKUP($A31,[2]WSY12!$AW$1:$AX$65536,2,FALSE)))</f>
        <v>np</v>
      </c>
      <c r="AG31" s="95">
        <f>IF(AF31&gt;[2]WSY12!$AX$1,0,(VLOOKUP(AF31,'[6]Point Tables'!$A$4:$I$263,[2]WSY12!$AX$2,FALSE)))</f>
        <v>0</v>
      </c>
      <c r="AH31" s="96" t="str">
        <f>IF(ISNA(VLOOKUP($A31,[2]WSY12!$BH$1:$BI$65536,2,FALSE)),"np",(VLOOKUP($A31,[2]WSY12!$BH$1:$BI$65536,2,FALSE)))</f>
        <v>np</v>
      </c>
      <c r="AI31" s="95">
        <f>IF(AH31&gt;[2]WSY12!$BI$1,0,(VLOOKUP(AH31,'[6]Point Tables'!$A$4:$I$263,[2]WSY12!$BI$2,FALSE)))</f>
        <v>0</v>
      </c>
      <c r="AJ31" s="96" t="str">
        <f>IF(ISNA(VLOOKUP($A31,[2]WSY12!$BS$1:$BT$65536,2,FALSE)),"np",(VLOOKUP($A31,[2]WSY12!$BS$1:$BT$65536,2,FALSE)))</f>
        <v>np</v>
      </c>
      <c r="AK31" s="95">
        <f>IF(AJ31&gt;[2]WSY12!$BT$1,0,(VLOOKUP(AJ31,'[6]Point Tables'!$A$4:$I$263,[2]WSY12!$BT$2,FALSE)))</f>
        <v>0</v>
      </c>
      <c r="AL31" s="96" t="str">
        <f>IF(ISNA(VLOOKUP($A31,[2]WSY12!$CD$1:$CE$65536,2,FALSE)),"np",(VLOOKUP($A31,[2]WSY12!$CD$1:$CE$65536,2,FALSE)))</f>
        <v>np</v>
      </c>
      <c r="AM31" s="95">
        <f>IF(AL31&gt;[2]WSY12!$CE$1,0,(VLOOKUP(AL31,'[6]Point Tables'!$A$4:$I$263,[2]WSY12!$CE$2,FALSE)))</f>
        <v>0</v>
      </c>
      <c r="AN31" s="96" t="str">
        <f>IF(ISNA(VLOOKUP($A31,[2]WSY12!$CO$1:$CP$65536,2,FALSE)),"np",(VLOOKUP($A31,[2]WSY12!$CO$1:$CP$65536,2,FALSE)))</f>
        <v>np</v>
      </c>
      <c r="AO31" s="95">
        <f>IF(AN31&gt;[2]WSY12!$CP$1,0,(VLOOKUP(AN31,'[6]Point Tables'!$A$4:$I$263,[2]WSY12!$CP$2,FALSE)))</f>
        <v>0</v>
      </c>
      <c r="AP31" s="96" t="str">
        <f>IF(ISNA(VLOOKUP($A31,[2]WSY12!$CZ$1:$DA$65536,2,FALSE)),"np",(VLOOKUP($A31,[2]WSY12!$CZ$1:$DA$65536,2,FALSE)))</f>
        <v>np</v>
      </c>
      <c r="AQ31" s="95">
        <f>IF(AP31&gt;[2]WSY12!$DA$1,0,(VLOOKUP(AP31,'[6]Point Tables'!$A$4:$I$263,[2]WSY12!$DA$2,FALSE)))</f>
        <v>0</v>
      </c>
      <c r="AR31" s="96" t="str">
        <f>IF(ISNA(VLOOKUP($A31,[2]WSY12!$DK$1:$DL$65536,2,FALSE)),"np",(VLOOKUP($A31,[2]WSY12!$DK$1:$DL$65536,2,FALSE)))</f>
        <v>np</v>
      </c>
      <c r="AS31" s="95">
        <f>IF(AR31&gt;[2]WSY12!$DL$1,0,(VLOOKUP(AR31,'[10]Point Tables'!$A$4:$I$263,[2]WSY12!$DL$2,FALSE)))</f>
        <v>0</v>
      </c>
      <c r="AT31" s="97" t="str">
        <f t="shared" si="9"/>
        <v>Lamarre, Rachel *</v>
      </c>
      <c r="AU31" s="96" t="str">
        <f>IF(ISNA(VLOOKUP($A31,[2]WSY14!$AL$1:$AN$65536,2,FALSE)),"np",(VLOOKUP($A31,[2]WSY14!$AL$1:$AN$65536,2,FALSE)))</f>
        <v>np</v>
      </c>
      <c r="AV31" s="95">
        <f>IF(AU31&gt;[2]WSY14!$AN$1,0,(VLOOKUP(AU31,'[6]Point Tables'!$A$4:$I$263,[2]WSY14!$AN$2,FALSE)))</f>
        <v>0</v>
      </c>
      <c r="AW31" s="96" t="str">
        <f>IF(ISNA(VLOOKUP($A31,[2]WSY14!$AW$1:$AY$65536,2,FALSE)),"np",(VLOOKUP($A31,[2]WSY14!$AW$1:$AY$65536,2,FALSE)))</f>
        <v>np</v>
      </c>
      <c r="AX31" s="95">
        <f>IF(AW31&gt;[2]WSY14!$AY$1,0,(VLOOKUP(AW31,'[6]Point Tables'!$A$4:$I$263,[2]WSY14!$AY$2,FALSE)))</f>
        <v>0</v>
      </c>
      <c r="AY31" s="96" t="str">
        <f>IF(ISNA(VLOOKUP($A31,[2]WSY14!$BH$1:$BJ$65536,2,FALSE)),"np",(VLOOKUP($A31,[2]WSY14!$BH$1:$BJ$65536,2,FALSE)))</f>
        <v>np</v>
      </c>
      <c r="AZ31" s="95">
        <f>IF(AY31&gt;[2]WSY14!$BJ$1,0,(VLOOKUP(AY31,'[6]Point Tables'!$A$4:$I$263,[2]WSY14!$BJ$2,FALSE)))</f>
        <v>0</v>
      </c>
      <c r="BA31" s="96" t="str">
        <f>IF(ISNA(VLOOKUP($A31,[2]WSY14!$BS$1:$BT$65536,2,FALSE)),"np",(VLOOKUP($A31,[2]WSY14!$BS$1:$BT$65536,2,FALSE)))</f>
        <v>np</v>
      </c>
      <c r="BB31" s="95">
        <f>IF(BA31&gt;[2]WSY14!$BU$1,0,(VLOOKUP(BA31,'[6]Point Tables'!$A$4:$I$263,[2]WSY14!$BU$2,FALSE)))</f>
        <v>0</v>
      </c>
      <c r="BC31" s="96" t="str">
        <f>IF(ISNA(VLOOKUP($A31,[2]WSY14!$CD$1:$CE$65536,2,FALSE)),"np",(VLOOKUP($A31,[2]WSY14!$CD$1:$CE$65536,2,FALSE)))</f>
        <v>np</v>
      </c>
      <c r="BD31" s="95">
        <f>IF(BC31&gt;[2]WSY14!$CF$1,0,(VLOOKUP(BC31,'[6]Point Tables'!$A$4:$I$263,[2]WSY14!$CF$2,FALSE)))</f>
        <v>0</v>
      </c>
      <c r="BE31" s="96" t="str">
        <f>IF(ISNA(VLOOKUP($A31,[2]WSY14!$CO$1:$CP$65536,2,FALSE)),"np",(VLOOKUP($A31,[2]WSY14!$CO$1:$CP$65536,2,FALSE)))</f>
        <v>np</v>
      </c>
      <c r="BF31" s="95">
        <f>IF(BE31&gt;[2]WSY14!$CQ$1,0,(VLOOKUP(BE31,'[6]Point Tables'!$A$4:$I$263,[2]WSY14!$CQ$2,FALSE)))</f>
        <v>0</v>
      </c>
      <c r="BG31" s="141" t="str">
        <f>IF(ISNA(VLOOKUP($A31,[2]WSY14!$CZ$1:$DA$65536,2,FALSE)),"np",(VLOOKUP($A31,[2]WSY14!$CZ$1:$DA$65536,2,FALSE)))</f>
        <v>np</v>
      </c>
      <c r="BH31" s="97">
        <f>IF(BG31&gt;[2]WSY14!$DB$1,0,(VLOOKUP(BG31,'[6]Point Tables'!$A$4:$I$263,[2]WSY14!$DB$2,FALSE)))</f>
        <v>0</v>
      </c>
      <c r="BI31" s="141" t="str">
        <f>IF(ISNA(VLOOKUP($A31,[2]WSY14!$DK$1:$DL$65536,2,FALSE)),"np",(VLOOKUP($A31,[2]WSY14!$DK$1:$DL$65536,2,FALSE)))</f>
        <v>np</v>
      </c>
      <c r="BJ31" s="97">
        <f>IF(BI31&gt;[2]WSY14!$DM$1,0,(VLOOKUP(BI31,'[6]Point Tables'!$A$4:$I$263,[2]WSY14!$DM$2,FALSE)))</f>
        <v>0</v>
      </c>
      <c r="BK31" s="141" t="str">
        <f>IF(ISNA(VLOOKUP($A31,[2]WSY14!$DV$1:$DW$65536,2,FALSE)),"np",(VLOOKUP($A31,[2]WSY14!$DV$1:$DW$65536,2,FALSE)))</f>
        <v>np</v>
      </c>
      <c r="BL31" s="97">
        <f>IF(BK31&gt;[2]WSY14!$DX$1,0,(VLOOKUP(BK31,'[10]Point Tables'!$A$4:$I$263,[2]WSY14!$DX$2,FALSE)))</f>
        <v>0</v>
      </c>
      <c r="BY31" s="137">
        <f t="shared" si="10"/>
        <v>0</v>
      </c>
      <c r="BZ31" s="137">
        <f t="shared" si="11"/>
        <v>0</v>
      </c>
      <c r="CA31" s="137">
        <f t="shared" si="12"/>
        <v>0</v>
      </c>
      <c r="CB31" s="137">
        <f t="shared" si="13"/>
        <v>0</v>
      </c>
      <c r="CC31" s="137">
        <f t="shared" si="14"/>
        <v>0</v>
      </c>
      <c r="CD31" s="137">
        <f t="shared" si="15"/>
        <v>0</v>
      </c>
      <c r="CE31" s="137">
        <f t="shared" si="16"/>
        <v>0</v>
      </c>
      <c r="CF31" s="137">
        <f t="shared" si="17"/>
        <v>0</v>
      </c>
      <c r="CG31" s="137">
        <f t="shared" si="18"/>
        <v>0</v>
      </c>
      <c r="CH31" s="137">
        <f t="shared" si="19"/>
        <v>0</v>
      </c>
      <c r="CI31" s="137">
        <f t="shared" si="20"/>
        <v>0</v>
      </c>
      <c r="CJ31" s="137">
        <f t="shared" si="21"/>
        <v>0</v>
      </c>
      <c r="CK31" s="137">
        <f t="shared" si="22"/>
        <v>0</v>
      </c>
      <c r="CL31" s="137">
        <f t="shared" si="23"/>
        <v>0</v>
      </c>
      <c r="CM31" s="137">
        <f t="shared" si="24"/>
        <v>0</v>
      </c>
      <c r="CN31" s="137">
        <f t="shared" si="25"/>
        <v>0</v>
      </c>
      <c r="CO31" s="137">
        <f t="shared" si="26"/>
        <v>0</v>
      </c>
      <c r="CP31" s="137">
        <f t="shared" si="27"/>
        <v>0</v>
      </c>
      <c r="CR31" s="137">
        <f t="shared" si="28"/>
        <v>0</v>
      </c>
      <c r="CS31" s="137">
        <f t="shared" si="29"/>
        <v>0</v>
      </c>
      <c r="CT31" s="137">
        <f t="shared" si="30"/>
        <v>0</v>
      </c>
      <c r="CU31" s="137">
        <f t="shared" si="31"/>
        <v>101</v>
      </c>
      <c r="CV31" s="137">
        <f t="shared" si="32"/>
        <v>0</v>
      </c>
      <c r="CW31" s="137">
        <f t="shared" si="33"/>
        <v>0</v>
      </c>
      <c r="CX31" s="137">
        <f t="shared" si="34"/>
        <v>0</v>
      </c>
      <c r="CZ31" s="137">
        <f t="shared" si="35"/>
        <v>101</v>
      </c>
      <c r="DA31" s="137">
        <f t="shared" si="36"/>
        <v>0</v>
      </c>
      <c r="DB31" s="137">
        <f t="shared" si="37"/>
        <v>0</v>
      </c>
      <c r="DC31" s="137">
        <f t="shared" si="38"/>
        <v>0</v>
      </c>
      <c r="DE31" s="143">
        <f t="shared" si="39"/>
        <v>101</v>
      </c>
      <c r="DJ31" s="137">
        <f t="shared" si="40"/>
        <v>0</v>
      </c>
      <c r="DK31" s="137">
        <f t="shared" si="41"/>
        <v>0</v>
      </c>
      <c r="DM31" s="137">
        <f t="shared" si="43"/>
        <v>0</v>
      </c>
      <c r="DN31" s="137">
        <f t="shared" si="44"/>
        <v>0</v>
      </c>
      <c r="DP31" s="137">
        <f t="shared" si="42"/>
        <v>0</v>
      </c>
    </row>
    <row r="32" spans="1:120">
      <c r="A32" s="24">
        <v>100100269</v>
      </c>
      <c r="B32" s="137">
        <f t="shared" si="0"/>
        <v>99.5</v>
      </c>
      <c r="C32" s="137">
        <f t="shared" si="1"/>
        <v>29.5</v>
      </c>
      <c r="D32" s="130" t="str">
        <f t="shared" si="45"/>
        <v>29</v>
      </c>
      <c r="E32" s="138" t="str">
        <f>IF(AND(ISNUMBER(G32),G32&gt;='[10]Point Tables'!$S$7),"#"," ")</f>
        <v xml:space="preserve"> </v>
      </c>
      <c r="F32" s="6" t="s">
        <v>772</v>
      </c>
      <c r="G32" s="102">
        <v>1999</v>
      </c>
      <c r="H32" s="88" t="s">
        <v>69</v>
      </c>
      <c r="I32" s="139">
        <f t="shared" si="3"/>
        <v>99.5</v>
      </c>
      <c r="J32" s="101">
        <f t="shared" si="4"/>
        <v>29.5</v>
      </c>
      <c r="K32" s="91">
        <f t="shared" si="5"/>
        <v>70</v>
      </c>
      <c r="L32" s="91">
        <f t="shared" si="5"/>
        <v>29.5</v>
      </c>
      <c r="M32" s="91">
        <f t="shared" si="5"/>
        <v>0</v>
      </c>
      <c r="N32" s="91">
        <f t="shared" si="5"/>
        <v>0</v>
      </c>
      <c r="O32" s="140" t="str">
        <f t="shared" si="6"/>
        <v>Parzecki, Julia</v>
      </c>
      <c r="P32" s="96" t="str">
        <f>IF(ISNA(VLOOKUP($A32,[2]WSY12!$E$1:$F$65536,2,FALSE)),"np",(VLOOKUP($A32,[2]WSY12!$E$1:$F$65536,2,FALSE)))</f>
        <v>np</v>
      </c>
      <c r="Q32" s="95">
        <f>IF(P32&gt;[2]WSY12!$F$1,0,(VLOOKUP(P32,'[6]Point Tables'!$A$4:$I$263,[2]WSY12!$F$2,FALSE)))</f>
        <v>0</v>
      </c>
      <c r="R32" s="96">
        <f>IF(ISNA(VLOOKUP($A32,[2]WSY12!$P$1:$Q$65536,2,FALSE)),"np",(VLOOKUP($A32,[2]WSY12!$P$1:$Q$65536,2,FALSE)))</f>
        <v>28</v>
      </c>
      <c r="S32" s="95">
        <f>IF(R32&gt;[2]WSY12!$Q$1,0,(VLOOKUP(R32,'[6]Point Tables'!$A$4:$I$263,[2]WSY12!$Q$2,FALSE)))</f>
        <v>29.5</v>
      </c>
      <c r="T32" s="97" t="str">
        <f t="shared" si="7"/>
        <v>Parzecki, Julia</v>
      </c>
      <c r="U32" s="96" t="str">
        <f>IF(ISNA(VLOOKUP(A32,[2]WSY14!$AA$1:$AB$65536,2,FALSE)),"np",(VLOOKUP(A32,[2]WSY14!$AA$1:$AB$65536,2,FALSE)))</f>
        <v>np</v>
      </c>
      <c r="V32" s="95">
        <f>IF(U32&gt;[2]WSY14!$AB$1,0,(VLOOKUP(U32,'[6]Point Tables'!$A$4:$I$263,[2]WSY14!$AB$2,FALSE)))</f>
        <v>0</v>
      </c>
      <c r="W32" s="96" t="str">
        <f>IF(ISNA(VLOOKUP($A32,[2]WSY14!$E$1:$F$65536,2,FALSE)),"np",(VLOOKUP($A32,[2]WSY14!$E$1:$F$65536,2,FALSE)))</f>
        <v>np</v>
      </c>
      <c r="X32" s="95">
        <f>IF(W32&gt;[2]WSY14!$F$1,0,(VLOOKUP(W32,'[6]Point Tables'!$A$4:$I$263,[2]WSY14!$F$2,FALSE)))</f>
        <v>0</v>
      </c>
      <c r="Y32" s="96" t="str">
        <f>IF(ISNA(VLOOKUP($A32,[2]WSY14!$P$1:$Q$65536,2,FALSE)),"np",(VLOOKUP($A32,[2]WSY14!$P$1:$Q$65536,2,FALSE)))</f>
        <v>np</v>
      </c>
      <c r="Z32" s="95">
        <f>IF(Y32&gt;[2]WSY14!$Q$1,0,(VLOOKUP(Y32,'[6]Point Tables'!$A$4:$I$263,[2]WSY14!$Q$2,FALSE)))</f>
        <v>0</v>
      </c>
      <c r="AA32" s="97" t="str">
        <f t="shared" si="8"/>
        <v>Parzecki, Julia</v>
      </c>
      <c r="AB32" s="96" t="str">
        <f>IF(ISNA(VLOOKUP($A32,[2]WSY12!$AA$1:$AB$65536,2,FALSE)),"np",(VLOOKUP($A32,[2]WSY12!$AA$1:$AB$65536,2,FALSE)))</f>
        <v>np</v>
      </c>
      <c r="AC32" s="95">
        <f>IF(AB32&gt;[2]WSY12!$AB$1,0,(VLOOKUP(AB32,'[6]Point Tables'!$A$4:$I$263,[2]WSY12!$AB$2,FALSE)))</f>
        <v>0</v>
      </c>
      <c r="AD32" s="96" t="str">
        <f>IF(ISNA(VLOOKUP($A32,[2]WSY12!$AL$1:$AM$65536,2,FALSE)),"np",(VLOOKUP($A32,[2]WSY12!$AL$1:$AM$65536,2,FALSE)))</f>
        <v>np</v>
      </c>
      <c r="AE32" s="95">
        <f>IF(AD32&gt;[2]WSY12!$AM$1,0,(VLOOKUP(AD32,'[6]Point Tables'!$A$4:$I$263,[2]WSY12!$AM$2,FALSE)))</f>
        <v>0</v>
      </c>
      <c r="AF32" s="96">
        <f>IF(ISNA(VLOOKUP($A32,[2]WSY12!$AW$1:$AX$65536,2,FALSE)),"np",(VLOOKUP($A32,[2]WSY12!$AW$1:$AX$65536,2,FALSE)))</f>
        <v>10</v>
      </c>
      <c r="AG32" s="95">
        <f>IF(AF32&gt;[2]WSY12!$AX$1,0,(VLOOKUP(AF32,'[6]Point Tables'!$A$4:$I$263,[2]WSY12!$AX$2,FALSE)))</f>
        <v>53</v>
      </c>
      <c r="AH32" s="96">
        <f>IF(ISNA(VLOOKUP($A32,[2]WSY12!$BH$1:$BI$65536,2,FALSE)),"np",(VLOOKUP($A32,[2]WSY12!$BH$1:$BI$65536,2,FALSE)))</f>
        <v>5</v>
      </c>
      <c r="AI32" s="95">
        <f>IF(AH32&gt;[2]WSY12!$BI$1,0,(VLOOKUP(AH32,'[6]Point Tables'!$A$4:$I$263,[2]WSY12!$BI$2,FALSE)))</f>
        <v>70</v>
      </c>
      <c r="AJ32" s="96" t="str">
        <f>IF(ISNA(VLOOKUP($A32,[2]WSY12!$BS$1:$BT$65536,2,FALSE)),"np",(VLOOKUP($A32,[2]WSY12!$BS$1:$BT$65536,2,FALSE)))</f>
        <v>np</v>
      </c>
      <c r="AK32" s="95">
        <f>IF(AJ32&gt;[2]WSY12!$BT$1,0,(VLOOKUP(AJ32,'[6]Point Tables'!$A$4:$I$263,[2]WSY12!$BT$2,FALSE)))</f>
        <v>0</v>
      </c>
      <c r="AL32" s="96" t="str">
        <f>IF(ISNA(VLOOKUP($A32,[2]WSY12!$CD$1:$CE$65536,2,FALSE)),"np",(VLOOKUP($A32,[2]WSY12!$CD$1:$CE$65536,2,FALSE)))</f>
        <v>np</v>
      </c>
      <c r="AM32" s="95">
        <f>IF(AL32&gt;[2]WSY12!$CE$1,0,(VLOOKUP(AL32,'[6]Point Tables'!$A$4:$I$263,[2]WSY12!$CE$2,FALSE)))</f>
        <v>0</v>
      </c>
      <c r="AN32" s="96">
        <f>IF(ISNA(VLOOKUP($A32,[2]WSY12!$CO$1:$CP$65536,2,FALSE)),"np",(VLOOKUP($A32,[2]WSY12!$CO$1:$CP$65536,2,FALSE)))</f>
        <v>12</v>
      </c>
      <c r="AO32" s="95">
        <f>IF(AN32&gt;[2]WSY12!$CP$1,0,(VLOOKUP(AN32,'[6]Point Tables'!$A$4:$I$263,[2]WSY12!$CP$2,FALSE)))</f>
        <v>0</v>
      </c>
      <c r="AP32" s="96" t="str">
        <f>IF(ISNA(VLOOKUP($A32,[2]WSY12!$CZ$1:$DA$65536,2,FALSE)),"np",(VLOOKUP($A32,[2]WSY12!$CZ$1:$DA$65536,2,FALSE)))</f>
        <v>np</v>
      </c>
      <c r="AQ32" s="95">
        <f>IF(AP32&gt;[2]WSY12!$DA$1,0,(VLOOKUP(AP32,'[6]Point Tables'!$A$4:$I$263,[2]WSY12!$DA$2,FALSE)))</f>
        <v>0</v>
      </c>
      <c r="AR32" s="96" t="str">
        <f>IF(ISNA(VLOOKUP($A32,[2]WSY12!$DK$1:$DL$65536,2,FALSE)),"np",(VLOOKUP($A32,[2]WSY12!$DK$1:$DL$65536,2,FALSE)))</f>
        <v>np</v>
      </c>
      <c r="AS32" s="95">
        <f>IF(AR32&gt;[2]WSY12!$DL$1,0,(VLOOKUP(AR32,'[10]Point Tables'!$A$4:$I$263,[2]WSY12!$DL$2,FALSE)))</f>
        <v>0</v>
      </c>
      <c r="AT32" s="97" t="str">
        <f t="shared" si="9"/>
        <v>Parzecki, Julia</v>
      </c>
      <c r="AU32" s="96" t="str">
        <f>IF(ISNA(VLOOKUP($A32,[2]WSY14!$AL$1:$AN$65536,2,FALSE)),"np",(VLOOKUP($A32,[2]WSY14!$AL$1:$AN$65536,2,FALSE)))</f>
        <v>np</v>
      </c>
      <c r="AV32" s="95">
        <f>IF(AU32&gt;[2]WSY14!$AN$1,0,(VLOOKUP(AU32,'[6]Point Tables'!$A$4:$I$263,[2]WSY14!$AN$2,FALSE)))</f>
        <v>0</v>
      </c>
      <c r="AW32" s="96" t="str">
        <f>IF(ISNA(VLOOKUP($A32,[2]WSY14!$AW$1:$AY$65536,2,FALSE)),"np",(VLOOKUP($A32,[2]WSY14!$AW$1:$AY$65536,2,FALSE)))</f>
        <v>np</v>
      </c>
      <c r="AX32" s="95">
        <f>IF(AW32&gt;[2]WSY14!$AY$1,0,(VLOOKUP(AW32,'[6]Point Tables'!$A$4:$I$263,[2]WSY14!$AY$2,FALSE)))</f>
        <v>0</v>
      </c>
      <c r="AY32" s="96" t="str">
        <f>IF(ISNA(VLOOKUP($A32,[2]WSY14!$BH$1:$BJ$65536,2,FALSE)),"np",(VLOOKUP($A32,[2]WSY14!$BH$1:$BJ$65536,2,FALSE)))</f>
        <v>np</v>
      </c>
      <c r="AZ32" s="95">
        <f>IF(AY32&gt;[2]WSY14!$BJ$1,0,(VLOOKUP(AY32,'[6]Point Tables'!$A$4:$I$263,[2]WSY14!$BJ$2,FALSE)))</f>
        <v>0</v>
      </c>
      <c r="BA32" s="96" t="str">
        <f>IF(ISNA(VLOOKUP($A32,[2]WSY14!$BS$1:$BT$65536,2,FALSE)),"np",(VLOOKUP($A32,[2]WSY14!$BS$1:$BT$65536,2,FALSE)))</f>
        <v>np</v>
      </c>
      <c r="BB32" s="95">
        <f>IF(BA32&gt;[2]WSY14!$BU$1,0,(VLOOKUP(BA32,'[6]Point Tables'!$A$4:$I$263,[2]WSY14!$BU$2,FALSE)))</f>
        <v>0</v>
      </c>
      <c r="BC32" s="96" t="str">
        <f>IF(ISNA(VLOOKUP($A32,[2]WSY14!$CD$1:$CE$65536,2,FALSE)),"np",(VLOOKUP($A32,[2]WSY14!$CD$1:$CE$65536,2,FALSE)))</f>
        <v>np</v>
      </c>
      <c r="BD32" s="95">
        <f>IF(BC32&gt;[2]WSY14!$CF$1,0,(VLOOKUP(BC32,'[6]Point Tables'!$A$4:$I$263,[2]WSY14!$CF$2,FALSE)))</f>
        <v>0</v>
      </c>
      <c r="BE32" s="96" t="str">
        <f>IF(ISNA(VLOOKUP($A32,[2]WSY14!$CO$1:$CP$65536,2,FALSE)),"np",(VLOOKUP($A32,[2]WSY14!$CO$1:$CP$65536,2,FALSE)))</f>
        <v>np</v>
      </c>
      <c r="BF32" s="95">
        <f>IF(BE32&gt;[2]WSY14!$CQ$1,0,(VLOOKUP(BE32,'[6]Point Tables'!$A$4:$I$263,[2]WSY14!$CQ$2,FALSE)))</f>
        <v>0</v>
      </c>
      <c r="BG32" s="141" t="str">
        <f>IF(ISNA(VLOOKUP($A32,[2]WSY14!$CZ$1:$DA$65536,2,FALSE)),"np",(VLOOKUP($A32,[2]WSY14!$CZ$1:$DA$65536,2,FALSE)))</f>
        <v>np</v>
      </c>
      <c r="BH32" s="97">
        <f>IF(BG32&gt;[2]WSY14!$DB$1,0,(VLOOKUP(BG32,'[6]Point Tables'!$A$4:$I$263,[2]WSY14!$DB$2,FALSE)))</f>
        <v>0</v>
      </c>
      <c r="BI32" s="141" t="str">
        <f>IF(ISNA(VLOOKUP($A32,[2]WSY14!$DK$1:$DL$65536,2,FALSE)),"np",(VLOOKUP($A32,[2]WSY14!$DK$1:$DL$65536,2,FALSE)))</f>
        <v>np</v>
      </c>
      <c r="BJ32" s="97">
        <f>IF(BI32&gt;[2]WSY14!$DM$1,0,(VLOOKUP(BI32,'[6]Point Tables'!$A$4:$I$263,[2]WSY14!$DM$2,FALSE)))</f>
        <v>0</v>
      </c>
      <c r="BK32" s="141" t="str">
        <f>IF(ISNA(VLOOKUP($A32,[2]WSY14!$DV$1:$DW$65536,2,FALSE)),"np",(VLOOKUP($A32,[2]WSY14!$DV$1:$DW$65536,2,FALSE)))</f>
        <v>np</v>
      </c>
      <c r="BL32" s="97">
        <f>IF(BK32&gt;[2]WSY14!$DX$1,0,(VLOOKUP(BK32,'[10]Point Tables'!$A$4:$I$263,[2]WSY14!$DX$2,FALSE)))</f>
        <v>0</v>
      </c>
      <c r="BY32" s="137">
        <f t="shared" si="10"/>
        <v>0</v>
      </c>
      <c r="BZ32" s="137">
        <f t="shared" si="11"/>
        <v>0</v>
      </c>
      <c r="CA32" s="137">
        <f t="shared" si="12"/>
        <v>53</v>
      </c>
      <c r="CB32" s="137">
        <f t="shared" si="13"/>
        <v>70</v>
      </c>
      <c r="CC32" s="137">
        <f t="shared" si="14"/>
        <v>0</v>
      </c>
      <c r="CD32" s="137">
        <f t="shared" si="15"/>
        <v>0</v>
      </c>
      <c r="CE32" s="137">
        <f t="shared" si="16"/>
        <v>0</v>
      </c>
      <c r="CF32" s="137">
        <f t="shared" si="17"/>
        <v>0</v>
      </c>
      <c r="CG32" s="137">
        <f t="shared" si="18"/>
        <v>0</v>
      </c>
      <c r="CH32" s="137">
        <f t="shared" si="19"/>
        <v>0</v>
      </c>
      <c r="CI32" s="137">
        <f t="shared" si="20"/>
        <v>0</v>
      </c>
      <c r="CJ32" s="137">
        <f t="shared" si="21"/>
        <v>0</v>
      </c>
      <c r="CK32" s="137">
        <f t="shared" si="22"/>
        <v>0</v>
      </c>
      <c r="CL32" s="137">
        <f t="shared" si="23"/>
        <v>0</v>
      </c>
      <c r="CM32" s="137">
        <f t="shared" si="24"/>
        <v>0</v>
      </c>
      <c r="CN32" s="137">
        <f t="shared" si="25"/>
        <v>0</v>
      </c>
      <c r="CO32" s="137">
        <f t="shared" si="26"/>
        <v>0</v>
      </c>
      <c r="CP32" s="137">
        <f t="shared" si="27"/>
        <v>0</v>
      </c>
      <c r="CR32" s="137">
        <f t="shared" si="28"/>
        <v>70</v>
      </c>
      <c r="CS32" s="137">
        <f t="shared" si="29"/>
        <v>0</v>
      </c>
      <c r="CT32" s="137">
        <f t="shared" si="30"/>
        <v>0</v>
      </c>
      <c r="CU32" s="137">
        <f t="shared" si="31"/>
        <v>0</v>
      </c>
      <c r="CV32" s="137">
        <f t="shared" si="32"/>
        <v>0</v>
      </c>
      <c r="CW32" s="137">
        <f t="shared" si="33"/>
        <v>0</v>
      </c>
      <c r="CX32" s="137">
        <f t="shared" si="34"/>
        <v>29.5</v>
      </c>
      <c r="CZ32" s="137">
        <f t="shared" si="35"/>
        <v>70</v>
      </c>
      <c r="DA32" s="137">
        <f t="shared" si="36"/>
        <v>29.5</v>
      </c>
      <c r="DB32" s="137">
        <f t="shared" si="37"/>
        <v>0</v>
      </c>
      <c r="DC32" s="137">
        <f t="shared" si="38"/>
        <v>0</v>
      </c>
      <c r="DE32" s="143">
        <f t="shared" si="39"/>
        <v>99.5</v>
      </c>
      <c r="DJ32" s="137">
        <f t="shared" si="40"/>
        <v>29.5</v>
      </c>
      <c r="DK32" s="137">
        <f t="shared" si="41"/>
        <v>0</v>
      </c>
      <c r="DM32" s="137">
        <f t="shared" si="43"/>
        <v>29.5</v>
      </c>
      <c r="DN32" s="137">
        <f t="shared" si="44"/>
        <v>0</v>
      </c>
      <c r="DP32" s="137">
        <f t="shared" si="42"/>
        <v>29.5</v>
      </c>
    </row>
    <row r="33" spans="1:120">
      <c r="A33" s="3">
        <v>100118789</v>
      </c>
      <c r="B33" s="137">
        <f t="shared" si="0"/>
        <v>92</v>
      </c>
      <c r="C33" s="137">
        <f t="shared" si="1"/>
        <v>0</v>
      </c>
      <c r="D33" s="130" t="str">
        <f t="shared" si="45"/>
        <v>30T</v>
      </c>
      <c r="E33" s="138" t="str">
        <f>IF(AND(ISNUMBER(G33),G33&gt;='[10]Point Tables'!$S$7),"#"," ")</f>
        <v xml:space="preserve"> </v>
      </c>
      <c r="F33" s="6" t="s">
        <v>768</v>
      </c>
      <c r="G33" s="102">
        <v>1998</v>
      </c>
      <c r="H33" s="88" t="s">
        <v>937</v>
      </c>
      <c r="I33" s="139">
        <f t="shared" si="3"/>
        <v>92</v>
      </c>
      <c r="J33" s="101">
        <f t="shared" si="4"/>
        <v>0</v>
      </c>
      <c r="K33" s="91">
        <f t="shared" si="5"/>
        <v>92</v>
      </c>
      <c r="L33" s="91">
        <f t="shared" si="5"/>
        <v>0</v>
      </c>
      <c r="M33" s="91">
        <f t="shared" si="5"/>
        <v>0</v>
      </c>
      <c r="N33" s="91">
        <f t="shared" si="5"/>
        <v>0</v>
      </c>
      <c r="O33" s="140" t="str">
        <f t="shared" si="6"/>
        <v>Cadley, Galen</v>
      </c>
      <c r="P33" s="96" t="str">
        <f>IF(ISNA(VLOOKUP($A33,[2]WSY12!$E$1:$F$65536,2,FALSE)),"np",(VLOOKUP($A33,[2]WSY12!$E$1:$F$65536,2,FALSE)))</f>
        <v>np</v>
      </c>
      <c r="Q33" s="95">
        <f>IF(P33&gt;[2]WSY12!$F$1,0,(VLOOKUP(P33,'[6]Point Tables'!$A$4:$I$263,[2]WSY12!$F$2,FALSE)))</f>
        <v>0</v>
      </c>
      <c r="R33" s="96" t="str">
        <f>IF(ISNA(VLOOKUP($A33,[2]WSY12!$P$1:$Q$65536,2,FALSE)),"np",(VLOOKUP($A33,[2]WSY12!$P$1:$Q$65536,2,FALSE)))</f>
        <v>np</v>
      </c>
      <c r="S33" s="95">
        <f>IF(R33&gt;[2]WSY12!$Q$1,0,(VLOOKUP(R33,'[6]Point Tables'!$A$4:$I$263,[2]WSY12!$Q$2,FALSE)))</f>
        <v>0</v>
      </c>
      <c r="T33" s="97" t="str">
        <f t="shared" si="7"/>
        <v>Cadley, Galen</v>
      </c>
      <c r="U33" s="96" t="str">
        <f>IF(ISNA(VLOOKUP(A33,[2]WSY14!$AA$1:$AB$65536,2,FALSE)),"np",(VLOOKUP(A33,[2]WSY14!$AA$1:$AB$65536,2,FALSE)))</f>
        <v>np</v>
      </c>
      <c r="V33" s="95">
        <f>IF(U33&gt;[2]WSY14!$AB$1,0,(VLOOKUP(U33,'[6]Point Tables'!$A$4:$I$263,[2]WSY14!$AB$2,FALSE)))</f>
        <v>0</v>
      </c>
      <c r="W33" s="96" t="str">
        <f>IF(ISNA(VLOOKUP($A33,[2]WSY14!$E$1:$F$65536,2,FALSE)),"np",(VLOOKUP($A33,[2]WSY14!$E$1:$F$65536,2,FALSE)))</f>
        <v>np</v>
      </c>
      <c r="X33" s="95">
        <f>IF(W33&gt;[2]WSY14!$F$1,0,(VLOOKUP(W33,'[6]Point Tables'!$A$4:$I$263,[2]WSY14!$F$2,FALSE)))</f>
        <v>0</v>
      </c>
      <c r="Y33" s="96" t="str">
        <f>IF(ISNA(VLOOKUP($A33,[2]WSY14!$P$1:$Q$65536,2,FALSE)),"np",(VLOOKUP($A33,[2]WSY14!$P$1:$Q$65536,2,FALSE)))</f>
        <v>np</v>
      </c>
      <c r="Z33" s="95">
        <f>IF(Y33&gt;[2]WSY14!$Q$1,0,(VLOOKUP(Y33,'[6]Point Tables'!$A$4:$I$263,[2]WSY14!$Q$2,FALSE)))</f>
        <v>0</v>
      </c>
      <c r="AA33" s="97" t="str">
        <f t="shared" si="8"/>
        <v>Cadley, Galen</v>
      </c>
      <c r="AB33" s="96" t="str">
        <f>IF(ISNA(VLOOKUP($A33,[2]WSY12!$AA$1:$AB$65536,2,FALSE)),"np",(VLOOKUP($A33,[2]WSY12!$AA$1:$AB$65536,2,FALSE)))</f>
        <v>np</v>
      </c>
      <c r="AC33" s="95">
        <f>IF(AB33&gt;[2]WSY12!$AB$1,0,(VLOOKUP(AB33,'[6]Point Tables'!$A$4:$I$263,[2]WSY12!$AB$2,FALSE)))</f>
        <v>0</v>
      </c>
      <c r="AD33" s="96" t="str">
        <f>IF(ISNA(VLOOKUP($A33,[2]WSY12!$AL$1:$AM$65536,2,FALSE)),"np",(VLOOKUP($A33,[2]WSY12!$AL$1:$AM$65536,2,FALSE)))</f>
        <v>np</v>
      </c>
      <c r="AE33" s="95">
        <f>IF(AD33&gt;[2]WSY12!$AM$1,0,(VLOOKUP(AD33,'[6]Point Tables'!$A$4:$I$263,[2]WSY12!$AM$2,FALSE)))</f>
        <v>0</v>
      </c>
      <c r="AF33" s="96" t="str">
        <f>IF(ISNA(VLOOKUP($A33,[2]WSY12!$AW$1:$AX$65536,2,FALSE)),"np",(VLOOKUP($A33,[2]WSY12!$AW$1:$AX$65536,2,FALSE)))</f>
        <v>np</v>
      </c>
      <c r="AG33" s="95">
        <f>IF(AF33&gt;[2]WSY12!$AX$1,0,(VLOOKUP(AF33,'[6]Point Tables'!$A$4:$I$263,[2]WSY12!$AX$2,FALSE)))</f>
        <v>0</v>
      </c>
      <c r="AH33" s="96" t="str">
        <f>IF(ISNA(VLOOKUP($A33,[2]WSY12!$BH$1:$BI$65536,2,FALSE)),"np",(VLOOKUP($A33,[2]WSY12!$BH$1:$BI$65536,2,FALSE)))</f>
        <v>np</v>
      </c>
      <c r="AI33" s="95">
        <f>IF(AH33&gt;[2]WSY12!$BI$1,0,(VLOOKUP(AH33,'[6]Point Tables'!$A$4:$I$263,[2]WSY12!$BI$2,FALSE)))</f>
        <v>0</v>
      </c>
      <c r="AJ33" s="96" t="str">
        <f>IF(ISNA(VLOOKUP($A33,[2]WSY12!$BS$1:$BT$65536,2,FALSE)),"np",(VLOOKUP($A33,[2]WSY12!$BS$1:$BT$65536,2,FALSE)))</f>
        <v>np</v>
      </c>
      <c r="AK33" s="95">
        <f>IF(AJ33&gt;[2]WSY12!$BT$1,0,(VLOOKUP(AJ33,'[6]Point Tables'!$A$4:$I$263,[2]WSY12!$BT$2,FALSE)))</f>
        <v>0</v>
      </c>
      <c r="AL33" s="96" t="str">
        <f>IF(ISNA(VLOOKUP($A33,[2]WSY12!$CD$1:$CE$65536,2,FALSE)),"np",(VLOOKUP($A33,[2]WSY12!$CD$1:$CE$65536,2,FALSE)))</f>
        <v>np</v>
      </c>
      <c r="AM33" s="95">
        <f>IF(AL33&gt;[2]WSY12!$CE$1,0,(VLOOKUP(AL33,'[6]Point Tables'!$A$4:$I$263,[2]WSY12!$CE$2,FALSE)))</f>
        <v>0</v>
      </c>
      <c r="AN33" s="96">
        <f>IF(ISNA(VLOOKUP($A33,[2]WSY12!$CO$1:$CP$65536,2,FALSE)),"np",(VLOOKUP($A33,[2]WSY12!$CO$1:$CP$65536,2,FALSE)))</f>
        <v>2</v>
      </c>
      <c r="AO33" s="95">
        <f>IF(AN33&gt;[2]WSY12!$CP$1,0,(VLOOKUP(AN33,'[6]Point Tables'!$A$4:$I$263,[2]WSY12!$CP$2,FALSE)))</f>
        <v>92</v>
      </c>
      <c r="AP33" s="96" t="str">
        <f>IF(ISNA(VLOOKUP($A33,[2]WSY12!$CZ$1:$DA$65536,2,FALSE)),"np",(VLOOKUP($A33,[2]WSY12!$CZ$1:$DA$65536,2,FALSE)))</f>
        <v>np</v>
      </c>
      <c r="AQ33" s="95">
        <f>IF(AP33&gt;[2]WSY12!$DA$1,0,(VLOOKUP(AP33,'[6]Point Tables'!$A$4:$I$263,[2]WSY12!$DA$2,FALSE)))</f>
        <v>0</v>
      </c>
      <c r="AR33" s="96" t="str">
        <f>IF(ISNA(VLOOKUP($A33,[2]WSY12!$DK$1:$DL$65536,2,FALSE)),"np",(VLOOKUP($A33,[2]WSY12!$DK$1:$DL$65536,2,FALSE)))</f>
        <v>np</v>
      </c>
      <c r="AS33" s="95">
        <f>IF(AR33&gt;[2]WSY12!$DL$1,0,(VLOOKUP(AR33,'[10]Point Tables'!$A$4:$I$263,[2]WSY12!$DL$2,FALSE)))</f>
        <v>0</v>
      </c>
      <c r="AT33" s="97" t="str">
        <f t="shared" si="9"/>
        <v>Cadley, Galen</v>
      </c>
      <c r="AU33" s="96" t="str">
        <f>IF(ISNA(VLOOKUP($A33,[2]WSY14!$AL$1:$AN$65536,2,FALSE)),"np",(VLOOKUP($A33,[2]WSY14!$AL$1:$AN$65536,2,FALSE)))</f>
        <v>np</v>
      </c>
      <c r="AV33" s="95">
        <f>IF(AU33&gt;[2]WSY14!$AN$1,0,(VLOOKUP(AU33,'[6]Point Tables'!$A$4:$I$263,[2]WSY14!$AN$2,FALSE)))</f>
        <v>0</v>
      </c>
      <c r="AW33" s="96" t="str">
        <f>IF(ISNA(VLOOKUP($A33,[2]WSY14!$AW$1:$AY$65536,2,FALSE)),"np",(VLOOKUP($A33,[2]WSY14!$AW$1:$AY$65536,2,FALSE)))</f>
        <v>np</v>
      </c>
      <c r="AX33" s="95">
        <f>IF(AW33&gt;[2]WSY14!$AY$1,0,(VLOOKUP(AW33,'[6]Point Tables'!$A$4:$I$263,[2]WSY14!$AY$2,FALSE)))</f>
        <v>0</v>
      </c>
      <c r="AY33" s="96" t="str">
        <f>IF(ISNA(VLOOKUP($A33,[2]WSY14!$BH$1:$BJ$65536,2,FALSE)),"np",(VLOOKUP($A33,[2]WSY14!$BH$1:$BJ$65536,2,FALSE)))</f>
        <v>np</v>
      </c>
      <c r="AZ33" s="95">
        <f>IF(AY33&gt;[2]WSY14!$BJ$1,0,(VLOOKUP(AY33,'[6]Point Tables'!$A$4:$I$263,[2]WSY14!$BJ$2,FALSE)))</f>
        <v>0</v>
      </c>
      <c r="BA33" s="96" t="str">
        <f>IF(ISNA(VLOOKUP($A33,[2]WSY14!$BS$1:$BT$65536,2,FALSE)),"np",(VLOOKUP($A33,[2]WSY14!$BS$1:$BT$65536,2,FALSE)))</f>
        <v>np</v>
      </c>
      <c r="BB33" s="95">
        <f>IF(BA33&gt;[2]WSY14!$BU$1,0,(VLOOKUP(BA33,'[6]Point Tables'!$A$4:$I$263,[2]WSY14!$BU$2,FALSE)))</f>
        <v>0</v>
      </c>
      <c r="BC33" s="96" t="str">
        <f>IF(ISNA(VLOOKUP($A33,[2]WSY14!$CD$1:$CE$65536,2,FALSE)),"np",(VLOOKUP($A33,[2]WSY14!$CD$1:$CE$65536,2,FALSE)))</f>
        <v>np</v>
      </c>
      <c r="BD33" s="95">
        <f>IF(BC33&gt;[2]WSY14!$CF$1,0,(VLOOKUP(BC33,'[6]Point Tables'!$A$4:$I$263,[2]WSY14!$CF$2,FALSE)))</f>
        <v>0</v>
      </c>
      <c r="BE33" s="96" t="str">
        <f>IF(ISNA(VLOOKUP($A33,[2]WSY14!$CO$1:$CP$65536,2,FALSE)),"np",(VLOOKUP($A33,[2]WSY14!$CO$1:$CP$65536,2,FALSE)))</f>
        <v>np</v>
      </c>
      <c r="BF33" s="95">
        <f>IF(BE33&gt;[2]WSY14!$CQ$1,0,(VLOOKUP(BE33,'[6]Point Tables'!$A$4:$I$263,[2]WSY14!$CQ$2,FALSE)))</f>
        <v>0</v>
      </c>
      <c r="BG33" s="141" t="str">
        <f>IF(ISNA(VLOOKUP($A33,[2]WSY14!$CZ$1:$DA$65536,2,FALSE)),"np",(VLOOKUP($A33,[2]WSY14!$CZ$1:$DA$65536,2,FALSE)))</f>
        <v>np</v>
      </c>
      <c r="BH33" s="97">
        <f>IF(BG33&gt;[2]WSY14!$DB$1,0,(VLOOKUP(BG33,'[6]Point Tables'!$A$4:$I$263,[2]WSY14!$DB$2,FALSE)))</f>
        <v>0</v>
      </c>
      <c r="BI33" s="141" t="str">
        <f>IF(ISNA(VLOOKUP($A33,[2]WSY14!$DK$1:$DL$65536,2,FALSE)),"np",(VLOOKUP($A33,[2]WSY14!$DK$1:$DL$65536,2,FALSE)))</f>
        <v>np</v>
      </c>
      <c r="BJ33" s="97">
        <f>IF(BI33&gt;[2]WSY14!$DM$1,0,(VLOOKUP(BI33,'[6]Point Tables'!$A$4:$I$263,[2]WSY14!$DM$2,FALSE)))</f>
        <v>0</v>
      </c>
      <c r="BK33" s="141" t="str">
        <f>IF(ISNA(VLOOKUP($A33,[2]WSY14!$DV$1:$DW$65536,2,FALSE)),"np",(VLOOKUP($A33,[2]WSY14!$DV$1:$DW$65536,2,FALSE)))</f>
        <v>np</v>
      </c>
      <c r="BL33" s="97">
        <f>IF(BK33&gt;[2]WSY14!$DX$1,0,(VLOOKUP(BK33,'[10]Point Tables'!$A$4:$I$263,[2]WSY14!$DX$2,FALSE)))</f>
        <v>0</v>
      </c>
      <c r="BY33" s="137">
        <f t="shared" si="10"/>
        <v>0</v>
      </c>
      <c r="BZ33" s="137">
        <f t="shared" si="11"/>
        <v>0</v>
      </c>
      <c r="CA33" s="137">
        <f t="shared" si="12"/>
        <v>0</v>
      </c>
      <c r="CB33" s="137">
        <f t="shared" si="13"/>
        <v>0</v>
      </c>
      <c r="CC33" s="137">
        <f t="shared" si="14"/>
        <v>0</v>
      </c>
      <c r="CD33" s="137">
        <f t="shared" si="15"/>
        <v>0</v>
      </c>
      <c r="CE33" s="137">
        <f t="shared" si="16"/>
        <v>92</v>
      </c>
      <c r="CF33" s="137">
        <f t="shared" si="17"/>
        <v>0</v>
      </c>
      <c r="CG33" s="137">
        <f t="shared" si="18"/>
        <v>0</v>
      </c>
      <c r="CH33" s="137">
        <f t="shared" si="19"/>
        <v>0</v>
      </c>
      <c r="CI33" s="137">
        <f t="shared" si="20"/>
        <v>0</v>
      </c>
      <c r="CJ33" s="137">
        <f t="shared" si="21"/>
        <v>0</v>
      </c>
      <c r="CK33" s="137">
        <f t="shared" si="22"/>
        <v>0</v>
      </c>
      <c r="CL33" s="137">
        <f t="shared" si="23"/>
        <v>0</v>
      </c>
      <c r="CM33" s="137">
        <f t="shared" si="24"/>
        <v>0</v>
      </c>
      <c r="CN33" s="137">
        <f t="shared" si="25"/>
        <v>0</v>
      </c>
      <c r="CO33" s="137">
        <f t="shared" si="26"/>
        <v>0</v>
      </c>
      <c r="CP33" s="137">
        <f t="shared" si="27"/>
        <v>0</v>
      </c>
      <c r="CR33" s="137">
        <f t="shared" si="28"/>
        <v>92</v>
      </c>
      <c r="CS33" s="137">
        <f t="shared" si="29"/>
        <v>0</v>
      </c>
      <c r="CT33" s="137">
        <f t="shared" si="30"/>
        <v>0</v>
      </c>
      <c r="CU33" s="137">
        <f t="shared" si="31"/>
        <v>0</v>
      </c>
      <c r="CV33" s="137">
        <f t="shared" si="32"/>
        <v>0</v>
      </c>
      <c r="CW33" s="137">
        <f t="shared" si="33"/>
        <v>0</v>
      </c>
      <c r="CX33" s="137">
        <f t="shared" si="34"/>
        <v>0</v>
      </c>
      <c r="CZ33" s="137">
        <f t="shared" si="35"/>
        <v>92</v>
      </c>
      <c r="DA33" s="137">
        <f t="shared" si="36"/>
        <v>0</v>
      </c>
      <c r="DB33" s="137">
        <f t="shared" si="37"/>
        <v>0</v>
      </c>
      <c r="DC33" s="137">
        <f t="shared" si="38"/>
        <v>0</v>
      </c>
      <c r="DE33" s="143">
        <f t="shared" si="39"/>
        <v>92</v>
      </c>
      <c r="DJ33" s="137">
        <f t="shared" si="40"/>
        <v>0</v>
      </c>
      <c r="DK33" s="137">
        <f t="shared" si="41"/>
        <v>0</v>
      </c>
      <c r="DM33" s="137">
        <f t="shared" si="43"/>
        <v>0</v>
      </c>
      <c r="DN33" s="137">
        <f t="shared" si="44"/>
        <v>0</v>
      </c>
      <c r="DP33" s="137">
        <f t="shared" si="42"/>
        <v>0</v>
      </c>
    </row>
    <row r="34" spans="1:120">
      <c r="A34" s="136">
        <v>100100148</v>
      </c>
      <c r="B34" s="137">
        <f t="shared" si="0"/>
        <v>92</v>
      </c>
      <c r="C34" s="137">
        <f t="shared" si="1"/>
        <v>0</v>
      </c>
      <c r="D34" s="130" t="str">
        <f t="shared" si="45"/>
        <v>30T</v>
      </c>
      <c r="E34" s="138" t="str">
        <f>IF(AND(ISNUMBER(G34),G34&gt;='[10]Point Tables'!$S$7),"#"," ")</f>
        <v xml:space="preserve"> </v>
      </c>
      <c r="F34" s="137" t="s">
        <v>165</v>
      </c>
      <c r="G34" s="144">
        <v>1998</v>
      </c>
      <c r="H34" s="145" t="s">
        <v>894</v>
      </c>
      <c r="I34" s="139">
        <f t="shared" si="3"/>
        <v>92</v>
      </c>
      <c r="J34" s="101">
        <f t="shared" si="4"/>
        <v>0</v>
      </c>
      <c r="K34" s="91">
        <f t="shared" si="5"/>
        <v>92</v>
      </c>
      <c r="L34" s="91">
        <f t="shared" si="5"/>
        <v>0</v>
      </c>
      <c r="M34" s="91">
        <f t="shared" si="5"/>
        <v>0</v>
      </c>
      <c r="N34" s="91">
        <f t="shared" si="5"/>
        <v>0</v>
      </c>
      <c r="O34" s="140" t="str">
        <f t="shared" si="6"/>
        <v>Obillos, Kyla</v>
      </c>
      <c r="P34" s="96" t="str">
        <f>IF(ISNA(VLOOKUP($A34,[2]WSY12!$E$1:$F$65536,2,FALSE)),"np",(VLOOKUP($A34,[2]WSY12!$E$1:$F$65536,2,FALSE)))</f>
        <v>np</v>
      </c>
      <c r="Q34" s="95">
        <f>IF(P34&gt;[2]WSY12!$F$1,0,(VLOOKUP(P34,'[6]Point Tables'!$A$4:$I$263,[2]WSY12!$F$2,FALSE)))</f>
        <v>0</v>
      </c>
      <c r="R34" s="96" t="str">
        <f>IF(ISNA(VLOOKUP($A34,[2]WSY12!$P$1:$Q$65536,2,FALSE)),"np",(VLOOKUP($A34,[2]WSY12!$P$1:$Q$65536,2,FALSE)))</f>
        <v>np</v>
      </c>
      <c r="S34" s="95">
        <f>IF(R34&gt;[2]WSY12!$Q$1,0,(VLOOKUP(R34,'[6]Point Tables'!$A$4:$I$263,[2]WSY12!$Q$2,FALSE)))</f>
        <v>0</v>
      </c>
      <c r="T34" s="97" t="str">
        <f t="shared" si="7"/>
        <v>Obillos, Kyla</v>
      </c>
      <c r="U34" s="96" t="str">
        <f>IF(ISNA(VLOOKUP(A34,[2]WSY14!$AA$1:$AB$65536,2,FALSE)),"np",(VLOOKUP(A34,[2]WSY14!$AA$1:$AB$65536,2,FALSE)))</f>
        <v>np</v>
      </c>
      <c r="V34" s="95">
        <f>IF(U34&gt;[2]WSY14!$AB$1,0,(VLOOKUP(U34,'[6]Point Tables'!$A$4:$I$263,[2]WSY14!$AB$2,FALSE)))</f>
        <v>0</v>
      </c>
      <c r="W34" s="96" t="str">
        <f>IF(ISNA(VLOOKUP($A34,[2]WSY14!$E$1:$F$65536,2,FALSE)),"np",(VLOOKUP($A34,[2]WSY14!$E$1:$F$65536,2,FALSE)))</f>
        <v>np</v>
      </c>
      <c r="X34" s="95">
        <f>IF(W34&gt;[2]WSY14!$F$1,0,(VLOOKUP(W34,'[6]Point Tables'!$A$4:$I$263,[2]WSY14!$F$2,FALSE)))</f>
        <v>0</v>
      </c>
      <c r="Y34" s="96" t="str">
        <f>IF(ISNA(VLOOKUP($A34,[2]WSY14!$P$1:$Q$65536,2,FALSE)),"np",(VLOOKUP($A34,[2]WSY14!$P$1:$Q$65536,2,FALSE)))</f>
        <v>np</v>
      </c>
      <c r="Z34" s="95">
        <f>IF(Y34&gt;[2]WSY14!$Q$1,0,(VLOOKUP(Y34,'[6]Point Tables'!$A$4:$I$263,[2]WSY14!$Q$2,FALSE)))</f>
        <v>0</v>
      </c>
      <c r="AA34" s="97" t="str">
        <f t="shared" si="8"/>
        <v>Obillos, Kyla</v>
      </c>
      <c r="AB34" s="96" t="str">
        <f>IF(ISNA(VLOOKUP($A34,[2]WSY12!$AA$1:$AB$65536,2,FALSE)),"np",(VLOOKUP($A34,[2]WSY12!$AA$1:$AB$65536,2,FALSE)))</f>
        <v>np</v>
      </c>
      <c r="AC34" s="95">
        <f>IF(AB34&gt;[2]WSY12!$AB$1,0,(VLOOKUP(AB34,'[6]Point Tables'!$A$4:$I$263,[2]WSY12!$AB$2,FALSE)))</f>
        <v>0</v>
      </c>
      <c r="AD34" s="96">
        <f>IF(ISNA(VLOOKUP($A34,[2]WSY12!$AL$1:$AM$65536,2,FALSE)),"np",(VLOOKUP($A34,[2]WSY12!$AL$1:$AM$65536,2,FALSE)))</f>
        <v>2</v>
      </c>
      <c r="AE34" s="95">
        <f>IF(AD34&gt;[2]WSY12!$AM$1,0,(VLOOKUP(AD34,'[6]Point Tables'!$A$4:$I$263,[2]WSY12!$AM$2,FALSE)))</f>
        <v>92</v>
      </c>
      <c r="AF34" s="96" t="str">
        <f>IF(ISNA(VLOOKUP($A34,[2]WSY12!$AW$1:$AX$65536,2,FALSE)),"np",(VLOOKUP($A34,[2]WSY12!$AW$1:$AX$65536,2,FALSE)))</f>
        <v>np</v>
      </c>
      <c r="AG34" s="95">
        <f>IF(AF34&gt;[2]WSY12!$AX$1,0,(VLOOKUP(AF34,'[6]Point Tables'!$A$4:$I$263,[2]WSY12!$AX$2,FALSE)))</f>
        <v>0</v>
      </c>
      <c r="AH34" s="96" t="str">
        <f>IF(ISNA(VLOOKUP($A34,[2]WSY12!$BH$1:$BI$65536,2,FALSE)),"np",(VLOOKUP($A34,[2]WSY12!$BH$1:$BI$65536,2,FALSE)))</f>
        <v>np</v>
      </c>
      <c r="AI34" s="95">
        <f>IF(AH34&gt;[2]WSY12!$BI$1,0,(VLOOKUP(AH34,'[6]Point Tables'!$A$4:$I$263,[2]WSY12!$BI$2,FALSE)))</f>
        <v>0</v>
      </c>
      <c r="AJ34" s="96" t="str">
        <f>IF(ISNA(VLOOKUP($A34,[2]WSY12!$BS$1:$BT$65536,2,FALSE)),"np",(VLOOKUP($A34,[2]WSY12!$BS$1:$BT$65536,2,FALSE)))</f>
        <v>np</v>
      </c>
      <c r="AK34" s="95">
        <f>IF(AJ34&gt;[2]WSY12!$BT$1,0,(VLOOKUP(AJ34,'[6]Point Tables'!$A$4:$I$263,[2]WSY12!$BT$2,FALSE)))</f>
        <v>0</v>
      </c>
      <c r="AL34" s="96" t="str">
        <f>IF(ISNA(VLOOKUP($A34,[2]WSY12!$CD$1:$CE$65536,2,FALSE)),"np",(VLOOKUP($A34,[2]WSY12!$CD$1:$CE$65536,2,FALSE)))</f>
        <v>np</v>
      </c>
      <c r="AM34" s="95">
        <f>IF(AL34&gt;[2]WSY12!$CE$1,0,(VLOOKUP(AL34,'[6]Point Tables'!$A$4:$I$263,[2]WSY12!$CE$2,FALSE)))</f>
        <v>0</v>
      </c>
      <c r="AN34" s="96" t="str">
        <f>IF(ISNA(VLOOKUP($A34,[2]WSY12!$CO$1:$CP$65536,2,FALSE)),"np",(VLOOKUP($A34,[2]WSY12!$CO$1:$CP$65536,2,FALSE)))</f>
        <v>np</v>
      </c>
      <c r="AO34" s="95">
        <f>IF(AN34&gt;[2]WSY12!$CP$1,0,(VLOOKUP(AN34,'[6]Point Tables'!$A$4:$I$263,[2]WSY12!$CP$2,FALSE)))</f>
        <v>0</v>
      </c>
      <c r="AP34" s="96">
        <f>IF(ISNA(VLOOKUP($A34,[2]WSY12!$CZ$1:$DA$65536,2,FALSE)),"np",(VLOOKUP($A34,[2]WSY12!$CZ$1:$DA$65536,2,FALSE)))</f>
        <v>5</v>
      </c>
      <c r="AQ34" s="95">
        <f>IF(AP34&gt;[2]WSY12!$DA$1,0,(VLOOKUP(AP34,'[6]Point Tables'!$A$4:$I$263,[2]WSY12!$DA$2,FALSE)))</f>
        <v>70</v>
      </c>
      <c r="AR34" s="96" t="str">
        <f>IF(ISNA(VLOOKUP($A34,[2]WSY12!$DK$1:$DL$65536,2,FALSE)),"np",(VLOOKUP($A34,[2]WSY12!$DK$1:$DL$65536,2,FALSE)))</f>
        <v>np</v>
      </c>
      <c r="AS34" s="95">
        <f>IF(AR34&gt;[2]WSY12!$DL$1,0,(VLOOKUP(AR34,'[10]Point Tables'!$A$4:$I$263,[2]WSY12!$DL$2,FALSE)))</f>
        <v>0</v>
      </c>
      <c r="AT34" s="97" t="str">
        <f t="shared" si="9"/>
        <v>Obillos, Kyla</v>
      </c>
      <c r="AU34" s="96" t="str">
        <f>IF(ISNA(VLOOKUP($A34,[2]WSY14!$AL$1:$AN$65536,2,FALSE)),"np",(VLOOKUP($A34,[2]WSY14!$AL$1:$AN$65536,2,FALSE)))</f>
        <v>np</v>
      </c>
      <c r="AV34" s="95">
        <f>IF(AU34&gt;[2]WSY14!$AN$1,0,(VLOOKUP(AU34,'[6]Point Tables'!$A$4:$I$263,[2]WSY14!$AN$2,FALSE)))</f>
        <v>0</v>
      </c>
      <c r="AW34" s="96">
        <f>IF(ISNA(VLOOKUP($A34,[2]WSY14!$AW$1:$AY$65536,2,FALSE)),"np",(VLOOKUP($A34,[2]WSY14!$AW$1:$AY$65536,2,FALSE)))</f>
        <v>13</v>
      </c>
      <c r="AX34" s="95">
        <f>IF(AW34&gt;[2]WSY14!$AY$1,0,(VLOOKUP(AW34,'[6]Point Tables'!$A$4:$I$263,[2]WSY14!$AY$2,FALSE)))</f>
        <v>0</v>
      </c>
      <c r="AY34" s="96" t="str">
        <f>IF(ISNA(VLOOKUP($A34,[2]WSY14!$BH$1:$BJ$65536,2,FALSE)),"np",(VLOOKUP($A34,[2]WSY14!$BH$1:$BJ$65536,2,FALSE)))</f>
        <v>np</v>
      </c>
      <c r="AZ34" s="95">
        <f>IF(AY34&gt;[2]WSY14!$BJ$1,0,(VLOOKUP(AY34,'[6]Point Tables'!$A$4:$I$263,[2]WSY14!$BJ$2,FALSE)))</f>
        <v>0</v>
      </c>
      <c r="BA34" s="96" t="str">
        <f>IF(ISNA(VLOOKUP($A34,[2]WSY14!$BS$1:$BT$65536,2,FALSE)),"np",(VLOOKUP($A34,[2]WSY14!$BS$1:$BT$65536,2,FALSE)))</f>
        <v>np</v>
      </c>
      <c r="BB34" s="95">
        <f>IF(BA34&gt;[2]WSY14!$BU$1,0,(VLOOKUP(BA34,'[6]Point Tables'!$A$4:$I$263,[2]WSY14!$BU$2,FALSE)))</f>
        <v>0</v>
      </c>
      <c r="BC34" s="96" t="str">
        <f>IF(ISNA(VLOOKUP($A34,[2]WSY14!$CD$1:$CE$65536,2,FALSE)),"np",(VLOOKUP($A34,[2]WSY14!$CD$1:$CE$65536,2,FALSE)))</f>
        <v>np</v>
      </c>
      <c r="BD34" s="95">
        <f>IF(BC34&gt;[2]WSY14!$CF$1,0,(VLOOKUP(BC34,'[6]Point Tables'!$A$4:$I$263,[2]WSY14!$CF$2,FALSE)))</f>
        <v>0</v>
      </c>
      <c r="BE34" s="96" t="str">
        <f>IF(ISNA(VLOOKUP($A34,[2]WSY14!$CO$1:$CP$65536,2,FALSE)),"np",(VLOOKUP($A34,[2]WSY14!$CO$1:$CP$65536,2,FALSE)))</f>
        <v>np</v>
      </c>
      <c r="BF34" s="95">
        <f>IF(BE34&gt;[2]WSY14!$CQ$1,0,(VLOOKUP(BE34,'[6]Point Tables'!$A$4:$I$263,[2]WSY14!$CQ$2,FALSE)))</f>
        <v>0</v>
      </c>
      <c r="BG34" s="141" t="str">
        <f>IF(ISNA(VLOOKUP($A34,[2]WSY14!$CZ$1:$DA$65536,2,FALSE)),"np",(VLOOKUP($A34,[2]WSY14!$CZ$1:$DA$65536,2,FALSE)))</f>
        <v>np</v>
      </c>
      <c r="BH34" s="97">
        <f>IF(BG34&gt;[2]WSY14!$DB$1,0,(VLOOKUP(BG34,'[6]Point Tables'!$A$4:$I$263,[2]WSY14!$DB$2,FALSE)))</f>
        <v>0</v>
      </c>
      <c r="BI34" s="141">
        <f>IF(ISNA(VLOOKUP($A34,[2]WSY14!$DK$1:$DL$65536,2,FALSE)),"np",(VLOOKUP($A34,[2]WSY14!$DK$1:$DL$65536,2,FALSE)))</f>
        <v>28</v>
      </c>
      <c r="BJ34" s="97">
        <f>IF(BI34&gt;[2]WSY14!$DM$1,0,(VLOOKUP(BI34,'[6]Point Tables'!$A$4:$I$263,[2]WSY14!$DM$2,FALSE)))</f>
        <v>0</v>
      </c>
      <c r="BK34" s="141" t="str">
        <f>IF(ISNA(VLOOKUP($A34,[2]WSY14!$DV$1:$DW$65536,2,FALSE)),"np",(VLOOKUP($A34,[2]WSY14!$DV$1:$DW$65536,2,FALSE)))</f>
        <v>np</v>
      </c>
      <c r="BL34" s="97">
        <f>IF(BK34&gt;[2]WSY14!$DX$1,0,(VLOOKUP(BK34,'[10]Point Tables'!$A$4:$I$263,[2]WSY14!$DX$2,FALSE)))</f>
        <v>0</v>
      </c>
      <c r="BY34" s="137">
        <f t="shared" si="10"/>
        <v>0</v>
      </c>
      <c r="BZ34" s="137">
        <f t="shared" si="11"/>
        <v>92</v>
      </c>
      <c r="CA34" s="137">
        <f t="shared" si="12"/>
        <v>0</v>
      </c>
      <c r="CB34" s="137">
        <f t="shared" si="13"/>
        <v>0</v>
      </c>
      <c r="CC34" s="137">
        <f t="shared" si="14"/>
        <v>0</v>
      </c>
      <c r="CD34" s="137">
        <f t="shared" si="15"/>
        <v>0</v>
      </c>
      <c r="CE34" s="137">
        <f t="shared" si="16"/>
        <v>0</v>
      </c>
      <c r="CF34" s="137">
        <f t="shared" si="17"/>
        <v>70</v>
      </c>
      <c r="CG34" s="137">
        <f t="shared" si="18"/>
        <v>0</v>
      </c>
      <c r="CH34" s="137">
        <f t="shared" si="19"/>
        <v>0</v>
      </c>
      <c r="CI34" s="137">
        <f t="shared" si="20"/>
        <v>0</v>
      </c>
      <c r="CJ34" s="137">
        <f t="shared" si="21"/>
        <v>0</v>
      </c>
      <c r="CK34" s="137">
        <f t="shared" si="22"/>
        <v>0</v>
      </c>
      <c r="CL34" s="137">
        <f t="shared" si="23"/>
        <v>0</v>
      </c>
      <c r="CM34" s="137">
        <f t="shared" si="24"/>
        <v>0</v>
      </c>
      <c r="CN34" s="137">
        <f t="shared" si="25"/>
        <v>0</v>
      </c>
      <c r="CO34" s="137">
        <f t="shared" si="26"/>
        <v>0</v>
      </c>
      <c r="CP34" s="137">
        <f t="shared" si="27"/>
        <v>0</v>
      </c>
      <c r="CR34" s="137">
        <f t="shared" si="28"/>
        <v>92</v>
      </c>
      <c r="CS34" s="137">
        <f t="shared" si="29"/>
        <v>0</v>
      </c>
      <c r="CT34" s="137">
        <f t="shared" si="30"/>
        <v>0</v>
      </c>
      <c r="CU34" s="137">
        <f t="shared" si="31"/>
        <v>0</v>
      </c>
      <c r="CV34" s="137">
        <f t="shared" si="32"/>
        <v>0</v>
      </c>
      <c r="CW34" s="137">
        <f t="shared" si="33"/>
        <v>0</v>
      </c>
      <c r="CX34" s="137">
        <f t="shared" si="34"/>
        <v>0</v>
      </c>
      <c r="CZ34" s="137">
        <f t="shared" si="35"/>
        <v>92</v>
      </c>
      <c r="DA34" s="137">
        <f t="shared" si="36"/>
        <v>0</v>
      </c>
      <c r="DB34" s="137">
        <f t="shared" si="37"/>
        <v>0</v>
      </c>
      <c r="DC34" s="137">
        <f t="shared" si="38"/>
        <v>0</v>
      </c>
      <c r="DE34" s="143">
        <f t="shared" si="39"/>
        <v>92</v>
      </c>
      <c r="DJ34" s="137">
        <f t="shared" si="40"/>
        <v>0</v>
      </c>
      <c r="DK34" s="137">
        <f t="shared" si="41"/>
        <v>0</v>
      </c>
      <c r="DM34" s="137">
        <f t="shared" si="43"/>
        <v>0</v>
      </c>
      <c r="DN34" s="137">
        <f t="shared" si="44"/>
        <v>0</v>
      </c>
      <c r="DP34" s="137">
        <f t="shared" si="42"/>
        <v>0</v>
      </c>
    </row>
    <row r="35" spans="1:120">
      <c r="A35" s="1">
        <v>100119254</v>
      </c>
      <c r="B35" s="137">
        <f t="shared" si="0"/>
        <v>70</v>
      </c>
      <c r="C35" s="137">
        <f t="shared" si="1"/>
        <v>0</v>
      </c>
      <c r="D35" s="130" t="str">
        <f t="shared" si="45"/>
        <v>32</v>
      </c>
      <c r="E35" s="138" t="str">
        <f>IF(AND(ISNUMBER(G35),G35&gt;='[10]Point Tables'!$S$7),"#"," ")</f>
        <v xml:space="preserve"> </v>
      </c>
      <c r="F35" s="6" t="s">
        <v>188</v>
      </c>
      <c r="G35" s="102">
        <v>1998</v>
      </c>
      <c r="H35" s="6" t="s">
        <v>189</v>
      </c>
      <c r="I35" s="139">
        <f t="shared" si="3"/>
        <v>70</v>
      </c>
      <c r="J35" s="101">
        <f t="shared" si="4"/>
        <v>0</v>
      </c>
      <c r="K35" s="91">
        <f t="shared" si="5"/>
        <v>70</v>
      </c>
      <c r="L35" s="91">
        <f t="shared" si="5"/>
        <v>0</v>
      </c>
      <c r="M35" s="91">
        <f t="shared" si="5"/>
        <v>0</v>
      </c>
      <c r="N35" s="91">
        <f t="shared" si="5"/>
        <v>0</v>
      </c>
      <c r="O35" s="140" t="str">
        <f t="shared" si="6"/>
        <v>Bueermann, Claudia</v>
      </c>
      <c r="P35" s="96" t="str">
        <f>IF(ISNA(VLOOKUP($A35,[2]WSY12!$E$1:$F$65536,2,FALSE)),"np",(VLOOKUP($A35,[2]WSY12!$E$1:$F$65536,2,FALSE)))</f>
        <v>np</v>
      </c>
      <c r="Q35" s="95">
        <f>IF(P35&gt;[2]WSY12!$F$1,0,(VLOOKUP(P35,'[6]Point Tables'!$A$4:$I$263,[2]WSY12!$F$2,FALSE)))</f>
        <v>0</v>
      </c>
      <c r="R35" s="96">
        <f>IF(ISNA(VLOOKUP($A35,[2]WSY12!$P$1:$Q$65536,2,FALSE)),"np",(VLOOKUP($A35,[2]WSY12!$P$1:$Q$65536,2,FALSE)))</f>
        <v>49</v>
      </c>
      <c r="S35" s="95">
        <f>IF(R35&gt;[2]WSY12!$Q$1,0,(VLOOKUP(R35,'[6]Point Tables'!$A$4:$I$263,[2]WSY12!$Q$2,FALSE)))</f>
        <v>0</v>
      </c>
      <c r="T35" s="97" t="str">
        <f t="shared" si="7"/>
        <v>Bueermann, Claudia</v>
      </c>
      <c r="U35" s="96">
        <f>IF(ISNA(VLOOKUP(A35,[2]WSY14!$AA$1:$AB$65536,2,FALSE)),"np",(VLOOKUP(A35,[2]WSY14!$AA$1:$AB$65536,2,FALSE)))</f>
        <v>73</v>
      </c>
      <c r="V35" s="95">
        <f>IF(U35&gt;[2]WSY14!$AB$1,0,(VLOOKUP(U35,'[6]Point Tables'!$A$4:$I$263,[2]WSY14!$AB$2,FALSE)))</f>
        <v>0</v>
      </c>
      <c r="W35" s="96" t="str">
        <f>IF(ISNA(VLOOKUP($A35,[2]WSY14!$E$1:$F$65536,2,FALSE)),"np",(VLOOKUP($A35,[2]WSY14!$E$1:$F$65536,2,FALSE)))</f>
        <v>np</v>
      </c>
      <c r="X35" s="95">
        <f>IF(W35&gt;[2]WSY14!$F$1,0,(VLOOKUP(W35,'[6]Point Tables'!$A$4:$I$263,[2]WSY14!$F$2,FALSE)))</f>
        <v>0</v>
      </c>
      <c r="Y35" s="96" t="str">
        <f>IF(ISNA(VLOOKUP($A35,[2]WSY14!$P$1:$Q$65536,2,FALSE)),"np",(VLOOKUP($A35,[2]WSY14!$P$1:$Q$65536,2,FALSE)))</f>
        <v>np</v>
      </c>
      <c r="Z35" s="95">
        <f>IF(Y35&gt;[2]WSY14!$Q$1,0,(VLOOKUP(Y35,'[6]Point Tables'!$A$4:$I$263,[2]WSY14!$Q$2,FALSE)))</f>
        <v>0</v>
      </c>
      <c r="AA35" s="97" t="str">
        <f t="shared" si="8"/>
        <v>Bueermann, Claudia</v>
      </c>
      <c r="AB35" s="96" t="str">
        <f>IF(ISNA(VLOOKUP($A35,[2]WSY12!$AA$1:$AB$65536,2,FALSE)),"np",(VLOOKUP($A35,[2]WSY12!$AA$1:$AB$65536,2,FALSE)))</f>
        <v>np</v>
      </c>
      <c r="AC35" s="95">
        <f>IF(AB35&gt;[2]WSY12!$AB$1,0,(VLOOKUP(AB35,'[6]Point Tables'!$A$4:$I$263,[2]WSY12!$AB$2,FALSE)))</f>
        <v>0</v>
      </c>
      <c r="AD35" s="96">
        <f>IF(ISNA(VLOOKUP($A35,[2]WSY12!$AL$1:$AM$65536,2,FALSE)),"np",(VLOOKUP($A35,[2]WSY12!$AL$1:$AM$65536,2,FALSE)))</f>
        <v>5</v>
      </c>
      <c r="AE35" s="95">
        <f>IF(AD35&gt;[2]WSY12!$AM$1,0,(VLOOKUP(AD35,'[6]Point Tables'!$A$4:$I$263,[2]WSY12!$AM$2,FALSE)))</f>
        <v>70</v>
      </c>
      <c r="AF35" s="96" t="str">
        <f>IF(ISNA(VLOOKUP($A35,[2]WSY12!$AW$1:$AX$65536,2,FALSE)),"np",(VLOOKUP($A35,[2]WSY12!$AW$1:$AX$65536,2,FALSE)))</f>
        <v>np</v>
      </c>
      <c r="AG35" s="95">
        <f>IF(AF35&gt;[2]WSY12!$AX$1,0,(VLOOKUP(AF35,'[6]Point Tables'!$A$4:$I$263,[2]WSY12!$AX$2,FALSE)))</f>
        <v>0</v>
      </c>
      <c r="AH35" s="96" t="str">
        <f>IF(ISNA(VLOOKUP($A35,[2]WSY12!$BH$1:$BI$65536,2,FALSE)),"np",(VLOOKUP($A35,[2]WSY12!$BH$1:$BI$65536,2,FALSE)))</f>
        <v>np</v>
      </c>
      <c r="AI35" s="95">
        <f>IF(AH35&gt;[2]WSY12!$BI$1,0,(VLOOKUP(AH35,'[6]Point Tables'!$A$4:$I$263,[2]WSY12!$BI$2,FALSE)))</f>
        <v>0</v>
      </c>
      <c r="AJ35" s="96" t="str">
        <f>IF(ISNA(VLOOKUP($A35,[2]WSY12!$BS$1:$BT$65536,2,FALSE)),"np",(VLOOKUP($A35,[2]WSY12!$BS$1:$BT$65536,2,FALSE)))</f>
        <v>np</v>
      </c>
      <c r="AK35" s="95">
        <f>IF(AJ35&gt;[2]WSY12!$BT$1,0,(VLOOKUP(AJ35,'[6]Point Tables'!$A$4:$I$263,[2]WSY12!$BT$2,FALSE)))</f>
        <v>0</v>
      </c>
      <c r="AL35" s="96" t="str">
        <f>IF(ISNA(VLOOKUP($A35,[2]WSY12!$CD$1:$CE$65536,2,FALSE)),"np",(VLOOKUP($A35,[2]WSY12!$CD$1:$CE$65536,2,FALSE)))</f>
        <v>np</v>
      </c>
      <c r="AM35" s="95">
        <f>IF(AL35&gt;[2]WSY12!$CE$1,0,(VLOOKUP(AL35,'[6]Point Tables'!$A$4:$I$263,[2]WSY12!$CE$2,FALSE)))</f>
        <v>0</v>
      </c>
      <c r="AN35" s="96" t="str">
        <f>IF(ISNA(VLOOKUP($A35,[2]WSY12!$CO$1:$CP$65536,2,FALSE)),"np",(VLOOKUP($A35,[2]WSY12!$CO$1:$CP$65536,2,FALSE)))</f>
        <v>np</v>
      </c>
      <c r="AO35" s="95">
        <f>IF(AN35&gt;[2]WSY12!$CP$1,0,(VLOOKUP(AN35,'[6]Point Tables'!$A$4:$I$263,[2]WSY12!$CP$2,FALSE)))</f>
        <v>0</v>
      </c>
      <c r="AP35" s="96">
        <f>IF(ISNA(VLOOKUP($A35,[2]WSY12!$CZ$1:$DA$65536,2,FALSE)),"np",(VLOOKUP($A35,[2]WSY12!$CZ$1:$DA$65536,2,FALSE)))</f>
        <v>9</v>
      </c>
      <c r="AQ35" s="95">
        <f>IF(AP35&gt;[2]WSY12!$DA$1,0,(VLOOKUP(AP35,'[6]Point Tables'!$A$4:$I$263,[2]WSY12!$DA$2,FALSE)))</f>
        <v>53.5</v>
      </c>
      <c r="AR35" s="96" t="str">
        <f>IF(ISNA(VLOOKUP($A35,[2]WSY12!$DK$1:$DL$65536,2,FALSE)),"np",(VLOOKUP($A35,[2]WSY12!$DK$1:$DL$65536,2,FALSE)))</f>
        <v>np</v>
      </c>
      <c r="AS35" s="95">
        <f>IF(AR35&gt;[2]WSY12!$DL$1,0,(VLOOKUP(AR35,'[10]Point Tables'!$A$4:$I$263,[2]WSY12!$DL$2,FALSE)))</f>
        <v>0</v>
      </c>
      <c r="AT35" s="97" t="str">
        <f t="shared" si="9"/>
        <v>Bueermann, Claudia</v>
      </c>
      <c r="AU35" s="96" t="str">
        <f>IF(ISNA(VLOOKUP($A35,[2]WSY14!$AL$1:$AN$65536,2,FALSE)),"np",(VLOOKUP($A35,[2]WSY14!$AL$1:$AN$65536,2,FALSE)))</f>
        <v>np</v>
      </c>
      <c r="AV35" s="95">
        <f>IF(AU35&gt;[2]WSY14!$AN$1,0,(VLOOKUP(AU35,'[6]Point Tables'!$A$4:$I$263,[2]WSY14!$AN$2,FALSE)))</f>
        <v>0</v>
      </c>
      <c r="AW35" s="96">
        <f>IF(ISNA(VLOOKUP($A35,[2]WSY14!$AW$1:$AY$65536,2,FALSE)),"np",(VLOOKUP($A35,[2]WSY14!$AW$1:$AY$65536,2,FALSE)))</f>
        <v>17</v>
      </c>
      <c r="AX35" s="95">
        <f>IF(AW35&gt;[2]WSY14!$AY$1,0,(VLOOKUP(AW35,'[6]Point Tables'!$A$4:$I$263,[2]WSY14!$AY$2,FALSE)))</f>
        <v>0</v>
      </c>
      <c r="AY35" s="96" t="str">
        <f>IF(ISNA(VLOOKUP($A35,[2]WSY14!$BH$1:$BJ$65536,2,FALSE)),"np",(VLOOKUP($A35,[2]WSY14!$BH$1:$BJ$65536,2,FALSE)))</f>
        <v>np</v>
      </c>
      <c r="AZ35" s="95">
        <f>IF(AY35&gt;[2]WSY14!$BJ$1,0,(VLOOKUP(AY35,'[6]Point Tables'!$A$4:$I$263,[2]WSY14!$BJ$2,FALSE)))</f>
        <v>0</v>
      </c>
      <c r="BA35" s="96" t="str">
        <f>IF(ISNA(VLOOKUP($A35,[2]WSY14!$BS$1:$BT$65536,2,FALSE)),"np",(VLOOKUP($A35,[2]WSY14!$BS$1:$BT$65536,2,FALSE)))</f>
        <v>np</v>
      </c>
      <c r="BB35" s="95">
        <f>IF(BA35&gt;[2]WSY14!$BU$1,0,(VLOOKUP(BA35,'[6]Point Tables'!$A$4:$I$263,[2]WSY14!$BU$2,FALSE)))</f>
        <v>0</v>
      </c>
      <c r="BC35" s="96" t="str">
        <f>IF(ISNA(VLOOKUP($A35,[2]WSY14!$CD$1:$CE$65536,2,FALSE)),"np",(VLOOKUP($A35,[2]WSY14!$CD$1:$CE$65536,2,FALSE)))</f>
        <v>np</v>
      </c>
      <c r="BD35" s="95">
        <f>IF(BC35&gt;[2]WSY14!$CF$1,0,(VLOOKUP(BC35,'[6]Point Tables'!$A$4:$I$263,[2]WSY14!$CF$2,FALSE)))</f>
        <v>0</v>
      </c>
      <c r="BE35" s="96" t="str">
        <f>IF(ISNA(VLOOKUP($A35,[2]WSY14!$CO$1:$CP$65536,2,FALSE)),"np",(VLOOKUP($A35,[2]WSY14!$CO$1:$CP$65536,2,FALSE)))</f>
        <v>np</v>
      </c>
      <c r="BF35" s="95">
        <f>IF(BE35&gt;[2]WSY14!$CQ$1,0,(VLOOKUP(BE35,'[6]Point Tables'!$A$4:$I$263,[2]WSY14!$CQ$2,FALSE)))</f>
        <v>0</v>
      </c>
      <c r="BG35" s="141" t="str">
        <f>IF(ISNA(VLOOKUP($A35,[2]WSY14!$CZ$1:$DA$65536,2,FALSE)),"np",(VLOOKUP($A35,[2]WSY14!$CZ$1:$DA$65536,2,FALSE)))</f>
        <v>np</v>
      </c>
      <c r="BH35" s="97">
        <f>IF(BG35&gt;[2]WSY14!$DB$1,0,(VLOOKUP(BG35,'[6]Point Tables'!$A$4:$I$263,[2]WSY14!$DB$2,FALSE)))</f>
        <v>0</v>
      </c>
      <c r="BI35" s="141">
        <f>IF(ISNA(VLOOKUP($A35,[2]WSY14!$DK$1:$DL$65536,2,FALSE)),"np",(VLOOKUP($A35,[2]WSY14!$DK$1:$DL$65536,2,FALSE)))</f>
        <v>16</v>
      </c>
      <c r="BJ35" s="97">
        <f>IF(BI35&gt;[2]WSY14!$DM$1,0,(VLOOKUP(BI35,'[6]Point Tables'!$A$4:$I$263,[2]WSY14!$DM$2,FALSE)))</f>
        <v>0</v>
      </c>
      <c r="BK35" s="141" t="str">
        <f>IF(ISNA(VLOOKUP($A35,[2]WSY14!$DV$1:$DW$65536,2,FALSE)),"np",(VLOOKUP($A35,[2]WSY14!$DV$1:$DW$65536,2,FALSE)))</f>
        <v>np</v>
      </c>
      <c r="BL35" s="97">
        <f>IF(BK35&gt;[2]WSY14!$DX$1,0,(VLOOKUP(BK35,'[10]Point Tables'!$A$4:$I$263,[2]WSY14!$DX$2,FALSE)))</f>
        <v>0</v>
      </c>
      <c r="BY35" s="137">
        <f t="shared" si="10"/>
        <v>0</v>
      </c>
      <c r="BZ35" s="137">
        <f t="shared" si="11"/>
        <v>70</v>
      </c>
      <c r="CA35" s="137">
        <f t="shared" si="12"/>
        <v>0</v>
      </c>
      <c r="CB35" s="137">
        <f t="shared" si="13"/>
        <v>0</v>
      </c>
      <c r="CC35" s="137">
        <f t="shared" si="14"/>
        <v>0</v>
      </c>
      <c r="CD35" s="137">
        <f t="shared" si="15"/>
        <v>0</v>
      </c>
      <c r="CE35" s="137">
        <f t="shared" si="16"/>
        <v>0</v>
      </c>
      <c r="CF35" s="137">
        <f t="shared" si="17"/>
        <v>53.5</v>
      </c>
      <c r="CG35" s="137">
        <f t="shared" si="18"/>
        <v>0</v>
      </c>
      <c r="CH35" s="137">
        <f t="shared" si="19"/>
        <v>0</v>
      </c>
      <c r="CI35" s="137">
        <f t="shared" si="20"/>
        <v>0</v>
      </c>
      <c r="CJ35" s="137">
        <f t="shared" si="21"/>
        <v>0</v>
      </c>
      <c r="CK35" s="137">
        <f t="shared" si="22"/>
        <v>0</v>
      </c>
      <c r="CL35" s="137">
        <f t="shared" si="23"/>
        <v>0</v>
      </c>
      <c r="CM35" s="137">
        <f t="shared" si="24"/>
        <v>0</v>
      </c>
      <c r="CN35" s="137">
        <f t="shared" si="25"/>
        <v>0</v>
      </c>
      <c r="CO35" s="137">
        <f t="shared" si="26"/>
        <v>0</v>
      </c>
      <c r="CP35" s="137">
        <f t="shared" si="27"/>
        <v>0</v>
      </c>
      <c r="CR35" s="137">
        <f t="shared" si="28"/>
        <v>70</v>
      </c>
      <c r="CS35" s="137">
        <f t="shared" si="29"/>
        <v>0</v>
      </c>
      <c r="CT35" s="137">
        <f t="shared" si="30"/>
        <v>0</v>
      </c>
      <c r="CU35" s="137">
        <f t="shared" si="31"/>
        <v>0</v>
      </c>
      <c r="CV35" s="137">
        <f t="shared" si="32"/>
        <v>0</v>
      </c>
      <c r="CW35" s="137">
        <f t="shared" si="33"/>
        <v>0</v>
      </c>
      <c r="CX35" s="137">
        <f t="shared" si="34"/>
        <v>0</v>
      </c>
      <c r="CZ35" s="137">
        <f t="shared" si="35"/>
        <v>70</v>
      </c>
      <c r="DA35" s="137">
        <f t="shared" si="36"/>
        <v>0</v>
      </c>
      <c r="DB35" s="137">
        <f t="shared" si="37"/>
        <v>0</v>
      </c>
      <c r="DC35" s="137">
        <f t="shared" si="38"/>
        <v>0</v>
      </c>
      <c r="DE35" s="143">
        <f t="shared" si="39"/>
        <v>70</v>
      </c>
      <c r="DJ35" s="137">
        <f t="shared" si="40"/>
        <v>0</v>
      </c>
      <c r="DK35" s="137">
        <f t="shared" si="41"/>
        <v>0</v>
      </c>
      <c r="DM35" s="137">
        <f t="shared" si="43"/>
        <v>0</v>
      </c>
      <c r="DN35" s="137">
        <f t="shared" si="44"/>
        <v>0</v>
      </c>
      <c r="DP35" s="137">
        <f t="shared" si="42"/>
        <v>0</v>
      </c>
    </row>
    <row r="36" spans="1:120">
      <c r="A36" s="1">
        <v>100099123</v>
      </c>
      <c r="B36" s="137">
        <f t="shared" si="0"/>
        <v>69.5</v>
      </c>
      <c r="C36" s="137">
        <f t="shared" si="1"/>
        <v>69.5</v>
      </c>
      <c r="D36" s="130" t="str">
        <f t="shared" si="45"/>
        <v>33</v>
      </c>
      <c r="F36" s="6" t="s">
        <v>668</v>
      </c>
      <c r="G36" s="102">
        <v>2000</v>
      </c>
      <c r="H36" s="6" t="s">
        <v>28</v>
      </c>
      <c r="I36" s="139">
        <f t="shared" si="3"/>
        <v>69.5</v>
      </c>
      <c r="J36" s="101">
        <f t="shared" si="4"/>
        <v>69.5</v>
      </c>
      <c r="K36" s="91">
        <f t="shared" si="5"/>
        <v>69.5</v>
      </c>
      <c r="L36" s="91">
        <f t="shared" si="5"/>
        <v>0</v>
      </c>
      <c r="M36" s="91">
        <f t="shared" si="5"/>
        <v>0</v>
      </c>
      <c r="N36" s="91">
        <f t="shared" si="5"/>
        <v>0</v>
      </c>
      <c r="O36" s="140" t="str">
        <f t="shared" si="6"/>
        <v xml:space="preserve">Izenson, Lark </v>
      </c>
      <c r="P36" s="96">
        <f>IF(ISNA(VLOOKUP($A36,[2]WSY12!$E$1:$F$65536,2,FALSE)),"np",(VLOOKUP($A36,[2]WSY12!$E$1:$F$65536,2,FALSE)))</f>
        <v>22</v>
      </c>
      <c r="Q36" s="95">
        <f>IF(P36&gt;[2]WSY12!$F$1,0,(VLOOKUP(P36,'[6]Point Tables'!$A$4:$I$263,[2]WSY12!$F$2,FALSE)))</f>
        <v>0</v>
      </c>
      <c r="R36" s="96">
        <f>IF(ISNA(VLOOKUP($A36,[2]WSY12!$P$1:$Q$65536,2,FALSE)),"np",(VLOOKUP($A36,[2]WSY12!$P$1:$Q$65536,2,FALSE)))</f>
        <v>6</v>
      </c>
      <c r="S36" s="95">
        <f>IF(R36&gt;[2]WSY12!$Q$1,0,(VLOOKUP(R36,'[6]Point Tables'!$A$4:$I$263,[2]WSY12!$Q$2,FALSE)))</f>
        <v>69.5</v>
      </c>
      <c r="T36" s="97" t="str">
        <f t="shared" si="7"/>
        <v xml:space="preserve">Izenson, Lark </v>
      </c>
      <c r="U36" s="96" t="str">
        <f>IF(ISNA(VLOOKUP(A36,[2]WSY14!$AA$1:$AB$65536,2,FALSE)),"np",(VLOOKUP(A36,[2]WSY14!$AA$1:$AB$65536,2,FALSE)))</f>
        <v>np</v>
      </c>
      <c r="V36" s="95">
        <f>IF(U36&gt;[2]WSY14!$AB$1,0,(VLOOKUP(U36,'[6]Point Tables'!$A$4:$I$263,[2]WSY14!$AB$2,FALSE)))</f>
        <v>0</v>
      </c>
      <c r="W36" s="96" t="str">
        <f>IF(ISNA(VLOOKUP($A36,[2]WSY14!$E$1:$F$65536,2,FALSE)),"np",(VLOOKUP($A36,[2]WSY14!$E$1:$F$65536,2,FALSE)))</f>
        <v>np</v>
      </c>
      <c r="X36" s="95">
        <f>IF(W36&gt;[2]WSY14!$F$1,0,(VLOOKUP(W36,'[6]Point Tables'!$A$4:$I$263,[2]WSY14!$F$2,FALSE)))</f>
        <v>0</v>
      </c>
      <c r="Y36" s="96" t="str">
        <f>IF(ISNA(VLOOKUP($A36,[2]WSY14!$P$1:$Q$65536,2,FALSE)),"np",(VLOOKUP($A36,[2]WSY14!$P$1:$Q$65536,2,FALSE)))</f>
        <v>np</v>
      </c>
      <c r="Z36" s="95">
        <f>IF(Y36&gt;[2]WSY14!$Q$1,0,(VLOOKUP(Y36,'[6]Point Tables'!$A$4:$I$263,[2]WSY14!$Q$2,FALSE)))</f>
        <v>0</v>
      </c>
      <c r="AA36" s="97" t="str">
        <f t="shared" si="8"/>
        <v xml:space="preserve">Izenson, Lark </v>
      </c>
      <c r="AB36" s="96" t="str">
        <f>IF(ISNA(VLOOKUP($A36,[2]WSY12!$AA$1:$AB$65536,2,FALSE)),"np",(VLOOKUP($A36,[2]WSY12!$AA$1:$AB$65536,2,FALSE)))</f>
        <v>np</v>
      </c>
      <c r="AC36" s="95">
        <f>IF(AB36&gt;[2]WSY12!$AB$1,0,(VLOOKUP(AB36,'[6]Point Tables'!$A$4:$I$263,[2]WSY12!$AB$2,FALSE)))</f>
        <v>0</v>
      </c>
      <c r="AD36" s="96" t="str">
        <f>IF(ISNA(VLOOKUP($A36,[2]WSY12!$AL$1:$AM$65536,2,FALSE)),"np",(VLOOKUP($A36,[2]WSY12!$AL$1:$AM$65536,2,FALSE)))</f>
        <v>np</v>
      </c>
      <c r="AE36" s="95">
        <f>IF(AD36&gt;[2]WSY12!$AM$1,0,(VLOOKUP(AD36,'[6]Point Tables'!$A$4:$I$263,[2]WSY12!$AM$2,FALSE)))</f>
        <v>0</v>
      </c>
      <c r="AF36" s="96" t="str">
        <f>IF(ISNA(VLOOKUP($A36,[2]WSY12!$AW$1:$AX$65536,2,FALSE)),"np",(VLOOKUP($A36,[2]WSY12!$AW$1:$AX$65536,2,FALSE)))</f>
        <v>np</v>
      </c>
      <c r="AG36" s="95">
        <f>IF(AF36&gt;[2]WSY12!$AX$1,0,(VLOOKUP(AF36,'[6]Point Tables'!$A$4:$I$263,[2]WSY12!$AX$2,FALSE)))</f>
        <v>0</v>
      </c>
      <c r="AH36" s="96" t="str">
        <f>IF(ISNA(VLOOKUP($A36,[2]WSY12!$BH$1:$BI$65536,2,FALSE)),"np",(VLOOKUP($A36,[2]WSY12!$BH$1:$BI$65536,2,FALSE)))</f>
        <v>np</v>
      </c>
      <c r="AI36" s="95">
        <f>IF(AH36&gt;[2]WSY12!$BI$1,0,(VLOOKUP(AH36,'[6]Point Tables'!$A$4:$I$263,[2]WSY12!$BI$2,FALSE)))</f>
        <v>0</v>
      </c>
      <c r="AJ36" s="96" t="str">
        <f>IF(ISNA(VLOOKUP($A36,[2]WSY12!$BS$1:$BT$65536,2,FALSE)),"np",(VLOOKUP($A36,[2]WSY12!$BS$1:$BT$65536,2,FALSE)))</f>
        <v>np</v>
      </c>
      <c r="AK36" s="95">
        <f>IF(AJ36&gt;[2]WSY12!$BT$1,0,(VLOOKUP(AJ36,'[6]Point Tables'!$A$4:$I$263,[2]WSY12!$BT$2,FALSE)))</f>
        <v>0</v>
      </c>
      <c r="AL36" s="96">
        <f>IF(ISNA(VLOOKUP($A36,[2]WSY12!$CD$1:$CE$65536,2,FALSE)),"np",(VLOOKUP($A36,[2]WSY12!$CD$1:$CE$65536,2,FALSE)))</f>
        <v>19</v>
      </c>
      <c r="AM36" s="95">
        <f>IF(AL36&gt;[2]WSY12!$CE$1,0,(VLOOKUP(AL36,'[6]Point Tables'!$A$4:$I$263,[2]WSY12!$CE$2,FALSE)))</f>
        <v>0</v>
      </c>
      <c r="AN36" s="96" t="str">
        <f>IF(ISNA(VLOOKUP($A36,[2]WSY12!$CO$1:$CP$65536,2,FALSE)),"np",(VLOOKUP($A36,[2]WSY12!$CO$1:$CP$65536,2,FALSE)))</f>
        <v>np</v>
      </c>
      <c r="AO36" s="95">
        <f>IF(AN36&gt;[2]WSY12!$CP$1,0,(VLOOKUP(AN36,'[6]Point Tables'!$A$4:$I$263,[2]WSY12!$CP$2,FALSE)))</f>
        <v>0</v>
      </c>
      <c r="AP36" s="96" t="str">
        <f>IF(ISNA(VLOOKUP($A36,[2]WSY12!$CZ$1:$DA$65536,2,FALSE)),"np",(VLOOKUP($A36,[2]WSY12!$CZ$1:$DA$65536,2,FALSE)))</f>
        <v>np</v>
      </c>
      <c r="AQ36" s="95">
        <f>IF(AP36&gt;[2]WSY12!$DA$1,0,(VLOOKUP(AP36,'[6]Point Tables'!$A$4:$I$263,[2]WSY12!$DA$2,FALSE)))</f>
        <v>0</v>
      </c>
      <c r="AR36" s="96" t="str">
        <f>IF(ISNA(VLOOKUP($A36,[2]WSY12!$DK$1:$DL$65536,2,FALSE)),"np",(VLOOKUP($A36,[2]WSY12!$DK$1:$DL$65536,2,FALSE)))</f>
        <v>np</v>
      </c>
      <c r="AS36" s="95">
        <f>IF(AR36&gt;[2]WSY12!$DL$1,0,(VLOOKUP(AR36,'[10]Point Tables'!$A$4:$I$263,[2]WSY12!$DL$2,FALSE)))</f>
        <v>0</v>
      </c>
      <c r="AT36" s="97" t="str">
        <f t="shared" si="9"/>
        <v xml:space="preserve">Izenson, Lark </v>
      </c>
      <c r="AU36" s="96" t="str">
        <f>IF(ISNA(VLOOKUP($A36,[2]WSY14!$AL$1:$AN$65536,2,FALSE)),"np",(VLOOKUP($A36,[2]WSY14!$AL$1:$AN$65536,2,FALSE)))</f>
        <v>np</v>
      </c>
      <c r="AV36" s="95">
        <f>IF(AU36&gt;[2]WSY14!$AN$1,0,(VLOOKUP(AU36,'[6]Point Tables'!$A$4:$I$263,[2]WSY14!$AN$2,FALSE)))</f>
        <v>0</v>
      </c>
      <c r="AW36" s="96" t="str">
        <f>IF(ISNA(VLOOKUP($A36,[2]WSY14!$AW$1:$AY$65536,2,FALSE)),"np",(VLOOKUP($A36,[2]WSY14!$AW$1:$AY$65536,2,FALSE)))</f>
        <v>np</v>
      </c>
      <c r="AX36" s="95">
        <f>IF(AW36&gt;[2]WSY14!$AY$1,0,(VLOOKUP(AW36,'[6]Point Tables'!$A$4:$I$263,[2]WSY14!$AY$2,FALSE)))</f>
        <v>0</v>
      </c>
      <c r="AY36" s="96" t="str">
        <f>IF(ISNA(VLOOKUP($A36,[2]WSY14!$BH$1:$BJ$65536,2,FALSE)),"np",(VLOOKUP($A36,[2]WSY14!$BH$1:$BJ$65536,2,FALSE)))</f>
        <v>np</v>
      </c>
      <c r="AZ36" s="95">
        <f>IF(AY36&gt;[2]WSY14!$BJ$1,0,(VLOOKUP(AY36,'[6]Point Tables'!$A$4:$I$263,[2]WSY14!$BJ$2,FALSE)))</f>
        <v>0</v>
      </c>
      <c r="BA36" s="96" t="str">
        <f>IF(ISNA(VLOOKUP($A36,[2]WSY14!$BS$1:$BT$65536,2,FALSE)),"np",(VLOOKUP($A36,[2]WSY14!$BS$1:$BT$65536,2,FALSE)))</f>
        <v>np</v>
      </c>
      <c r="BB36" s="95">
        <f>IF(BA36&gt;[2]WSY14!$BU$1,0,(VLOOKUP(BA36,'[6]Point Tables'!$A$4:$I$263,[2]WSY14!$BU$2,FALSE)))</f>
        <v>0</v>
      </c>
      <c r="BC36" s="96" t="str">
        <f>IF(ISNA(VLOOKUP($A36,[2]WSY14!$CD$1:$CE$65536,2,FALSE)),"np",(VLOOKUP($A36,[2]WSY14!$CD$1:$CE$65536,2,FALSE)))</f>
        <v>np</v>
      </c>
      <c r="BD36" s="95">
        <f>IF(BC36&gt;[2]WSY14!$CF$1,0,(VLOOKUP(BC36,'[6]Point Tables'!$A$4:$I$263,[2]WSY14!$CF$2,FALSE)))</f>
        <v>0</v>
      </c>
      <c r="BE36" s="96" t="str">
        <f>IF(ISNA(VLOOKUP($A36,[2]WSY14!$CO$1:$CP$65536,2,FALSE)),"np",(VLOOKUP($A36,[2]WSY14!$CO$1:$CP$65536,2,FALSE)))</f>
        <v>np</v>
      </c>
      <c r="BF36" s="95">
        <f>IF(BE36&gt;[2]WSY14!$CQ$1,0,(VLOOKUP(BE36,'[6]Point Tables'!$A$4:$I$263,[2]WSY14!$CQ$2,FALSE)))</f>
        <v>0</v>
      </c>
      <c r="BG36" s="141" t="str">
        <f>IF(ISNA(VLOOKUP($A36,[2]WSY14!$CZ$1:$DA$65536,2,FALSE)),"np",(VLOOKUP($A36,[2]WSY14!$CZ$1:$DA$65536,2,FALSE)))</f>
        <v>np</v>
      </c>
      <c r="BH36" s="97">
        <f>IF(BG36&gt;[2]WSY14!$DB$1,0,(VLOOKUP(BG36,'[6]Point Tables'!$A$4:$I$263,[2]WSY14!$DB$2,FALSE)))</f>
        <v>0</v>
      </c>
      <c r="BI36" s="141" t="str">
        <f>IF(ISNA(VLOOKUP($A36,[2]WSY14!$DK$1:$DL$65536,2,FALSE)),"np",(VLOOKUP($A36,[2]WSY14!$DK$1:$DL$65536,2,FALSE)))</f>
        <v>np</v>
      </c>
      <c r="BJ36" s="97">
        <f>IF(BI36&gt;[2]WSY14!$DM$1,0,(VLOOKUP(BI36,'[6]Point Tables'!$A$4:$I$263,[2]WSY14!$DM$2,FALSE)))</f>
        <v>0</v>
      </c>
      <c r="BK36" s="141" t="str">
        <f>IF(ISNA(VLOOKUP($A36,[2]WSY14!$DV$1:$DW$65536,2,FALSE)),"np",(VLOOKUP($A36,[2]WSY14!$DV$1:$DW$65536,2,FALSE)))</f>
        <v>np</v>
      </c>
      <c r="BL36" s="97">
        <f>IF(BK36&gt;[2]WSY14!$DX$1,0,(VLOOKUP(BK36,'[10]Point Tables'!$A$4:$I$263,[2]WSY14!$DX$2,FALSE)))</f>
        <v>0</v>
      </c>
      <c r="BY36" s="137">
        <f t="shared" si="10"/>
        <v>0</v>
      </c>
      <c r="BZ36" s="137">
        <f t="shared" si="11"/>
        <v>0</v>
      </c>
      <c r="CA36" s="137">
        <f t="shared" si="12"/>
        <v>0</v>
      </c>
      <c r="CB36" s="137">
        <f t="shared" si="13"/>
        <v>0</v>
      </c>
      <c r="CC36" s="137">
        <f t="shared" si="14"/>
        <v>0</v>
      </c>
      <c r="CD36" s="137">
        <f t="shared" si="15"/>
        <v>0</v>
      </c>
      <c r="CE36" s="137">
        <f t="shared" si="16"/>
        <v>0</v>
      </c>
      <c r="CF36" s="137">
        <f t="shared" si="17"/>
        <v>0</v>
      </c>
      <c r="CG36" s="137">
        <f t="shared" si="18"/>
        <v>0</v>
      </c>
      <c r="CH36" s="137">
        <f t="shared" si="19"/>
        <v>0</v>
      </c>
      <c r="CI36" s="137">
        <f t="shared" si="20"/>
        <v>0</v>
      </c>
      <c r="CJ36" s="137">
        <f t="shared" si="21"/>
        <v>0</v>
      </c>
      <c r="CK36" s="137">
        <f t="shared" si="22"/>
        <v>0</v>
      </c>
      <c r="CL36" s="137">
        <f t="shared" si="23"/>
        <v>0</v>
      </c>
      <c r="CM36" s="137">
        <f t="shared" si="24"/>
        <v>0</v>
      </c>
      <c r="CN36" s="137">
        <f t="shared" si="25"/>
        <v>0</v>
      </c>
      <c r="CO36" s="137">
        <f t="shared" si="26"/>
        <v>0</v>
      </c>
      <c r="CP36" s="137">
        <f t="shared" si="27"/>
        <v>0</v>
      </c>
      <c r="CR36" s="137">
        <f t="shared" si="28"/>
        <v>0</v>
      </c>
      <c r="CS36" s="137">
        <f t="shared" si="29"/>
        <v>0</v>
      </c>
      <c r="CT36" s="137">
        <f t="shared" si="30"/>
        <v>0</v>
      </c>
      <c r="CU36" s="137">
        <f t="shared" si="31"/>
        <v>0</v>
      </c>
      <c r="CV36" s="137">
        <f t="shared" si="32"/>
        <v>0</v>
      </c>
      <c r="CW36" s="137">
        <f t="shared" si="33"/>
        <v>0</v>
      </c>
      <c r="CX36" s="137">
        <f t="shared" si="34"/>
        <v>69.5</v>
      </c>
      <c r="CZ36" s="137">
        <f t="shared" si="35"/>
        <v>69.5</v>
      </c>
      <c r="DA36" s="137">
        <f t="shared" si="36"/>
        <v>0</v>
      </c>
      <c r="DB36" s="137">
        <f t="shared" si="37"/>
        <v>0</v>
      </c>
      <c r="DC36" s="137">
        <f t="shared" si="38"/>
        <v>0</v>
      </c>
      <c r="DE36" s="143">
        <f t="shared" si="39"/>
        <v>69.5</v>
      </c>
      <c r="DJ36" s="137">
        <f t="shared" si="40"/>
        <v>69.5</v>
      </c>
      <c r="DK36" s="137">
        <f t="shared" si="41"/>
        <v>0</v>
      </c>
      <c r="DM36" s="137">
        <f t="shared" si="43"/>
        <v>69.5</v>
      </c>
      <c r="DN36" s="137">
        <f t="shared" si="44"/>
        <v>0</v>
      </c>
      <c r="DP36" s="137">
        <f t="shared" si="42"/>
        <v>69.5</v>
      </c>
    </row>
    <row r="37" spans="1:120">
      <c r="A37" s="24">
        <v>100091743</v>
      </c>
      <c r="B37" s="137">
        <f t="shared" si="0"/>
        <v>68.5</v>
      </c>
      <c r="C37" s="137">
        <f t="shared" si="1"/>
        <v>0</v>
      </c>
      <c r="D37" s="130" t="str">
        <f t="shared" si="45"/>
        <v>34T</v>
      </c>
      <c r="E37" s="138" t="str">
        <f>IF(AND(ISNUMBER(G37),G37&gt;='[10]Point Tables'!$S$7),"#"," ")</f>
        <v>#</v>
      </c>
      <c r="F37" s="6" t="s">
        <v>652</v>
      </c>
      <c r="G37" s="102">
        <v>2000</v>
      </c>
      <c r="H37" s="88" t="s">
        <v>69</v>
      </c>
      <c r="I37" s="139">
        <f t="shared" si="3"/>
        <v>68.5</v>
      </c>
      <c r="J37" s="101">
        <f t="shared" si="4"/>
        <v>0</v>
      </c>
      <c r="K37" s="91">
        <f t="shared" si="5"/>
        <v>68.5</v>
      </c>
      <c r="L37" s="91">
        <f t="shared" si="5"/>
        <v>0</v>
      </c>
      <c r="M37" s="91">
        <f t="shared" si="5"/>
        <v>0</v>
      </c>
      <c r="N37" s="91">
        <f t="shared" si="5"/>
        <v>0</v>
      </c>
      <c r="O37" s="140" t="str">
        <f t="shared" si="6"/>
        <v>Czyzewski, Veronica</v>
      </c>
      <c r="P37" s="96">
        <f>IF(ISNA(VLOOKUP($A37,[2]WSY12!$E$1:$F$65536,2,FALSE)),"np",(VLOOKUP($A37,[2]WSY12!$E$1:$F$65536,2,FALSE)))</f>
        <v>19</v>
      </c>
      <c r="Q37" s="95">
        <f>IF(P37&gt;[2]WSY12!$F$1,0,(VLOOKUP(P37,'[6]Point Tables'!$A$4:$I$263,[2]WSY12!$F$2,FALSE)))</f>
        <v>0</v>
      </c>
      <c r="R37" s="96" t="str">
        <f>IF(ISNA(VLOOKUP($A37,[2]WSY12!$P$1:$Q$65536,2,FALSE)),"np",(VLOOKUP($A37,[2]WSY12!$P$1:$Q$65536,2,FALSE)))</f>
        <v>np</v>
      </c>
      <c r="S37" s="95">
        <f>IF(R37&gt;[2]WSY12!$Q$1,0,(VLOOKUP(R37,'[6]Point Tables'!$A$4:$I$263,[2]WSY12!$Q$2,FALSE)))</f>
        <v>0</v>
      </c>
      <c r="T37" s="97" t="str">
        <f t="shared" si="7"/>
        <v>Czyzewski, Veronica</v>
      </c>
      <c r="U37" s="96" t="str">
        <f>IF(ISNA(VLOOKUP(A37,[2]WSY14!$AA$1:$AB$65536,2,FALSE)),"np",(VLOOKUP(A37,[2]WSY14!$AA$1:$AB$65536,2,FALSE)))</f>
        <v>np</v>
      </c>
      <c r="V37" s="95">
        <f>IF(U37&gt;[2]WSY14!$AB$1,0,(VLOOKUP(U37,'[6]Point Tables'!$A$4:$I$263,[2]WSY14!$AB$2,FALSE)))</f>
        <v>0</v>
      </c>
      <c r="W37" s="96" t="str">
        <f>IF(ISNA(VLOOKUP($A37,[2]WSY14!$E$1:$F$65536,2,FALSE)),"np",(VLOOKUP($A37,[2]WSY14!$E$1:$F$65536,2,FALSE)))</f>
        <v>np</v>
      </c>
      <c r="X37" s="95">
        <f>IF(W37&gt;[2]WSY14!$F$1,0,(VLOOKUP(W37,'[6]Point Tables'!$A$4:$I$263,[2]WSY14!$F$2,FALSE)))</f>
        <v>0</v>
      </c>
      <c r="Y37" s="96" t="str">
        <f>IF(ISNA(VLOOKUP($A37,[2]WSY14!$P$1:$Q$65536,2,FALSE)),"np",(VLOOKUP($A37,[2]WSY14!$P$1:$Q$65536,2,FALSE)))</f>
        <v>np</v>
      </c>
      <c r="Z37" s="95">
        <f>IF(Y37&gt;[2]WSY14!$Q$1,0,(VLOOKUP(Y37,'[6]Point Tables'!$A$4:$I$263,[2]WSY14!$Q$2,FALSE)))</f>
        <v>0</v>
      </c>
      <c r="AA37" s="97" t="str">
        <f t="shared" si="8"/>
        <v>Czyzewski, Veronica</v>
      </c>
      <c r="AB37" s="96" t="str">
        <f>IF(ISNA(VLOOKUP($A37,[2]WSY12!$AA$1:$AB$65536,2,FALSE)),"np",(VLOOKUP($A37,[2]WSY12!$AA$1:$AB$65536,2,FALSE)))</f>
        <v>np</v>
      </c>
      <c r="AC37" s="95">
        <f>IF(AB37&gt;[2]WSY12!$AB$1,0,(VLOOKUP(AB37,'[6]Point Tables'!$A$4:$I$263,[2]WSY12!$AB$2,FALSE)))</f>
        <v>0</v>
      </c>
      <c r="AD37" s="96" t="str">
        <f>IF(ISNA(VLOOKUP($A37,[2]WSY12!$AL$1:$AM$65536,2,FALSE)),"np",(VLOOKUP($A37,[2]WSY12!$AL$1:$AM$65536,2,FALSE)))</f>
        <v>np</v>
      </c>
      <c r="AE37" s="95">
        <f>IF(AD37&gt;[2]WSY12!$AM$1,0,(VLOOKUP(AD37,'[6]Point Tables'!$A$4:$I$263,[2]WSY12!$AM$2,FALSE)))</f>
        <v>0</v>
      </c>
      <c r="AF37" s="96">
        <f>IF(ISNA(VLOOKUP($A37,[2]WSY12!$AW$1:$AX$65536,2,FALSE)),"np",(VLOOKUP($A37,[2]WSY12!$AW$1:$AX$65536,2,FALSE)))</f>
        <v>8</v>
      </c>
      <c r="AG37" s="95">
        <f>IF(AF37&gt;[2]WSY12!$AX$1,0,(VLOOKUP(AF37,'[6]Point Tables'!$A$4:$I$263,[2]WSY12!$AX$2,FALSE)))</f>
        <v>68.5</v>
      </c>
      <c r="AH37" s="96" t="str">
        <f>IF(ISNA(VLOOKUP($A37,[2]WSY12!$BH$1:$BI$65536,2,FALSE)),"np",(VLOOKUP($A37,[2]WSY12!$BH$1:$BI$65536,2,FALSE)))</f>
        <v>np</v>
      </c>
      <c r="AI37" s="95">
        <f>IF(AH37&gt;[2]WSY12!$BI$1,0,(VLOOKUP(AH37,'[6]Point Tables'!$A$4:$I$263,[2]WSY12!$BI$2,FALSE)))</f>
        <v>0</v>
      </c>
      <c r="AJ37" s="96" t="str">
        <f>IF(ISNA(VLOOKUP($A37,[2]WSY12!$BS$1:$BT$65536,2,FALSE)),"np",(VLOOKUP($A37,[2]WSY12!$BS$1:$BT$65536,2,FALSE)))</f>
        <v>np</v>
      </c>
      <c r="AK37" s="95">
        <f>IF(AJ37&gt;[2]WSY12!$BT$1,0,(VLOOKUP(AJ37,'[6]Point Tables'!$A$4:$I$263,[2]WSY12!$BT$2,FALSE)))</f>
        <v>0</v>
      </c>
      <c r="AL37" s="96">
        <f>IF(ISNA(VLOOKUP($A37,[2]WSY12!$CD$1:$CE$65536,2,FALSE)),"np",(VLOOKUP($A37,[2]WSY12!$CD$1:$CE$65536,2,FALSE)))</f>
        <v>11</v>
      </c>
      <c r="AM37" s="95">
        <f>IF(AL37&gt;[2]WSY12!$CE$1,0,(VLOOKUP(AL37,'[6]Point Tables'!$A$4:$I$263,[2]WSY12!$CE$2,FALSE)))</f>
        <v>0</v>
      </c>
      <c r="AN37" s="96" t="str">
        <f>IF(ISNA(VLOOKUP($A37,[2]WSY12!$CO$1:$CP$65536,2,FALSE)),"np",(VLOOKUP($A37,[2]WSY12!$CO$1:$CP$65536,2,FALSE)))</f>
        <v>np</v>
      </c>
      <c r="AO37" s="95">
        <f>IF(AN37&gt;[2]WSY12!$CP$1,0,(VLOOKUP(AN37,'[6]Point Tables'!$A$4:$I$263,[2]WSY12!$CP$2,FALSE)))</f>
        <v>0</v>
      </c>
      <c r="AP37" s="96">
        <f>IF(ISNA(VLOOKUP($A37,[2]WSY12!$CZ$1:$DA$65536,2,FALSE)),"np",(VLOOKUP($A37,[2]WSY12!$CZ$1:$DA$65536,2,FALSE)))</f>
        <v>12</v>
      </c>
      <c r="AQ37" s="95">
        <f>IF(AP37&gt;[2]WSY12!$DA$1,0,(VLOOKUP(AP37,'[6]Point Tables'!$A$4:$I$263,[2]WSY12!$DA$2,FALSE)))</f>
        <v>0</v>
      </c>
      <c r="AR37" s="96" t="str">
        <f>IF(ISNA(VLOOKUP($A37,[2]WSY12!$DK$1:$DL$65536,2,FALSE)),"np",(VLOOKUP($A37,[2]WSY12!$DK$1:$DL$65536,2,FALSE)))</f>
        <v>np</v>
      </c>
      <c r="AS37" s="95">
        <f>IF(AR37&gt;[2]WSY12!$DL$1,0,(VLOOKUP(AR37,'[10]Point Tables'!$A$4:$I$263,[2]WSY12!$DL$2,FALSE)))</f>
        <v>0</v>
      </c>
      <c r="AT37" s="97" t="str">
        <f t="shared" si="9"/>
        <v>Czyzewski, Veronica</v>
      </c>
      <c r="AU37" s="96" t="str">
        <f>IF(ISNA(VLOOKUP($A37,[2]WSY14!$AL$1:$AN$65536,2,FALSE)),"np",(VLOOKUP($A37,[2]WSY14!$AL$1:$AN$65536,2,FALSE)))</f>
        <v>np</v>
      </c>
      <c r="AV37" s="95">
        <f>IF(AU37&gt;[2]WSY14!$AN$1,0,(VLOOKUP(AU37,'[6]Point Tables'!$A$4:$I$263,[2]WSY14!$AN$2,FALSE)))</f>
        <v>0</v>
      </c>
      <c r="AW37" s="96" t="str">
        <f>IF(ISNA(VLOOKUP($A37,[2]WSY14!$AW$1:$AY$65536,2,FALSE)),"np",(VLOOKUP($A37,[2]WSY14!$AW$1:$AY$65536,2,FALSE)))</f>
        <v>np</v>
      </c>
      <c r="AX37" s="95">
        <f>IF(AW37&gt;[2]WSY14!$AY$1,0,(VLOOKUP(AW37,'[6]Point Tables'!$A$4:$I$263,[2]WSY14!$AY$2,FALSE)))</f>
        <v>0</v>
      </c>
      <c r="AY37" s="96" t="str">
        <f>IF(ISNA(VLOOKUP($A37,[2]WSY14!$BH$1:$BJ$65536,2,FALSE)),"np",(VLOOKUP($A37,[2]WSY14!$BH$1:$BJ$65536,2,FALSE)))</f>
        <v>np</v>
      </c>
      <c r="AZ37" s="95">
        <f>IF(AY37&gt;[2]WSY14!$BJ$1,0,(VLOOKUP(AY37,'[6]Point Tables'!$A$4:$I$263,[2]WSY14!$BJ$2,FALSE)))</f>
        <v>0</v>
      </c>
      <c r="BA37" s="96" t="str">
        <f>IF(ISNA(VLOOKUP($A37,[2]WSY14!$BS$1:$BT$65536,2,FALSE)),"np",(VLOOKUP($A37,[2]WSY14!$BS$1:$BT$65536,2,FALSE)))</f>
        <v>np</v>
      </c>
      <c r="BB37" s="95">
        <f>IF(BA37&gt;[2]WSY14!$BU$1,0,(VLOOKUP(BA37,'[6]Point Tables'!$A$4:$I$263,[2]WSY14!$BU$2,FALSE)))</f>
        <v>0</v>
      </c>
      <c r="BC37" s="96" t="str">
        <f>IF(ISNA(VLOOKUP($A37,[2]WSY14!$CD$1:$CE$65536,2,FALSE)),"np",(VLOOKUP($A37,[2]WSY14!$CD$1:$CE$65536,2,FALSE)))</f>
        <v>np</v>
      </c>
      <c r="BD37" s="95">
        <f>IF(BC37&gt;[2]WSY14!$CF$1,0,(VLOOKUP(BC37,'[6]Point Tables'!$A$4:$I$263,[2]WSY14!$CF$2,FALSE)))</f>
        <v>0</v>
      </c>
      <c r="BE37" s="96" t="str">
        <f>IF(ISNA(VLOOKUP($A37,[2]WSY14!$CO$1:$CP$65536,2,FALSE)),"np",(VLOOKUP($A37,[2]WSY14!$CO$1:$CP$65536,2,FALSE)))</f>
        <v>np</v>
      </c>
      <c r="BF37" s="95">
        <f>IF(BE37&gt;[2]WSY14!$CQ$1,0,(VLOOKUP(BE37,'[6]Point Tables'!$A$4:$I$263,[2]WSY14!$CQ$2,FALSE)))</f>
        <v>0</v>
      </c>
      <c r="BG37" s="141" t="str">
        <f>IF(ISNA(VLOOKUP($A37,[2]WSY14!$CZ$1:$DA$65536,2,FALSE)),"np",(VLOOKUP($A37,[2]WSY14!$CZ$1:$DA$65536,2,FALSE)))</f>
        <v>np</v>
      </c>
      <c r="BH37" s="97">
        <f>IF(BG37&gt;[2]WSY14!$DB$1,0,(VLOOKUP(BG37,'[6]Point Tables'!$A$4:$I$263,[2]WSY14!$DB$2,FALSE)))</f>
        <v>0</v>
      </c>
      <c r="BI37" s="141" t="str">
        <f>IF(ISNA(VLOOKUP($A37,[2]WSY14!$DK$1:$DL$65536,2,FALSE)),"np",(VLOOKUP($A37,[2]WSY14!$DK$1:$DL$65536,2,FALSE)))</f>
        <v>np</v>
      </c>
      <c r="BJ37" s="97">
        <f>IF(BI37&gt;[2]WSY14!$DM$1,0,(VLOOKUP(BI37,'[6]Point Tables'!$A$4:$I$263,[2]WSY14!$DM$2,FALSE)))</f>
        <v>0</v>
      </c>
      <c r="BK37" s="141" t="str">
        <f>IF(ISNA(VLOOKUP($A37,[2]WSY14!$DV$1:$DW$65536,2,FALSE)),"np",(VLOOKUP($A37,[2]WSY14!$DV$1:$DW$65536,2,FALSE)))</f>
        <v>np</v>
      </c>
      <c r="BL37" s="97">
        <f>IF(BK37&gt;[2]WSY14!$DX$1,0,(VLOOKUP(BK37,'[10]Point Tables'!$A$4:$I$263,[2]WSY14!$DX$2,FALSE)))</f>
        <v>0</v>
      </c>
      <c r="BY37" s="137">
        <f t="shared" si="10"/>
        <v>0</v>
      </c>
      <c r="BZ37" s="137">
        <f t="shared" si="11"/>
        <v>0</v>
      </c>
      <c r="CA37" s="137">
        <f t="shared" si="12"/>
        <v>68.5</v>
      </c>
      <c r="CB37" s="137">
        <f t="shared" si="13"/>
        <v>0</v>
      </c>
      <c r="CC37" s="137">
        <f t="shared" si="14"/>
        <v>0</v>
      </c>
      <c r="CD37" s="137">
        <f t="shared" si="15"/>
        <v>0</v>
      </c>
      <c r="CE37" s="137">
        <f t="shared" si="16"/>
        <v>0</v>
      </c>
      <c r="CF37" s="137">
        <f t="shared" si="17"/>
        <v>0</v>
      </c>
      <c r="CG37" s="137">
        <f t="shared" si="18"/>
        <v>0</v>
      </c>
      <c r="CH37" s="137">
        <f t="shared" si="19"/>
        <v>0</v>
      </c>
      <c r="CI37" s="137">
        <f t="shared" si="20"/>
        <v>0</v>
      </c>
      <c r="CJ37" s="137">
        <f t="shared" si="21"/>
        <v>0</v>
      </c>
      <c r="CK37" s="137">
        <f t="shared" si="22"/>
        <v>0</v>
      </c>
      <c r="CL37" s="137">
        <f t="shared" si="23"/>
        <v>0</v>
      </c>
      <c r="CM37" s="137">
        <f t="shared" si="24"/>
        <v>0</v>
      </c>
      <c r="CN37" s="137">
        <f t="shared" si="25"/>
        <v>0</v>
      </c>
      <c r="CO37" s="137">
        <f t="shared" si="26"/>
        <v>0</v>
      </c>
      <c r="CP37" s="137">
        <f t="shared" si="27"/>
        <v>0</v>
      </c>
      <c r="CR37" s="137">
        <f t="shared" si="28"/>
        <v>68.5</v>
      </c>
      <c r="CS37" s="137">
        <f t="shared" si="29"/>
        <v>0</v>
      </c>
      <c r="CT37" s="137">
        <f t="shared" si="30"/>
        <v>0</v>
      </c>
      <c r="CU37" s="137">
        <f t="shared" si="31"/>
        <v>0</v>
      </c>
      <c r="CV37" s="137">
        <f t="shared" si="32"/>
        <v>0</v>
      </c>
      <c r="CW37" s="137">
        <f t="shared" si="33"/>
        <v>0</v>
      </c>
      <c r="CX37" s="137">
        <f t="shared" si="34"/>
        <v>0</v>
      </c>
      <c r="CZ37" s="137">
        <f t="shared" si="35"/>
        <v>68.5</v>
      </c>
      <c r="DA37" s="137">
        <f t="shared" si="36"/>
        <v>0</v>
      </c>
      <c r="DB37" s="137">
        <f t="shared" si="37"/>
        <v>0</v>
      </c>
      <c r="DC37" s="137">
        <f t="shared" si="38"/>
        <v>0</v>
      </c>
      <c r="DE37" s="143">
        <f t="shared" si="39"/>
        <v>68.5</v>
      </c>
      <c r="DJ37" s="137">
        <f t="shared" si="40"/>
        <v>0</v>
      </c>
      <c r="DK37" s="137">
        <f t="shared" si="41"/>
        <v>0</v>
      </c>
      <c r="DM37" s="137">
        <f t="shared" si="43"/>
        <v>0</v>
      </c>
      <c r="DN37" s="137">
        <f t="shared" si="44"/>
        <v>0</v>
      </c>
      <c r="DP37" s="137">
        <f t="shared" si="42"/>
        <v>0</v>
      </c>
    </row>
    <row r="38" spans="1:120">
      <c r="A38" s="41">
        <v>100117822</v>
      </c>
      <c r="B38" s="137">
        <f t="shared" si="0"/>
        <v>68.5</v>
      </c>
      <c r="C38" s="137">
        <f t="shared" si="1"/>
        <v>0</v>
      </c>
      <c r="D38" s="130" t="str">
        <f t="shared" si="45"/>
        <v>34T</v>
      </c>
      <c r="E38" s="138" t="str">
        <f>IF(AND(ISNUMBER(G38),G38&gt;='[10]Point Tables'!$S$7),"#"," ")</f>
        <v>#</v>
      </c>
      <c r="F38" s="6" t="s">
        <v>666</v>
      </c>
      <c r="G38" s="102">
        <v>2000</v>
      </c>
      <c r="H38" s="6" t="s">
        <v>6</v>
      </c>
      <c r="I38" s="139">
        <f t="shared" si="3"/>
        <v>68.5</v>
      </c>
      <c r="J38" s="101">
        <f t="shared" si="4"/>
        <v>0</v>
      </c>
      <c r="K38" s="91">
        <f t="shared" si="5"/>
        <v>68.5</v>
      </c>
      <c r="L38" s="91">
        <f t="shared" si="5"/>
        <v>0</v>
      </c>
      <c r="M38" s="91">
        <f t="shared" si="5"/>
        <v>0</v>
      </c>
      <c r="N38" s="91">
        <f t="shared" si="5"/>
        <v>0</v>
      </c>
      <c r="O38" s="140" t="str">
        <f t="shared" si="6"/>
        <v>Young, Olivia G.</v>
      </c>
      <c r="P38" s="96">
        <f>IF(ISNA(VLOOKUP($A38,[2]WSY12!$E$1:$F$65536,2,FALSE)),"np",(VLOOKUP($A38,[2]WSY12!$E$1:$F$65536,2,FALSE)))</f>
        <v>21</v>
      </c>
      <c r="Q38" s="95">
        <f>IF(P38&gt;[2]WSY12!$F$1,0,(VLOOKUP(P38,'[6]Point Tables'!$A$4:$I$263,[2]WSY12!$F$2,FALSE)))</f>
        <v>0</v>
      </c>
      <c r="R38" s="96">
        <f>IF(ISNA(VLOOKUP($A38,[2]WSY12!$P$1:$Q$65536,2,FALSE)),"np",(VLOOKUP($A38,[2]WSY12!$P$1:$Q$65536,2,FALSE)))</f>
        <v>39</v>
      </c>
      <c r="S38" s="95">
        <f>IF(R38&gt;[2]WSY12!$Q$1,0,(VLOOKUP(R38,'[6]Point Tables'!$A$4:$I$263,[2]WSY12!$Q$2,FALSE)))</f>
        <v>0</v>
      </c>
      <c r="T38" s="97" t="str">
        <f t="shared" si="7"/>
        <v>Young, Olivia G.</v>
      </c>
      <c r="U38" s="96">
        <f>IF(ISNA(VLOOKUP(A38,[2]WSY14!$AA$1:$AB$65536,2,FALSE)),"np",(VLOOKUP(A38,[2]WSY14!$AA$1:$AB$65536,2,FALSE)))</f>
        <v>56.5</v>
      </c>
      <c r="V38" s="95">
        <f>IF(U38&gt;[2]WSY14!$AB$1,0,(VLOOKUP(U38,'[6]Point Tables'!$A$4:$I$263,[2]WSY14!$AB$2,FALSE)))</f>
        <v>0</v>
      </c>
      <c r="W38" s="96" t="str">
        <f>IF(ISNA(VLOOKUP($A38,[2]WSY14!$E$1:$F$65536,2,FALSE)),"np",(VLOOKUP($A38,[2]WSY14!$E$1:$F$65536,2,FALSE)))</f>
        <v>np</v>
      </c>
      <c r="X38" s="95">
        <f>IF(W38&gt;[2]WSY14!$F$1,0,(VLOOKUP(W38,'[6]Point Tables'!$A$4:$I$263,[2]WSY14!$F$2,FALSE)))</f>
        <v>0</v>
      </c>
      <c r="Y38" s="96" t="str">
        <f>IF(ISNA(VLOOKUP($A38,[2]WSY14!$P$1:$Q$65536,2,FALSE)),"np",(VLOOKUP($A38,[2]WSY14!$P$1:$Q$65536,2,FALSE)))</f>
        <v>np</v>
      </c>
      <c r="Z38" s="95">
        <f>IF(Y38&gt;[2]WSY14!$Q$1,0,(VLOOKUP(Y38,'[6]Point Tables'!$A$4:$I$263,[2]WSY14!$Q$2,FALSE)))</f>
        <v>0</v>
      </c>
      <c r="AA38" s="97" t="str">
        <f t="shared" si="8"/>
        <v>Young, Olivia G.</v>
      </c>
      <c r="AB38" s="96" t="str">
        <f>IF(ISNA(VLOOKUP($A38,[2]WSY12!$AA$1:$AB$65536,2,FALSE)),"np",(VLOOKUP($A38,[2]WSY12!$AA$1:$AB$65536,2,FALSE)))</f>
        <v>np</v>
      </c>
      <c r="AC38" s="95">
        <f>IF(AB38&gt;[2]WSY12!$AB$1,0,(VLOOKUP(AB38,'[6]Point Tables'!$A$4:$I$263,[2]WSY12!$AB$2,FALSE)))</f>
        <v>0</v>
      </c>
      <c r="AD38" s="96">
        <f>IF(ISNA(VLOOKUP($A38,[2]WSY12!$AL$1:$AM$65536,2,FALSE)),"np",(VLOOKUP($A38,[2]WSY12!$AL$1:$AM$65536,2,FALSE)))</f>
        <v>10</v>
      </c>
      <c r="AE38" s="95">
        <f>IF(AD38&gt;[2]WSY12!$AM$1,0,(VLOOKUP(AD38,'[6]Point Tables'!$A$4:$I$263,[2]WSY12!$AM$2,FALSE)))</f>
        <v>0</v>
      </c>
      <c r="AF38" s="96" t="str">
        <f>IF(ISNA(VLOOKUP($A38,[2]WSY12!$AW$1:$AX$65536,2,FALSE)),"np",(VLOOKUP($A38,[2]WSY12!$AW$1:$AX$65536,2,FALSE)))</f>
        <v>np</v>
      </c>
      <c r="AG38" s="95">
        <f>IF(AF38&gt;[2]WSY12!$AX$1,0,(VLOOKUP(AF38,'[6]Point Tables'!$A$4:$I$263,[2]WSY12!$AX$2,FALSE)))</f>
        <v>0</v>
      </c>
      <c r="AH38" s="96" t="str">
        <f>IF(ISNA(VLOOKUP($A38,[2]WSY12!$BH$1:$BI$65536,2,FALSE)),"np",(VLOOKUP($A38,[2]WSY12!$BH$1:$BI$65536,2,FALSE)))</f>
        <v>np</v>
      </c>
      <c r="AI38" s="95">
        <f>IF(AH38&gt;[2]WSY12!$BI$1,0,(VLOOKUP(AH38,'[6]Point Tables'!$A$4:$I$263,[2]WSY12!$BI$2,FALSE)))</f>
        <v>0</v>
      </c>
      <c r="AJ38" s="96" t="str">
        <f>IF(ISNA(VLOOKUP($A38,[2]WSY12!$BS$1:$BT$65536,2,FALSE)),"np",(VLOOKUP($A38,[2]WSY12!$BS$1:$BT$65536,2,FALSE)))</f>
        <v>np</v>
      </c>
      <c r="AK38" s="95">
        <f>IF(AJ38&gt;[2]WSY12!$BT$1,0,(VLOOKUP(AJ38,'[6]Point Tables'!$A$4:$I$263,[2]WSY12!$BT$2,FALSE)))</f>
        <v>0</v>
      </c>
      <c r="AL38" s="96" t="str">
        <f>IF(ISNA(VLOOKUP($A38,[2]WSY12!$CD$1:$CE$65536,2,FALSE)),"np",(VLOOKUP($A38,[2]WSY12!$CD$1:$CE$65536,2,FALSE)))</f>
        <v>np</v>
      </c>
      <c r="AM38" s="95">
        <f>IF(AL38&gt;[2]WSY12!$CE$1,0,(VLOOKUP(AL38,'[6]Point Tables'!$A$4:$I$263,[2]WSY12!$CE$2,FALSE)))</f>
        <v>0</v>
      </c>
      <c r="AN38" s="96" t="str">
        <f>IF(ISNA(VLOOKUP($A38,[2]WSY12!$CO$1:$CP$65536,2,FALSE)),"np",(VLOOKUP($A38,[2]WSY12!$CO$1:$CP$65536,2,FALSE)))</f>
        <v>np</v>
      </c>
      <c r="AO38" s="95">
        <f>IF(AN38&gt;[2]WSY12!$CP$1,0,(VLOOKUP(AN38,'[6]Point Tables'!$A$4:$I$263,[2]WSY12!$CP$2,FALSE)))</f>
        <v>0</v>
      </c>
      <c r="AP38" s="96">
        <f>IF(ISNA(VLOOKUP($A38,[2]WSY12!$CZ$1:$DA$65536,2,FALSE)),"np",(VLOOKUP($A38,[2]WSY12!$CZ$1:$DA$65536,2,FALSE)))</f>
        <v>8</v>
      </c>
      <c r="AQ38" s="95">
        <f>IF(AP38&gt;[2]WSY12!$DA$1,0,(VLOOKUP(AP38,'[6]Point Tables'!$A$4:$I$263,[2]WSY12!$DA$2,FALSE)))</f>
        <v>68.5</v>
      </c>
      <c r="AR38" s="96" t="str">
        <f>IF(ISNA(VLOOKUP($A38,[2]WSY12!$DK$1:$DL$65536,2,FALSE)),"np",(VLOOKUP($A38,[2]WSY12!$DK$1:$DL$65536,2,FALSE)))</f>
        <v>np</v>
      </c>
      <c r="AS38" s="95">
        <f>IF(AR38&gt;[2]WSY12!$DL$1,0,(VLOOKUP(AR38,'[10]Point Tables'!$A$4:$I$263,[2]WSY12!$DL$2,FALSE)))</f>
        <v>0</v>
      </c>
      <c r="AT38" s="97" t="str">
        <f t="shared" si="9"/>
        <v>Young, Olivia G.</v>
      </c>
      <c r="AU38" s="96" t="str">
        <f>IF(ISNA(VLOOKUP($A38,[2]WSY14!$AL$1:$AN$65536,2,FALSE)),"np",(VLOOKUP($A38,[2]WSY14!$AL$1:$AN$65536,2,FALSE)))</f>
        <v>np</v>
      </c>
      <c r="AV38" s="95">
        <f>IF(AU38&gt;[2]WSY14!$AN$1,0,(VLOOKUP(AU38,'[6]Point Tables'!$A$4:$I$263,[2]WSY14!$AN$2,FALSE)))</f>
        <v>0</v>
      </c>
      <c r="AW38" s="96" t="str">
        <f>IF(ISNA(VLOOKUP($A38,[2]WSY14!$AW$1:$AY$65536,2,FALSE)),"np",(VLOOKUP($A38,[2]WSY14!$AW$1:$AY$65536,2,FALSE)))</f>
        <v>np</v>
      </c>
      <c r="AX38" s="95">
        <f>IF(AW38&gt;[2]WSY14!$AY$1,0,(VLOOKUP(AW38,'[6]Point Tables'!$A$4:$I$263,[2]WSY14!$AY$2,FALSE)))</f>
        <v>0</v>
      </c>
      <c r="AY38" s="96" t="str">
        <f>IF(ISNA(VLOOKUP($A38,[2]WSY14!$BH$1:$BJ$65536,2,FALSE)),"np",(VLOOKUP($A38,[2]WSY14!$BH$1:$BJ$65536,2,FALSE)))</f>
        <v>np</v>
      </c>
      <c r="AZ38" s="95">
        <f>IF(AY38&gt;[2]WSY14!$BJ$1,0,(VLOOKUP(AY38,'[6]Point Tables'!$A$4:$I$263,[2]WSY14!$BJ$2,FALSE)))</f>
        <v>0</v>
      </c>
      <c r="BA38" s="96" t="str">
        <f>IF(ISNA(VLOOKUP($A38,[2]WSY14!$BS$1:$BT$65536,2,FALSE)),"np",(VLOOKUP($A38,[2]WSY14!$BS$1:$BT$65536,2,FALSE)))</f>
        <v>np</v>
      </c>
      <c r="BB38" s="95">
        <f>IF(BA38&gt;[2]WSY14!$BU$1,0,(VLOOKUP(BA38,'[6]Point Tables'!$A$4:$I$263,[2]WSY14!$BU$2,FALSE)))</f>
        <v>0</v>
      </c>
      <c r="BC38" s="96" t="str">
        <f>IF(ISNA(VLOOKUP($A38,[2]WSY14!$CD$1:$CE$65536,2,FALSE)),"np",(VLOOKUP($A38,[2]WSY14!$CD$1:$CE$65536,2,FALSE)))</f>
        <v>np</v>
      </c>
      <c r="BD38" s="95">
        <f>IF(BC38&gt;[2]WSY14!$CF$1,0,(VLOOKUP(BC38,'[6]Point Tables'!$A$4:$I$263,[2]WSY14!$CF$2,FALSE)))</f>
        <v>0</v>
      </c>
      <c r="BE38" s="96" t="str">
        <f>IF(ISNA(VLOOKUP($A38,[2]WSY14!$CO$1:$CP$65536,2,FALSE)),"np",(VLOOKUP($A38,[2]WSY14!$CO$1:$CP$65536,2,FALSE)))</f>
        <v>np</v>
      </c>
      <c r="BF38" s="95">
        <f>IF(BE38&gt;[2]WSY14!$CQ$1,0,(VLOOKUP(BE38,'[6]Point Tables'!$A$4:$I$263,[2]WSY14!$CQ$2,FALSE)))</f>
        <v>0</v>
      </c>
      <c r="BG38" s="141" t="str">
        <f>IF(ISNA(VLOOKUP($A38,[2]WSY14!$CZ$1:$DA$65536,2,FALSE)),"np",(VLOOKUP($A38,[2]WSY14!$CZ$1:$DA$65536,2,FALSE)))</f>
        <v>np</v>
      </c>
      <c r="BH38" s="97">
        <f>IF(BG38&gt;[2]WSY14!$DB$1,0,(VLOOKUP(BG38,'[6]Point Tables'!$A$4:$I$263,[2]WSY14!$DB$2,FALSE)))</f>
        <v>0</v>
      </c>
      <c r="BI38" s="141" t="str">
        <f>IF(ISNA(VLOOKUP($A38,[2]WSY14!$DK$1:$DL$65536,2,FALSE)),"np",(VLOOKUP($A38,[2]WSY14!$DK$1:$DL$65536,2,FALSE)))</f>
        <v>np</v>
      </c>
      <c r="BJ38" s="97">
        <f>IF(BI38&gt;[2]WSY14!$DM$1,0,(VLOOKUP(BI38,'[6]Point Tables'!$A$4:$I$263,[2]WSY14!$DM$2,FALSE)))</f>
        <v>0</v>
      </c>
      <c r="BK38" s="141" t="str">
        <f>IF(ISNA(VLOOKUP($A38,[2]WSY14!$DV$1:$DW$65536,2,FALSE)),"np",(VLOOKUP($A38,[2]WSY14!$DV$1:$DW$65536,2,FALSE)))</f>
        <v>np</v>
      </c>
      <c r="BL38" s="97">
        <f>IF(BK38&gt;[2]WSY14!$DX$1,0,(VLOOKUP(BK38,'[10]Point Tables'!$A$4:$I$263,[2]WSY14!$DX$2,FALSE)))</f>
        <v>0</v>
      </c>
      <c r="BY38" s="137">
        <f t="shared" si="10"/>
        <v>0</v>
      </c>
      <c r="BZ38" s="137">
        <f t="shared" si="11"/>
        <v>0</v>
      </c>
      <c r="CA38" s="137">
        <f t="shared" si="12"/>
        <v>0</v>
      </c>
      <c r="CB38" s="137">
        <f t="shared" si="13"/>
        <v>0</v>
      </c>
      <c r="CC38" s="137">
        <f t="shared" si="14"/>
        <v>0</v>
      </c>
      <c r="CD38" s="137">
        <f t="shared" si="15"/>
        <v>0</v>
      </c>
      <c r="CE38" s="137">
        <f t="shared" si="16"/>
        <v>0</v>
      </c>
      <c r="CF38" s="137">
        <f t="shared" si="17"/>
        <v>68.5</v>
      </c>
      <c r="CG38" s="137">
        <f t="shared" si="18"/>
        <v>0</v>
      </c>
      <c r="CH38" s="137">
        <f t="shared" si="19"/>
        <v>0</v>
      </c>
      <c r="CI38" s="137">
        <f t="shared" si="20"/>
        <v>0</v>
      </c>
      <c r="CJ38" s="137">
        <f t="shared" si="21"/>
        <v>0</v>
      </c>
      <c r="CK38" s="137">
        <f t="shared" si="22"/>
        <v>0</v>
      </c>
      <c r="CL38" s="137">
        <f t="shared" si="23"/>
        <v>0</v>
      </c>
      <c r="CM38" s="137">
        <f t="shared" si="24"/>
        <v>0</v>
      </c>
      <c r="CN38" s="137">
        <f t="shared" si="25"/>
        <v>0</v>
      </c>
      <c r="CO38" s="137">
        <f t="shared" si="26"/>
        <v>0</v>
      </c>
      <c r="CP38" s="137">
        <f t="shared" si="27"/>
        <v>0</v>
      </c>
      <c r="CR38" s="137">
        <f t="shared" si="28"/>
        <v>68.5</v>
      </c>
      <c r="CS38" s="137">
        <f t="shared" si="29"/>
        <v>0</v>
      </c>
      <c r="CT38" s="137">
        <f t="shared" si="30"/>
        <v>0</v>
      </c>
      <c r="CU38" s="137">
        <f t="shared" si="31"/>
        <v>0</v>
      </c>
      <c r="CV38" s="137">
        <f t="shared" si="32"/>
        <v>0</v>
      </c>
      <c r="CW38" s="137">
        <f t="shared" si="33"/>
        <v>0</v>
      </c>
      <c r="CX38" s="137">
        <f t="shared" si="34"/>
        <v>0</v>
      </c>
      <c r="CZ38" s="137">
        <f t="shared" si="35"/>
        <v>68.5</v>
      </c>
      <c r="DA38" s="137">
        <f t="shared" si="36"/>
        <v>0</v>
      </c>
      <c r="DB38" s="137">
        <f t="shared" si="37"/>
        <v>0</v>
      </c>
      <c r="DC38" s="137">
        <f t="shared" si="38"/>
        <v>0</v>
      </c>
      <c r="DE38" s="143">
        <f t="shared" si="39"/>
        <v>68.5</v>
      </c>
      <c r="DJ38" s="137">
        <f t="shared" si="40"/>
        <v>0</v>
      </c>
      <c r="DK38" s="137">
        <f t="shared" si="41"/>
        <v>0</v>
      </c>
      <c r="DM38" s="137">
        <f t="shared" si="43"/>
        <v>0</v>
      </c>
      <c r="DN38" s="137">
        <f t="shared" si="44"/>
        <v>0</v>
      </c>
      <c r="DP38" s="137">
        <f t="shared" si="42"/>
        <v>0</v>
      </c>
    </row>
    <row r="39" spans="1:120">
      <c r="A39" s="1">
        <v>100097409</v>
      </c>
      <c r="B39" s="137">
        <f t="shared" si="0"/>
        <v>58</v>
      </c>
      <c r="C39" s="137">
        <f t="shared" si="1"/>
        <v>0</v>
      </c>
      <c r="D39" s="130" t="str">
        <f t="shared" si="45"/>
        <v>36</v>
      </c>
      <c r="E39" s="138" t="str">
        <f>IF(AND(ISNUMBER(G39),G39&gt;='[10]Point Tables'!$S$7),"#"," ")</f>
        <v xml:space="preserve"> </v>
      </c>
      <c r="F39" s="6" t="s">
        <v>259</v>
      </c>
      <c r="G39" s="102">
        <v>1999</v>
      </c>
      <c r="H39" s="6" t="s">
        <v>119</v>
      </c>
      <c r="I39" s="139">
        <f t="shared" si="3"/>
        <v>58</v>
      </c>
      <c r="J39" s="101">
        <f t="shared" si="4"/>
        <v>0</v>
      </c>
      <c r="K39" s="91">
        <f t="shared" si="5"/>
        <v>58</v>
      </c>
      <c r="L39" s="91">
        <f t="shared" si="5"/>
        <v>0</v>
      </c>
      <c r="M39" s="91">
        <f t="shared" si="5"/>
        <v>0</v>
      </c>
      <c r="N39" s="91">
        <f t="shared" si="5"/>
        <v>0</v>
      </c>
      <c r="O39" s="140" t="str">
        <f t="shared" si="6"/>
        <v xml:space="preserve">Wasag, Alexnadra </v>
      </c>
      <c r="P39" s="96" t="str">
        <f>IF(ISNA(VLOOKUP($A39,[2]WSY12!$E$1:$F$65536,2,FALSE)),"np",(VLOOKUP($A39,[2]WSY12!$E$1:$F$65536,2,FALSE)))</f>
        <v>np</v>
      </c>
      <c r="Q39" s="95">
        <f>IF(P39&gt;[2]WSY12!$F$1,0,(VLOOKUP(P39,'[6]Point Tables'!$A$4:$I$263,[2]WSY12!$F$2,FALSE)))</f>
        <v>0</v>
      </c>
      <c r="R39" s="96" t="str">
        <f>IF(ISNA(VLOOKUP($A39,[2]WSY12!$P$1:$Q$65536,2,FALSE)),"np",(VLOOKUP($A39,[2]WSY12!$P$1:$Q$65536,2,FALSE)))</f>
        <v>np</v>
      </c>
      <c r="S39" s="95">
        <f>IF(R39&gt;[2]WSY12!$Q$1,0,(VLOOKUP(R39,'[6]Point Tables'!$A$4:$I$263,[2]WSY12!$Q$2,FALSE)))</f>
        <v>0</v>
      </c>
      <c r="T39" s="97" t="str">
        <f t="shared" si="7"/>
        <v xml:space="preserve">Wasag, Alexnadra </v>
      </c>
      <c r="U39" s="96" t="str">
        <f>IF(ISNA(VLOOKUP(A39,[2]WSY14!$AA$1:$AB$65536,2,FALSE)),"np",(VLOOKUP(A39,[2]WSY14!$AA$1:$AB$65536,2,FALSE)))</f>
        <v>np</v>
      </c>
      <c r="V39" s="95">
        <f>IF(U39&gt;[2]WSY14!$AB$1,0,(VLOOKUP(U39,'[6]Point Tables'!$A$4:$I$263,[2]WSY14!$AB$2,FALSE)))</f>
        <v>0</v>
      </c>
      <c r="W39" s="96">
        <f>IF(ISNA(VLOOKUP($A39,[2]WSY14!$E$1:$F$65536,2,FALSE)),"np",(VLOOKUP($A39,[2]WSY14!$E$1:$F$65536,2,FALSE)))</f>
        <v>29</v>
      </c>
      <c r="X39" s="95">
        <f>IF(W39&gt;[2]WSY14!$F$1,0,(VLOOKUP(W39,'[6]Point Tables'!$A$4:$I$263,[2]WSY14!$F$2,FALSE)))</f>
        <v>58</v>
      </c>
      <c r="Y39" s="96" t="str">
        <f>IF(ISNA(VLOOKUP($A39,[2]WSY14!$P$1:$Q$65536,2,FALSE)),"np",(VLOOKUP($A39,[2]WSY14!$P$1:$Q$65536,2,FALSE)))</f>
        <v>np</v>
      </c>
      <c r="Z39" s="95">
        <f>IF(Y39&gt;[2]WSY14!$Q$1,0,(VLOOKUP(Y39,'[6]Point Tables'!$A$4:$I$263,[2]WSY14!$Q$2,FALSE)))</f>
        <v>0</v>
      </c>
      <c r="AA39" s="97" t="str">
        <f t="shared" si="8"/>
        <v xml:space="preserve">Wasag, Alexnadra </v>
      </c>
      <c r="AB39" s="96" t="str">
        <f>IF(ISNA(VLOOKUP($A39,[2]WSY12!$AA$1:$AB$65536,2,FALSE)),"np",(VLOOKUP($A39,[2]WSY12!$AA$1:$AB$65536,2,FALSE)))</f>
        <v>np</v>
      </c>
      <c r="AC39" s="95">
        <f>IF(AB39&gt;[2]WSY12!$AB$1,0,(VLOOKUP(AB39,'[6]Point Tables'!$A$4:$I$263,[2]WSY12!$AB$2,FALSE)))</f>
        <v>0</v>
      </c>
      <c r="AD39" s="96" t="str">
        <f>IF(ISNA(VLOOKUP($A39,[2]WSY12!$AL$1:$AM$65536,2,FALSE)),"np",(VLOOKUP($A39,[2]WSY12!$AL$1:$AM$65536,2,FALSE)))</f>
        <v>np</v>
      </c>
      <c r="AE39" s="95">
        <f>IF(AD39&gt;[2]WSY12!$AM$1,0,(VLOOKUP(AD39,'[6]Point Tables'!$A$4:$I$263,[2]WSY12!$AM$2,FALSE)))</f>
        <v>0</v>
      </c>
      <c r="AF39" s="96" t="str">
        <f>IF(ISNA(VLOOKUP($A39,[2]WSY12!$AW$1:$AX$65536,2,FALSE)),"np",(VLOOKUP($A39,[2]WSY12!$AW$1:$AX$65536,2,FALSE)))</f>
        <v>np</v>
      </c>
      <c r="AG39" s="95">
        <f>IF(AF39&gt;[2]WSY12!$AX$1,0,(VLOOKUP(AF39,'[6]Point Tables'!$A$4:$I$263,[2]WSY12!$AX$2,FALSE)))</f>
        <v>0</v>
      </c>
      <c r="AH39" s="96" t="str">
        <f>IF(ISNA(VLOOKUP($A39,[2]WSY12!$BH$1:$BI$65536,2,FALSE)),"np",(VLOOKUP($A39,[2]WSY12!$BH$1:$BI$65536,2,FALSE)))</f>
        <v>np</v>
      </c>
      <c r="AI39" s="95">
        <f>IF(AH39&gt;[2]WSY12!$BI$1,0,(VLOOKUP(AH39,'[6]Point Tables'!$A$4:$I$263,[2]WSY12!$BI$2,FALSE)))</f>
        <v>0</v>
      </c>
      <c r="AJ39" s="96" t="str">
        <f>IF(ISNA(VLOOKUP($A39,[2]WSY12!$BS$1:$BT$65536,2,FALSE)),"np",(VLOOKUP($A39,[2]WSY12!$BS$1:$BT$65536,2,FALSE)))</f>
        <v>np</v>
      </c>
      <c r="AK39" s="95">
        <f>IF(AJ39&gt;[2]WSY12!$BT$1,0,(VLOOKUP(AJ39,'[6]Point Tables'!$A$4:$I$263,[2]WSY12!$BT$2,FALSE)))</f>
        <v>0</v>
      </c>
      <c r="AL39" s="96" t="str">
        <f>IF(ISNA(VLOOKUP($A39,[2]WSY12!$CD$1:$CE$65536,2,FALSE)),"np",(VLOOKUP($A39,[2]WSY12!$CD$1:$CE$65536,2,FALSE)))</f>
        <v>np</v>
      </c>
      <c r="AM39" s="95">
        <f>IF(AL39&gt;[2]WSY12!$CE$1,0,(VLOOKUP(AL39,'[6]Point Tables'!$A$4:$I$263,[2]WSY12!$CE$2,FALSE)))</f>
        <v>0</v>
      </c>
      <c r="AN39" s="96" t="str">
        <f>IF(ISNA(VLOOKUP($A39,[2]WSY12!$CO$1:$CP$65536,2,FALSE)),"np",(VLOOKUP($A39,[2]WSY12!$CO$1:$CP$65536,2,FALSE)))</f>
        <v>np</v>
      </c>
      <c r="AO39" s="95">
        <f>IF(AN39&gt;[2]WSY12!$CP$1,0,(VLOOKUP(AN39,'[6]Point Tables'!$A$4:$I$263,[2]WSY12!$CP$2,FALSE)))</f>
        <v>0</v>
      </c>
      <c r="AP39" s="96" t="str">
        <f>IF(ISNA(VLOOKUP($A39,[2]WSY12!$CZ$1:$DA$65536,2,FALSE)),"np",(VLOOKUP($A39,[2]WSY12!$CZ$1:$DA$65536,2,FALSE)))</f>
        <v>np</v>
      </c>
      <c r="AQ39" s="95">
        <f>IF(AP39&gt;[2]WSY12!$DA$1,0,(VLOOKUP(AP39,'[6]Point Tables'!$A$4:$I$263,[2]WSY12!$DA$2,FALSE)))</f>
        <v>0</v>
      </c>
      <c r="AR39" s="96" t="str">
        <f>IF(ISNA(VLOOKUP($A39,[2]WSY12!$DK$1:$DL$65536,2,FALSE)),"np",(VLOOKUP($A39,[2]WSY12!$DK$1:$DL$65536,2,FALSE)))</f>
        <v>np</v>
      </c>
      <c r="AS39" s="95">
        <f>IF(AR39&gt;[2]WSY12!$DL$1,0,(VLOOKUP(AR39,'[10]Point Tables'!$A$4:$I$263,[2]WSY12!$DL$2,FALSE)))</f>
        <v>0</v>
      </c>
      <c r="AT39" s="97" t="str">
        <f t="shared" si="9"/>
        <v xml:space="preserve">Wasag, Alexnadra </v>
      </c>
      <c r="AU39" s="96" t="str">
        <f>IF(ISNA(VLOOKUP($A39,[2]WSY14!$AL$1:$AN$65536,2,FALSE)),"np",(VLOOKUP($A39,[2]WSY14!$AL$1:$AN$65536,2,FALSE)))</f>
        <v>np</v>
      </c>
      <c r="AV39" s="95">
        <f>IF(AU39&gt;[2]WSY14!$AN$1,0,(VLOOKUP(AU39,'[6]Point Tables'!$A$4:$I$263,[2]WSY14!$AN$2,FALSE)))</f>
        <v>0</v>
      </c>
      <c r="AW39" s="96" t="str">
        <f>IF(ISNA(VLOOKUP($A39,[2]WSY14!$AW$1:$AY$65536,2,FALSE)),"np",(VLOOKUP($A39,[2]WSY14!$AW$1:$AY$65536,2,FALSE)))</f>
        <v>np</v>
      </c>
      <c r="AX39" s="95">
        <f>IF(AW39&gt;[2]WSY14!$AY$1,0,(VLOOKUP(AW39,'[6]Point Tables'!$A$4:$I$263,[2]WSY14!$AY$2,FALSE)))</f>
        <v>0</v>
      </c>
      <c r="AY39" s="96" t="str">
        <f>IF(ISNA(VLOOKUP($A39,[2]WSY14!$BH$1:$BJ$65536,2,FALSE)),"np",(VLOOKUP($A39,[2]WSY14!$BH$1:$BJ$65536,2,FALSE)))</f>
        <v>np</v>
      </c>
      <c r="AZ39" s="95">
        <f>IF(AY39&gt;[2]WSY14!$BJ$1,0,(VLOOKUP(AY39,'[6]Point Tables'!$A$4:$I$263,[2]WSY14!$BJ$2,FALSE)))</f>
        <v>0</v>
      </c>
      <c r="BA39" s="96" t="str">
        <f>IF(ISNA(VLOOKUP($A39,[2]WSY14!$BS$1:$BT$65536,2,FALSE)),"np",(VLOOKUP($A39,[2]WSY14!$BS$1:$BT$65536,2,FALSE)))</f>
        <v>np</v>
      </c>
      <c r="BB39" s="95">
        <f>IF(BA39&gt;[2]WSY14!$BU$1,0,(VLOOKUP(BA39,'[6]Point Tables'!$A$4:$I$263,[2]WSY14!$BU$2,FALSE)))</f>
        <v>0</v>
      </c>
      <c r="BC39" s="96" t="str">
        <f>IF(ISNA(VLOOKUP($A39,[2]WSY14!$CD$1:$CE$65536,2,FALSE)),"np",(VLOOKUP($A39,[2]WSY14!$CD$1:$CE$65536,2,FALSE)))</f>
        <v>np</v>
      </c>
      <c r="BD39" s="95">
        <f>IF(BC39&gt;[2]WSY14!$CF$1,0,(VLOOKUP(BC39,'[6]Point Tables'!$A$4:$I$263,[2]WSY14!$CF$2,FALSE)))</f>
        <v>0</v>
      </c>
      <c r="BE39" s="96" t="str">
        <f>IF(ISNA(VLOOKUP($A39,[2]WSY14!$CO$1:$CP$65536,2,FALSE)),"np",(VLOOKUP($A39,[2]WSY14!$CO$1:$CP$65536,2,FALSE)))</f>
        <v>np</v>
      </c>
      <c r="BF39" s="95">
        <f>IF(BE39&gt;[2]WSY14!$CQ$1,0,(VLOOKUP(BE39,'[6]Point Tables'!$A$4:$I$263,[2]WSY14!$CQ$2,FALSE)))</f>
        <v>0</v>
      </c>
      <c r="BG39" s="141" t="str">
        <f>IF(ISNA(VLOOKUP($A39,[2]WSY14!$CZ$1:$DA$65536,2,FALSE)),"np",(VLOOKUP($A39,[2]WSY14!$CZ$1:$DA$65536,2,FALSE)))</f>
        <v>np</v>
      </c>
      <c r="BH39" s="97">
        <f>IF(BG39&gt;[2]WSY14!$DB$1,0,(VLOOKUP(BG39,'[6]Point Tables'!$A$4:$I$263,[2]WSY14!$DB$2,FALSE)))</f>
        <v>0</v>
      </c>
      <c r="BI39" s="141" t="str">
        <f>IF(ISNA(VLOOKUP($A39,[2]WSY14!$DK$1:$DL$65536,2,FALSE)),"np",(VLOOKUP($A39,[2]WSY14!$DK$1:$DL$65536,2,FALSE)))</f>
        <v>np</v>
      </c>
      <c r="BJ39" s="97">
        <f>IF(BI39&gt;[2]WSY14!$DM$1,0,(VLOOKUP(BI39,'[6]Point Tables'!$A$4:$I$263,[2]WSY14!$DM$2,FALSE)))</f>
        <v>0</v>
      </c>
      <c r="BK39" s="141" t="str">
        <f>IF(ISNA(VLOOKUP($A39,[2]WSY14!$DV$1:$DW$65536,2,FALSE)),"np",(VLOOKUP($A39,[2]WSY14!$DV$1:$DW$65536,2,FALSE)))</f>
        <v>np</v>
      </c>
      <c r="BL39" s="97">
        <f>IF(BK39&gt;[2]WSY14!$DX$1,0,(VLOOKUP(BK39,'[10]Point Tables'!$A$4:$I$263,[2]WSY14!$DX$2,FALSE)))</f>
        <v>0</v>
      </c>
      <c r="BY39" s="137">
        <f t="shared" si="10"/>
        <v>0</v>
      </c>
      <c r="BZ39" s="137">
        <f t="shared" si="11"/>
        <v>0</v>
      </c>
      <c r="CA39" s="137">
        <f t="shared" si="12"/>
        <v>0</v>
      </c>
      <c r="CB39" s="137">
        <f t="shared" si="13"/>
        <v>0</v>
      </c>
      <c r="CC39" s="137">
        <f t="shared" si="14"/>
        <v>0</v>
      </c>
      <c r="CD39" s="137">
        <f t="shared" si="15"/>
        <v>0</v>
      </c>
      <c r="CE39" s="137">
        <f t="shared" si="16"/>
        <v>0</v>
      </c>
      <c r="CF39" s="137">
        <f t="shared" si="17"/>
        <v>0</v>
      </c>
      <c r="CG39" s="137">
        <f t="shared" si="18"/>
        <v>0</v>
      </c>
      <c r="CH39" s="137">
        <f t="shared" si="19"/>
        <v>0</v>
      </c>
      <c r="CI39" s="137">
        <f t="shared" si="20"/>
        <v>0</v>
      </c>
      <c r="CJ39" s="137">
        <f t="shared" si="21"/>
        <v>0</v>
      </c>
      <c r="CK39" s="137">
        <f t="shared" si="22"/>
        <v>0</v>
      </c>
      <c r="CL39" s="137">
        <f t="shared" si="23"/>
        <v>0</v>
      </c>
      <c r="CM39" s="137">
        <f t="shared" si="24"/>
        <v>0</v>
      </c>
      <c r="CN39" s="137">
        <f t="shared" si="25"/>
        <v>0</v>
      </c>
      <c r="CO39" s="137">
        <f t="shared" si="26"/>
        <v>0</v>
      </c>
      <c r="CP39" s="137">
        <f t="shared" si="27"/>
        <v>0</v>
      </c>
      <c r="CR39" s="137">
        <f t="shared" si="28"/>
        <v>0</v>
      </c>
      <c r="CS39" s="137">
        <f t="shared" si="29"/>
        <v>0</v>
      </c>
      <c r="CT39" s="137">
        <f t="shared" si="30"/>
        <v>0</v>
      </c>
      <c r="CU39" s="137">
        <f t="shared" si="31"/>
        <v>58</v>
      </c>
      <c r="CV39" s="137">
        <f t="shared" si="32"/>
        <v>0</v>
      </c>
      <c r="CW39" s="137">
        <f t="shared" si="33"/>
        <v>0</v>
      </c>
      <c r="CX39" s="137">
        <f t="shared" si="34"/>
        <v>0</v>
      </c>
      <c r="CZ39" s="137">
        <f t="shared" si="35"/>
        <v>58</v>
      </c>
      <c r="DA39" s="137">
        <f t="shared" si="36"/>
        <v>0</v>
      </c>
      <c r="DB39" s="137">
        <f t="shared" si="37"/>
        <v>0</v>
      </c>
      <c r="DC39" s="137">
        <f t="shared" si="38"/>
        <v>0</v>
      </c>
      <c r="DE39" s="143">
        <f t="shared" si="39"/>
        <v>58</v>
      </c>
      <c r="DJ39" s="137">
        <f t="shared" si="40"/>
        <v>0</v>
      </c>
      <c r="DK39" s="137">
        <f t="shared" si="41"/>
        <v>0</v>
      </c>
      <c r="DM39" s="137">
        <f t="shared" si="43"/>
        <v>0</v>
      </c>
      <c r="DN39" s="137">
        <f t="shared" si="44"/>
        <v>0</v>
      </c>
      <c r="DP39" s="137">
        <f t="shared" si="42"/>
        <v>0</v>
      </c>
    </row>
    <row r="40" spans="1:120">
      <c r="A40" s="1">
        <v>100128925</v>
      </c>
      <c r="B40" s="137">
        <f t="shared" si="0"/>
        <v>56</v>
      </c>
      <c r="C40" s="137">
        <f t="shared" si="1"/>
        <v>0</v>
      </c>
      <c r="D40" s="130" t="str">
        <f t="shared" si="45"/>
        <v>37</v>
      </c>
      <c r="E40" s="138" t="str">
        <f>IF(AND(ISNUMBER(G40),G40&gt;='[10]Point Tables'!$S$7),"#"," ")</f>
        <v xml:space="preserve"> </v>
      </c>
      <c r="F40" s="6" t="s">
        <v>938</v>
      </c>
      <c r="G40" s="102">
        <v>1998</v>
      </c>
      <c r="H40" s="6" t="s">
        <v>177</v>
      </c>
      <c r="I40" s="139">
        <f t="shared" si="3"/>
        <v>56</v>
      </c>
      <c r="J40" s="101">
        <f t="shared" si="4"/>
        <v>0</v>
      </c>
      <c r="K40" s="91">
        <f t="shared" si="5"/>
        <v>56</v>
      </c>
      <c r="L40" s="91">
        <f t="shared" si="5"/>
        <v>0</v>
      </c>
      <c r="M40" s="91">
        <f t="shared" si="5"/>
        <v>0</v>
      </c>
      <c r="N40" s="91">
        <f t="shared" si="5"/>
        <v>0</v>
      </c>
      <c r="O40" s="140" t="str">
        <f t="shared" si="6"/>
        <v>Lamarre, Veronique  *</v>
      </c>
      <c r="P40" s="96" t="str">
        <f>IF(ISNA(VLOOKUP($A40,[2]WSY12!$E$1:$F$65536,2,FALSE)),"np",(VLOOKUP($A40,[2]WSY12!$E$1:$F$65536,2,FALSE)))</f>
        <v>np</v>
      </c>
      <c r="Q40" s="95">
        <f>IF(P40&gt;[2]WSY12!$F$1,0,(VLOOKUP(P40,'[6]Point Tables'!$A$4:$I$263,[2]WSY12!$F$2,FALSE)))</f>
        <v>0</v>
      </c>
      <c r="R40" s="96" t="str">
        <f>IF(ISNA(VLOOKUP($A40,[2]WSY12!$P$1:$Q$65536,2,FALSE)),"np",(VLOOKUP($A40,[2]WSY12!$P$1:$Q$65536,2,FALSE)))</f>
        <v>np</v>
      </c>
      <c r="S40" s="95">
        <f>IF(R40&gt;[2]WSY12!$Q$1,0,(VLOOKUP(R40,'[6]Point Tables'!$A$4:$I$263,[2]WSY12!$Q$2,FALSE)))</f>
        <v>0</v>
      </c>
      <c r="T40" s="97" t="str">
        <f t="shared" si="7"/>
        <v>Lamarre, Veronique  *</v>
      </c>
      <c r="U40" s="96" t="str">
        <f>IF(ISNA(VLOOKUP(A40,[2]WSY14!$AA$1:$AB$65536,2,FALSE)),"np",(VLOOKUP(A40,[2]WSY14!$AA$1:$AB$65536,2,FALSE)))</f>
        <v>np</v>
      </c>
      <c r="V40" s="95">
        <f>IF(U40&gt;[2]WSY14!$AB$1,0,(VLOOKUP(U40,'[6]Point Tables'!$A$4:$I$263,[2]WSY14!$AB$2,FALSE)))</f>
        <v>0</v>
      </c>
      <c r="W40" s="96">
        <f>IF(ISNA(VLOOKUP($A40,[2]WSY14!$E$1:$F$65536,2,FALSE)),"np",(VLOOKUP($A40,[2]WSY14!$E$1:$F$65536,2,FALSE)))</f>
        <v>31</v>
      </c>
      <c r="X40" s="95">
        <f>IF(W40&gt;[2]WSY14!$F$1,0,(VLOOKUP(W40,'[6]Point Tables'!$A$4:$I$263,[2]WSY14!$F$2,FALSE)))</f>
        <v>56</v>
      </c>
      <c r="Y40" s="96" t="str">
        <f>IF(ISNA(VLOOKUP($A40,[2]WSY14!$P$1:$Q$65536,2,FALSE)),"np",(VLOOKUP($A40,[2]WSY14!$P$1:$Q$65536,2,FALSE)))</f>
        <v>np</v>
      </c>
      <c r="Z40" s="95">
        <f>IF(Y40&gt;[2]WSY14!$Q$1,0,(VLOOKUP(Y40,'[6]Point Tables'!$A$4:$I$263,[2]WSY14!$Q$2,FALSE)))</f>
        <v>0</v>
      </c>
      <c r="AA40" s="97" t="str">
        <f t="shared" si="8"/>
        <v>Lamarre, Veronique  *</v>
      </c>
      <c r="AB40" s="96" t="str">
        <f>IF(ISNA(VLOOKUP($A40,[2]WSY12!$AA$1:$AB$65536,2,FALSE)),"np",(VLOOKUP($A40,[2]WSY12!$AA$1:$AB$65536,2,FALSE)))</f>
        <v>np</v>
      </c>
      <c r="AC40" s="95">
        <f>IF(AB40&gt;[2]WSY12!$AB$1,0,(VLOOKUP(AB40,'[6]Point Tables'!$A$4:$I$263,[2]WSY12!$AB$2,FALSE)))</f>
        <v>0</v>
      </c>
      <c r="AD40" s="96" t="str">
        <f>IF(ISNA(VLOOKUP($A40,[2]WSY12!$AL$1:$AM$65536,2,FALSE)),"np",(VLOOKUP($A40,[2]WSY12!$AL$1:$AM$65536,2,FALSE)))</f>
        <v>np</v>
      </c>
      <c r="AE40" s="95">
        <f>IF(AD40&gt;[2]WSY12!$AM$1,0,(VLOOKUP(AD40,'[6]Point Tables'!$A$4:$I$263,[2]WSY12!$AM$2,FALSE)))</f>
        <v>0</v>
      </c>
      <c r="AF40" s="96" t="str">
        <f>IF(ISNA(VLOOKUP($A40,[2]WSY12!$AW$1:$AX$65536,2,FALSE)),"np",(VLOOKUP($A40,[2]WSY12!$AW$1:$AX$65536,2,FALSE)))</f>
        <v>np</v>
      </c>
      <c r="AG40" s="95">
        <f>IF(AF40&gt;[2]WSY12!$AX$1,0,(VLOOKUP(AF40,'[6]Point Tables'!$A$4:$I$263,[2]WSY12!$AX$2,FALSE)))</f>
        <v>0</v>
      </c>
      <c r="AH40" s="96" t="str">
        <f>IF(ISNA(VLOOKUP($A40,[2]WSY12!$BH$1:$BI$65536,2,FALSE)),"np",(VLOOKUP($A40,[2]WSY12!$BH$1:$BI$65536,2,FALSE)))</f>
        <v>np</v>
      </c>
      <c r="AI40" s="95">
        <f>IF(AH40&gt;[2]WSY12!$BI$1,0,(VLOOKUP(AH40,'[6]Point Tables'!$A$4:$I$263,[2]WSY12!$BI$2,FALSE)))</f>
        <v>0</v>
      </c>
      <c r="AJ40" s="96" t="str">
        <f>IF(ISNA(VLOOKUP($A40,[2]WSY12!$BS$1:$BT$65536,2,FALSE)),"np",(VLOOKUP($A40,[2]WSY12!$BS$1:$BT$65536,2,FALSE)))</f>
        <v>np</v>
      </c>
      <c r="AK40" s="95">
        <f>IF(AJ40&gt;[2]WSY12!$BT$1,0,(VLOOKUP(AJ40,'[6]Point Tables'!$A$4:$I$263,[2]WSY12!$BT$2,FALSE)))</f>
        <v>0</v>
      </c>
      <c r="AL40" s="96" t="str">
        <f>IF(ISNA(VLOOKUP($A40,[2]WSY12!$CD$1:$CE$65536,2,FALSE)),"np",(VLOOKUP($A40,[2]WSY12!$CD$1:$CE$65536,2,FALSE)))</f>
        <v>np</v>
      </c>
      <c r="AM40" s="95">
        <f>IF(AL40&gt;[2]WSY12!$CE$1,0,(VLOOKUP(AL40,'[6]Point Tables'!$A$4:$I$263,[2]WSY12!$CE$2,FALSE)))</f>
        <v>0</v>
      </c>
      <c r="AN40" s="96" t="str">
        <f>IF(ISNA(VLOOKUP($A40,[2]WSY12!$CO$1:$CP$65536,2,FALSE)),"np",(VLOOKUP($A40,[2]WSY12!$CO$1:$CP$65536,2,FALSE)))</f>
        <v>np</v>
      </c>
      <c r="AO40" s="95">
        <f>IF(AN40&gt;[2]WSY12!$CP$1,0,(VLOOKUP(AN40,'[6]Point Tables'!$A$4:$I$263,[2]WSY12!$CP$2,FALSE)))</f>
        <v>0</v>
      </c>
      <c r="AP40" s="96" t="str">
        <f>IF(ISNA(VLOOKUP($A40,[2]WSY12!$CZ$1:$DA$65536,2,FALSE)),"np",(VLOOKUP($A40,[2]WSY12!$CZ$1:$DA$65536,2,FALSE)))</f>
        <v>np</v>
      </c>
      <c r="AQ40" s="95">
        <f>IF(AP40&gt;[2]WSY12!$DA$1,0,(VLOOKUP(AP40,'[6]Point Tables'!$A$4:$I$263,[2]WSY12!$DA$2,FALSE)))</f>
        <v>0</v>
      </c>
      <c r="AR40" s="96" t="str">
        <f>IF(ISNA(VLOOKUP($A40,[2]WSY12!$DK$1:$DL$65536,2,FALSE)),"np",(VLOOKUP($A40,[2]WSY12!$DK$1:$DL$65536,2,FALSE)))</f>
        <v>np</v>
      </c>
      <c r="AS40" s="95">
        <f>IF(AR40&gt;[2]WSY12!$DL$1,0,(VLOOKUP(AR40,'[10]Point Tables'!$A$4:$I$263,[2]WSY12!$DL$2,FALSE)))</f>
        <v>0</v>
      </c>
      <c r="AT40" s="97" t="str">
        <f t="shared" si="9"/>
        <v>Lamarre, Veronique  *</v>
      </c>
      <c r="AU40" s="96" t="str">
        <f>IF(ISNA(VLOOKUP($A40,[2]WSY14!$AL$1:$AN$65536,2,FALSE)),"np",(VLOOKUP($A40,[2]WSY14!$AL$1:$AN$65536,2,FALSE)))</f>
        <v>np</v>
      </c>
      <c r="AV40" s="95">
        <f>IF(AU40&gt;[2]WSY14!$AN$1,0,(VLOOKUP(AU40,'[6]Point Tables'!$A$4:$I$263,[2]WSY14!$AN$2,FALSE)))</f>
        <v>0</v>
      </c>
      <c r="AW40" s="96" t="str">
        <f>IF(ISNA(VLOOKUP($A40,[2]WSY14!$AW$1:$AY$65536,2,FALSE)),"np",(VLOOKUP($A40,[2]WSY14!$AW$1:$AY$65536,2,FALSE)))</f>
        <v>np</v>
      </c>
      <c r="AX40" s="95">
        <f>IF(AW40&gt;[2]WSY14!$AY$1,0,(VLOOKUP(AW40,'[6]Point Tables'!$A$4:$I$263,[2]WSY14!$AY$2,FALSE)))</f>
        <v>0</v>
      </c>
      <c r="AY40" s="96" t="str">
        <f>IF(ISNA(VLOOKUP($A40,[2]WSY14!$BH$1:$BJ$65536,2,FALSE)),"np",(VLOOKUP($A40,[2]WSY14!$BH$1:$BJ$65536,2,FALSE)))</f>
        <v>np</v>
      </c>
      <c r="AZ40" s="95">
        <f>IF(AY40&gt;[2]WSY14!$BJ$1,0,(VLOOKUP(AY40,'[6]Point Tables'!$A$4:$I$263,[2]WSY14!$BJ$2,FALSE)))</f>
        <v>0</v>
      </c>
      <c r="BA40" s="96" t="str">
        <f>IF(ISNA(VLOOKUP($A40,[2]WSY14!$BS$1:$BT$65536,2,FALSE)),"np",(VLOOKUP($A40,[2]WSY14!$BS$1:$BT$65536,2,FALSE)))</f>
        <v>np</v>
      </c>
      <c r="BB40" s="95">
        <f>IF(BA40&gt;[2]WSY14!$BU$1,0,(VLOOKUP(BA40,'[6]Point Tables'!$A$4:$I$263,[2]WSY14!$BU$2,FALSE)))</f>
        <v>0</v>
      </c>
      <c r="BC40" s="96" t="str">
        <f>IF(ISNA(VLOOKUP($A40,[2]WSY14!$CD$1:$CE$65536,2,FALSE)),"np",(VLOOKUP($A40,[2]WSY14!$CD$1:$CE$65536,2,FALSE)))</f>
        <v>np</v>
      </c>
      <c r="BD40" s="95">
        <f>IF(BC40&gt;[2]WSY14!$CF$1,0,(VLOOKUP(BC40,'[6]Point Tables'!$A$4:$I$263,[2]WSY14!$CF$2,FALSE)))</f>
        <v>0</v>
      </c>
      <c r="BE40" s="96" t="str">
        <f>IF(ISNA(VLOOKUP($A40,[2]WSY14!$CO$1:$CP$65536,2,FALSE)),"np",(VLOOKUP($A40,[2]WSY14!$CO$1:$CP$65536,2,FALSE)))</f>
        <v>np</v>
      </c>
      <c r="BF40" s="95">
        <f>IF(BE40&gt;[2]WSY14!$CQ$1,0,(VLOOKUP(BE40,'[6]Point Tables'!$A$4:$I$263,[2]WSY14!$CQ$2,FALSE)))</f>
        <v>0</v>
      </c>
      <c r="BG40" s="141" t="str">
        <f>IF(ISNA(VLOOKUP($A40,[2]WSY14!$CZ$1:$DA$65536,2,FALSE)),"np",(VLOOKUP($A40,[2]WSY14!$CZ$1:$DA$65536,2,FALSE)))</f>
        <v>np</v>
      </c>
      <c r="BH40" s="97">
        <f>IF(BG40&gt;[2]WSY14!$DB$1,0,(VLOOKUP(BG40,'[6]Point Tables'!$A$4:$I$263,[2]WSY14!$DB$2,FALSE)))</f>
        <v>0</v>
      </c>
      <c r="BI40" s="141" t="str">
        <f>IF(ISNA(VLOOKUP($A40,[2]WSY14!$DK$1:$DL$65536,2,FALSE)),"np",(VLOOKUP($A40,[2]WSY14!$DK$1:$DL$65536,2,FALSE)))</f>
        <v>np</v>
      </c>
      <c r="BJ40" s="97">
        <f>IF(BI40&gt;[2]WSY14!$DM$1,0,(VLOOKUP(BI40,'[6]Point Tables'!$A$4:$I$263,[2]WSY14!$DM$2,FALSE)))</f>
        <v>0</v>
      </c>
      <c r="BK40" s="141" t="str">
        <f>IF(ISNA(VLOOKUP($A40,[2]WSY14!$DV$1:$DW$65536,2,FALSE)),"np",(VLOOKUP($A40,[2]WSY14!$DV$1:$DW$65536,2,FALSE)))</f>
        <v>np</v>
      </c>
      <c r="BL40" s="97">
        <f>IF(BK40&gt;[2]WSY14!$DX$1,0,(VLOOKUP(BK40,'[10]Point Tables'!$A$4:$I$263,[2]WSY14!$DX$2,FALSE)))</f>
        <v>0</v>
      </c>
      <c r="BY40" s="137">
        <f t="shared" si="10"/>
        <v>0</v>
      </c>
      <c r="BZ40" s="137">
        <f t="shared" si="11"/>
        <v>0</v>
      </c>
      <c r="CA40" s="137">
        <f t="shared" si="12"/>
        <v>0</v>
      </c>
      <c r="CB40" s="137">
        <f t="shared" si="13"/>
        <v>0</v>
      </c>
      <c r="CC40" s="137">
        <f t="shared" si="14"/>
        <v>0</v>
      </c>
      <c r="CD40" s="137">
        <f t="shared" si="15"/>
        <v>0</v>
      </c>
      <c r="CE40" s="137">
        <f t="shared" si="16"/>
        <v>0</v>
      </c>
      <c r="CF40" s="137">
        <f t="shared" si="17"/>
        <v>0</v>
      </c>
      <c r="CG40" s="137">
        <f t="shared" si="18"/>
        <v>0</v>
      </c>
      <c r="CH40" s="137">
        <f t="shared" si="19"/>
        <v>0</v>
      </c>
      <c r="CI40" s="137">
        <f t="shared" si="20"/>
        <v>0</v>
      </c>
      <c r="CJ40" s="137">
        <f t="shared" si="21"/>
        <v>0</v>
      </c>
      <c r="CK40" s="137">
        <f t="shared" si="22"/>
        <v>0</v>
      </c>
      <c r="CL40" s="137">
        <f t="shared" si="23"/>
        <v>0</v>
      </c>
      <c r="CM40" s="137">
        <f t="shared" si="24"/>
        <v>0</v>
      </c>
      <c r="CN40" s="137">
        <f t="shared" si="25"/>
        <v>0</v>
      </c>
      <c r="CO40" s="137">
        <f t="shared" si="26"/>
        <v>0</v>
      </c>
      <c r="CP40" s="137">
        <f t="shared" si="27"/>
        <v>0</v>
      </c>
      <c r="CR40" s="137">
        <f t="shared" si="28"/>
        <v>0</v>
      </c>
      <c r="CS40" s="137">
        <f t="shared" si="29"/>
        <v>0</v>
      </c>
      <c r="CT40" s="137">
        <f t="shared" si="30"/>
        <v>0</v>
      </c>
      <c r="CU40" s="137">
        <f t="shared" si="31"/>
        <v>56</v>
      </c>
      <c r="CV40" s="137">
        <f t="shared" si="32"/>
        <v>0</v>
      </c>
      <c r="CW40" s="137">
        <f t="shared" si="33"/>
        <v>0</v>
      </c>
      <c r="CX40" s="137">
        <f t="shared" si="34"/>
        <v>0</v>
      </c>
      <c r="CZ40" s="137">
        <f t="shared" si="35"/>
        <v>56</v>
      </c>
      <c r="DA40" s="137">
        <f t="shared" si="36"/>
        <v>0</v>
      </c>
      <c r="DB40" s="137">
        <f t="shared" si="37"/>
        <v>0</v>
      </c>
      <c r="DC40" s="137">
        <f t="shared" si="38"/>
        <v>0</v>
      </c>
      <c r="DE40" s="143">
        <f t="shared" si="39"/>
        <v>56</v>
      </c>
      <c r="DJ40" s="137">
        <f t="shared" si="40"/>
        <v>0</v>
      </c>
      <c r="DK40" s="137">
        <f t="shared" si="41"/>
        <v>0</v>
      </c>
      <c r="DM40" s="137">
        <f t="shared" si="43"/>
        <v>0</v>
      </c>
      <c r="DN40" s="137">
        <f t="shared" si="44"/>
        <v>0</v>
      </c>
      <c r="DP40" s="137">
        <f t="shared" si="42"/>
        <v>0</v>
      </c>
    </row>
    <row r="41" spans="1:120">
      <c r="A41" s="3">
        <v>100125283</v>
      </c>
      <c r="B41" s="137">
        <f t="shared" si="0"/>
        <v>53.5</v>
      </c>
      <c r="C41" s="137">
        <f t="shared" si="1"/>
        <v>0</v>
      </c>
      <c r="D41" s="130" t="str">
        <f t="shared" si="45"/>
        <v>38</v>
      </c>
      <c r="E41" s="138" t="str">
        <f>IF(AND(ISNUMBER(G41),G41&gt;='[10]Point Tables'!$S$7),"#"," ")</f>
        <v>#</v>
      </c>
      <c r="F41" s="6" t="s">
        <v>665</v>
      </c>
      <c r="G41" s="102">
        <v>2000</v>
      </c>
      <c r="H41" s="6" t="s">
        <v>69</v>
      </c>
      <c r="I41" s="139">
        <f t="shared" si="3"/>
        <v>53.5</v>
      </c>
      <c r="J41" s="101">
        <f t="shared" si="4"/>
        <v>0</v>
      </c>
      <c r="K41" s="91">
        <f t="shared" si="5"/>
        <v>53.5</v>
      </c>
      <c r="L41" s="91">
        <f t="shared" si="5"/>
        <v>0</v>
      </c>
      <c r="M41" s="91">
        <f t="shared" si="5"/>
        <v>0</v>
      </c>
      <c r="N41" s="91">
        <f t="shared" si="5"/>
        <v>0</v>
      </c>
      <c r="O41" s="140" t="str">
        <f t="shared" si="6"/>
        <v>Chan, Casey</v>
      </c>
      <c r="P41" s="96" t="str">
        <f>IF(ISNA(VLOOKUP($A41,[2]WSY12!$E$1:$F$65536,2,FALSE)),"np",(VLOOKUP($A41,[2]WSY12!$E$1:$F$65536,2,FALSE)))</f>
        <v>np</v>
      </c>
      <c r="Q41" s="95">
        <f>IF(P41&gt;[2]WSY12!$F$1,0,(VLOOKUP(P41,'[6]Point Tables'!$A$4:$I$263,[2]WSY12!$F$2,FALSE)))</f>
        <v>0</v>
      </c>
      <c r="R41" s="96">
        <f>IF(ISNA(VLOOKUP($A41,[2]WSY12!$P$1:$Q$65536,2,FALSE)),"np",(VLOOKUP($A41,[2]WSY12!$P$1:$Q$65536,2,FALSE)))</f>
        <v>33</v>
      </c>
      <c r="S41" s="95">
        <f>IF(R41&gt;[2]WSY12!$Q$1,0,(VLOOKUP(R41,'[6]Point Tables'!$A$4:$I$263,[2]WSY12!$Q$2,FALSE)))</f>
        <v>0</v>
      </c>
      <c r="T41" s="97" t="str">
        <f t="shared" si="7"/>
        <v>Chan, Casey</v>
      </c>
      <c r="U41" s="96" t="str">
        <f>IF(ISNA(VLOOKUP(A41,[2]WSY14!$AA$1:$AB$65536,2,FALSE)),"np",(VLOOKUP(A41,[2]WSY14!$AA$1:$AB$65536,2,FALSE)))</f>
        <v>np</v>
      </c>
      <c r="V41" s="95">
        <f>IF(U41&gt;[2]WSY14!$AB$1,0,(VLOOKUP(U41,'[6]Point Tables'!$A$4:$I$263,[2]WSY14!$AB$2,FALSE)))</f>
        <v>0</v>
      </c>
      <c r="W41" s="96" t="str">
        <f>IF(ISNA(VLOOKUP($A41,[2]WSY14!$E$1:$F$65536,2,FALSE)),"np",(VLOOKUP($A41,[2]WSY14!$E$1:$F$65536,2,FALSE)))</f>
        <v>np</v>
      </c>
      <c r="X41" s="95">
        <f>IF(W41&gt;[2]WSY14!$F$1,0,(VLOOKUP(W41,'[6]Point Tables'!$A$4:$I$263,[2]WSY14!$F$2,FALSE)))</f>
        <v>0</v>
      </c>
      <c r="Y41" s="96" t="str">
        <f>IF(ISNA(VLOOKUP($A41,[2]WSY14!$P$1:$Q$65536,2,FALSE)),"np",(VLOOKUP($A41,[2]WSY14!$P$1:$Q$65536,2,FALSE)))</f>
        <v>np</v>
      </c>
      <c r="Z41" s="95">
        <f>IF(Y41&gt;[2]WSY14!$Q$1,0,(VLOOKUP(Y41,'[6]Point Tables'!$A$4:$I$263,[2]WSY14!$Q$2,FALSE)))</f>
        <v>0</v>
      </c>
      <c r="AA41" s="97" t="str">
        <f t="shared" si="8"/>
        <v>Chan, Casey</v>
      </c>
      <c r="AB41" s="96" t="str">
        <f>IF(ISNA(VLOOKUP($A41,[2]WSY12!$AA$1:$AB$65536,2,FALSE)),"np",(VLOOKUP($A41,[2]WSY12!$AA$1:$AB$65536,2,FALSE)))</f>
        <v>np</v>
      </c>
      <c r="AC41" s="95">
        <f>IF(AB41&gt;[2]WSY12!$AB$1,0,(VLOOKUP(AB41,'[6]Point Tables'!$A$4:$I$263,[2]WSY12!$AB$2,FALSE)))</f>
        <v>0</v>
      </c>
      <c r="AD41" s="96" t="str">
        <f>IF(ISNA(VLOOKUP($A41,[2]WSY12!$AL$1:$AM$65536,2,FALSE)),"np",(VLOOKUP($A41,[2]WSY12!$AL$1:$AM$65536,2,FALSE)))</f>
        <v>np</v>
      </c>
      <c r="AE41" s="95">
        <f>IF(AD41&gt;[2]WSY12!$AM$1,0,(VLOOKUP(AD41,'[6]Point Tables'!$A$4:$I$263,[2]WSY12!$AM$2,FALSE)))</f>
        <v>0</v>
      </c>
      <c r="AF41" s="96">
        <f>IF(ISNA(VLOOKUP($A41,[2]WSY12!$AW$1:$AX$65536,2,FALSE)),"np",(VLOOKUP($A41,[2]WSY12!$AW$1:$AX$65536,2,FALSE)))</f>
        <v>26</v>
      </c>
      <c r="AG41" s="95">
        <f>IF(AF41&gt;[2]WSY12!$AX$1,0,(VLOOKUP(AF41,'[6]Point Tables'!$A$4:$I$263,[2]WSY12!$AX$2,FALSE)))</f>
        <v>0</v>
      </c>
      <c r="AH41" s="96" t="str">
        <f>IF(ISNA(VLOOKUP($A41,[2]WSY12!$BH$1:$BI$65536,2,FALSE)),"np",(VLOOKUP($A41,[2]WSY12!$BH$1:$BI$65536,2,FALSE)))</f>
        <v>np</v>
      </c>
      <c r="AI41" s="95">
        <f>IF(AH41&gt;[2]WSY12!$BI$1,0,(VLOOKUP(AH41,'[6]Point Tables'!$A$4:$I$263,[2]WSY12!$BI$2,FALSE)))</f>
        <v>0</v>
      </c>
      <c r="AJ41" s="96" t="str">
        <f>IF(ISNA(VLOOKUP($A41,[2]WSY12!$BS$1:$BT$65536,2,FALSE)),"np",(VLOOKUP($A41,[2]WSY12!$BS$1:$BT$65536,2,FALSE)))</f>
        <v>np</v>
      </c>
      <c r="AK41" s="95">
        <f>IF(AJ41&gt;[2]WSY12!$BT$1,0,(VLOOKUP(AJ41,'[6]Point Tables'!$A$4:$I$263,[2]WSY12!$BT$2,FALSE)))</f>
        <v>0</v>
      </c>
      <c r="AL41" s="96" t="str">
        <f>IF(ISNA(VLOOKUP($A41,[2]WSY12!$CD$1:$CE$65536,2,FALSE)),"np",(VLOOKUP($A41,[2]WSY12!$CD$1:$CE$65536,2,FALSE)))</f>
        <v>np</v>
      </c>
      <c r="AM41" s="95">
        <f>IF(AL41&gt;[2]WSY12!$CE$1,0,(VLOOKUP(AL41,'[6]Point Tables'!$A$4:$I$263,[2]WSY12!$CE$2,FALSE)))</f>
        <v>0</v>
      </c>
      <c r="AN41" s="96">
        <f>IF(ISNA(VLOOKUP($A41,[2]WSY12!$CO$1:$CP$65536,2,FALSE)),"np",(VLOOKUP($A41,[2]WSY12!$CO$1:$CP$65536,2,FALSE)))</f>
        <v>9</v>
      </c>
      <c r="AO41" s="95">
        <f>IF(AN41&gt;[2]WSY12!$CP$1,0,(VLOOKUP(AN41,'[6]Point Tables'!$A$4:$I$263,[2]WSY12!$CP$2,FALSE)))</f>
        <v>53.5</v>
      </c>
      <c r="AP41" s="96" t="str">
        <f>IF(ISNA(VLOOKUP($A41,[2]WSY12!$CZ$1:$DA$65536,2,FALSE)),"np",(VLOOKUP($A41,[2]WSY12!$CZ$1:$DA$65536,2,FALSE)))</f>
        <v>np</v>
      </c>
      <c r="AQ41" s="95">
        <f>IF(AP41&gt;[2]WSY12!$DA$1,0,(VLOOKUP(AP41,'[6]Point Tables'!$A$4:$I$263,[2]WSY12!$DA$2,FALSE)))</f>
        <v>0</v>
      </c>
      <c r="AR41" s="96" t="str">
        <f>IF(ISNA(VLOOKUP($A41,[2]WSY12!$DK$1:$DL$65536,2,FALSE)),"np",(VLOOKUP($A41,[2]WSY12!$DK$1:$DL$65536,2,FALSE)))</f>
        <v>np</v>
      </c>
      <c r="AS41" s="95">
        <f>IF(AR41&gt;[2]WSY12!$DL$1,0,(VLOOKUP(AR41,'[10]Point Tables'!$A$4:$I$263,[2]WSY12!$DL$2,FALSE)))</f>
        <v>0</v>
      </c>
      <c r="AT41" s="97" t="str">
        <f t="shared" si="9"/>
        <v>Chan, Casey</v>
      </c>
      <c r="AU41" s="96" t="str">
        <f>IF(ISNA(VLOOKUP($A41,[2]WSY14!$AL$1:$AN$65536,2,FALSE)),"np",(VLOOKUP($A41,[2]WSY14!$AL$1:$AN$65536,2,FALSE)))</f>
        <v>np</v>
      </c>
      <c r="AV41" s="95">
        <f>IF(AU41&gt;[2]WSY14!$AN$1,0,(VLOOKUP(AU41,'[6]Point Tables'!$A$4:$I$263,[2]WSY14!$AN$2,FALSE)))</f>
        <v>0</v>
      </c>
      <c r="AW41" s="96" t="str">
        <f>IF(ISNA(VLOOKUP($A41,[2]WSY14!$AW$1:$AY$65536,2,FALSE)),"np",(VLOOKUP($A41,[2]WSY14!$AW$1:$AY$65536,2,FALSE)))</f>
        <v>np</v>
      </c>
      <c r="AX41" s="95">
        <f>IF(AW41&gt;[2]WSY14!$AY$1,0,(VLOOKUP(AW41,'[6]Point Tables'!$A$4:$I$263,[2]WSY14!$AY$2,FALSE)))</f>
        <v>0</v>
      </c>
      <c r="AY41" s="96" t="str">
        <f>IF(ISNA(VLOOKUP($A41,[2]WSY14!$BH$1:$BJ$65536,2,FALSE)),"np",(VLOOKUP($A41,[2]WSY14!$BH$1:$BJ$65536,2,FALSE)))</f>
        <v>np</v>
      </c>
      <c r="AZ41" s="95">
        <f>IF(AY41&gt;[2]WSY14!$BJ$1,0,(VLOOKUP(AY41,'[6]Point Tables'!$A$4:$I$263,[2]WSY14!$BJ$2,FALSE)))</f>
        <v>0</v>
      </c>
      <c r="BA41" s="96" t="str">
        <f>IF(ISNA(VLOOKUP($A41,[2]WSY14!$BS$1:$BT$65536,2,FALSE)),"np",(VLOOKUP($A41,[2]WSY14!$BS$1:$BT$65536,2,FALSE)))</f>
        <v>np</v>
      </c>
      <c r="BB41" s="95">
        <f>IF(BA41&gt;[2]WSY14!$BU$1,0,(VLOOKUP(BA41,'[6]Point Tables'!$A$4:$I$263,[2]WSY14!$BU$2,FALSE)))</f>
        <v>0</v>
      </c>
      <c r="BC41" s="96" t="str">
        <f>IF(ISNA(VLOOKUP($A41,[2]WSY14!$CD$1:$CE$65536,2,FALSE)),"np",(VLOOKUP($A41,[2]WSY14!$CD$1:$CE$65536,2,FALSE)))</f>
        <v>np</v>
      </c>
      <c r="BD41" s="95">
        <f>IF(BC41&gt;[2]WSY14!$CF$1,0,(VLOOKUP(BC41,'[6]Point Tables'!$A$4:$I$263,[2]WSY14!$CF$2,FALSE)))</f>
        <v>0</v>
      </c>
      <c r="BE41" s="96" t="str">
        <f>IF(ISNA(VLOOKUP($A41,[2]WSY14!$CO$1:$CP$65536,2,FALSE)),"np",(VLOOKUP($A41,[2]WSY14!$CO$1:$CP$65536,2,FALSE)))</f>
        <v>np</v>
      </c>
      <c r="BF41" s="95">
        <f>IF(BE41&gt;[2]WSY14!$CQ$1,0,(VLOOKUP(BE41,'[6]Point Tables'!$A$4:$I$263,[2]WSY14!$CQ$2,FALSE)))</f>
        <v>0</v>
      </c>
      <c r="BG41" s="141" t="str">
        <f>IF(ISNA(VLOOKUP($A41,[2]WSY14!$CZ$1:$DA$65536,2,FALSE)),"np",(VLOOKUP($A41,[2]WSY14!$CZ$1:$DA$65536,2,FALSE)))</f>
        <v>np</v>
      </c>
      <c r="BH41" s="97">
        <f>IF(BG41&gt;[2]WSY14!$DB$1,0,(VLOOKUP(BG41,'[6]Point Tables'!$A$4:$I$263,[2]WSY14!$DB$2,FALSE)))</f>
        <v>0</v>
      </c>
      <c r="BI41" s="141" t="str">
        <f>IF(ISNA(VLOOKUP($A41,[2]WSY14!$DK$1:$DL$65536,2,FALSE)),"np",(VLOOKUP($A41,[2]WSY14!$DK$1:$DL$65536,2,FALSE)))</f>
        <v>np</v>
      </c>
      <c r="BJ41" s="97">
        <f>IF(BI41&gt;[2]WSY14!$DM$1,0,(VLOOKUP(BI41,'[6]Point Tables'!$A$4:$I$263,[2]WSY14!$DM$2,FALSE)))</f>
        <v>0</v>
      </c>
      <c r="BK41" s="141" t="str">
        <f>IF(ISNA(VLOOKUP($A41,[2]WSY14!$DV$1:$DW$65536,2,FALSE)),"np",(VLOOKUP($A41,[2]WSY14!$DV$1:$DW$65536,2,FALSE)))</f>
        <v>np</v>
      </c>
      <c r="BL41" s="97">
        <f>IF(BK41&gt;[2]WSY14!$DX$1,0,(VLOOKUP(BK41,'[10]Point Tables'!$A$4:$I$263,[2]WSY14!$DX$2,FALSE)))</f>
        <v>0</v>
      </c>
      <c r="BY41" s="137">
        <f t="shared" si="10"/>
        <v>0</v>
      </c>
      <c r="BZ41" s="137">
        <f t="shared" si="11"/>
        <v>0</v>
      </c>
      <c r="CA41" s="137">
        <f t="shared" si="12"/>
        <v>0</v>
      </c>
      <c r="CB41" s="137">
        <f t="shared" si="13"/>
        <v>0</v>
      </c>
      <c r="CC41" s="137">
        <f t="shared" si="14"/>
        <v>0</v>
      </c>
      <c r="CD41" s="137">
        <f t="shared" si="15"/>
        <v>0</v>
      </c>
      <c r="CE41" s="137">
        <f t="shared" si="16"/>
        <v>53.5</v>
      </c>
      <c r="CF41" s="137">
        <f t="shared" si="17"/>
        <v>0</v>
      </c>
      <c r="CG41" s="137">
        <f t="shared" si="18"/>
        <v>0</v>
      </c>
      <c r="CH41" s="137">
        <f t="shared" si="19"/>
        <v>0</v>
      </c>
      <c r="CI41" s="137">
        <f t="shared" si="20"/>
        <v>0</v>
      </c>
      <c r="CJ41" s="137">
        <f t="shared" si="21"/>
        <v>0</v>
      </c>
      <c r="CK41" s="137">
        <f t="shared" si="22"/>
        <v>0</v>
      </c>
      <c r="CL41" s="137">
        <f t="shared" si="23"/>
        <v>0</v>
      </c>
      <c r="CM41" s="137">
        <f t="shared" si="24"/>
        <v>0</v>
      </c>
      <c r="CN41" s="137">
        <f t="shared" si="25"/>
        <v>0</v>
      </c>
      <c r="CO41" s="137">
        <f t="shared" si="26"/>
        <v>0</v>
      </c>
      <c r="CP41" s="137">
        <f t="shared" si="27"/>
        <v>0</v>
      </c>
      <c r="CR41" s="137">
        <f t="shared" si="28"/>
        <v>53.5</v>
      </c>
      <c r="CS41" s="137">
        <f t="shared" si="29"/>
        <v>0</v>
      </c>
      <c r="CT41" s="137">
        <f t="shared" si="30"/>
        <v>0</v>
      </c>
      <c r="CU41" s="137">
        <f t="shared" si="31"/>
        <v>0</v>
      </c>
      <c r="CV41" s="137">
        <f t="shared" si="32"/>
        <v>0</v>
      </c>
      <c r="CW41" s="137">
        <f t="shared" si="33"/>
        <v>0</v>
      </c>
      <c r="CX41" s="137">
        <f t="shared" si="34"/>
        <v>0</v>
      </c>
      <c r="CZ41" s="137">
        <f t="shared" si="35"/>
        <v>53.5</v>
      </c>
      <c r="DA41" s="137">
        <f t="shared" si="36"/>
        <v>0</v>
      </c>
      <c r="DB41" s="137">
        <f t="shared" si="37"/>
        <v>0</v>
      </c>
      <c r="DC41" s="137">
        <f t="shared" si="38"/>
        <v>0</v>
      </c>
      <c r="DE41" s="143">
        <f t="shared" si="39"/>
        <v>53.5</v>
      </c>
      <c r="DJ41" s="137">
        <f t="shared" si="40"/>
        <v>0</v>
      </c>
      <c r="DK41" s="137">
        <f t="shared" si="41"/>
        <v>0</v>
      </c>
      <c r="DM41" s="137">
        <f t="shared" si="43"/>
        <v>0</v>
      </c>
      <c r="DN41" s="137">
        <f t="shared" si="44"/>
        <v>0</v>
      </c>
      <c r="DP41" s="137">
        <f t="shared" si="42"/>
        <v>0</v>
      </c>
    </row>
    <row r="42" spans="1:120">
      <c r="A42" s="1">
        <v>100132871</v>
      </c>
      <c r="B42" s="137">
        <f t="shared" si="0"/>
        <v>51</v>
      </c>
      <c r="C42" s="137">
        <f t="shared" si="1"/>
        <v>51</v>
      </c>
      <c r="D42" s="130" t="str">
        <f t="shared" si="45"/>
        <v>39</v>
      </c>
      <c r="F42" s="6" t="s">
        <v>781</v>
      </c>
      <c r="G42" s="102">
        <v>1998</v>
      </c>
      <c r="H42" s="6" t="s">
        <v>67</v>
      </c>
      <c r="I42" s="139">
        <f t="shared" si="3"/>
        <v>51</v>
      </c>
      <c r="J42" s="101">
        <f t="shared" si="4"/>
        <v>51</v>
      </c>
      <c r="K42" s="91">
        <f t="shared" si="5"/>
        <v>51</v>
      </c>
      <c r="L42" s="91">
        <f t="shared" si="5"/>
        <v>0</v>
      </c>
      <c r="M42" s="91">
        <f t="shared" si="5"/>
        <v>0</v>
      </c>
      <c r="N42" s="91">
        <f t="shared" si="5"/>
        <v>0</v>
      </c>
      <c r="O42" s="140" t="str">
        <f t="shared" si="6"/>
        <v>Adams, Rose H</v>
      </c>
      <c r="P42" s="96" t="str">
        <f>IF(ISNA(VLOOKUP($A42,[2]WSY12!$E$1:$F$65536,2,FALSE)),"np",(VLOOKUP($A42,[2]WSY12!$E$1:$F$65536,2,FALSE)))</f>
        <v>np</v>
      </c>
      <c r="Q42" s="95">
        <f>IF(P42&gt;[2]WSY12!$F$1,0,(VLOOKUP(P42,'[6]Point Tables'!$A$4:$I$263,[2]WSY12!$F$2,FALSE)))</f>
        <v>0</v>
      </c>
      <c r="R42" s="96">
        <f>IF(ISNA(VLOOKUP($A42,[2]WSY12!$P$1:$Q$65536,2,FALSE)),"np",(VLOOKUP($A42,[2]WSY12!$P$1:$Q$65536,2,FALSE)))</f>
        <v>14</v>
      </c>
      <c r="S42" s="95">
        <f>IF(R42&gt;[2]WSY12!$Q$1,0,(VLOOKUP(R42,'[6]Point Tables'!$A$4:$I$263,[2]WSY12!$Q$2,FALSE)))</f>
        <v>51</v>
      </c>
      <c r="T42" s="97" t="str">
        <f t="shared" si="7"/>
        <v>Adams, Rose H</v>
      </c>
      <c r="U42" s="96" t="str">
        <f>IF(ISNA(VLOOKUP(A42,[2]WSY14!$AA$1:$AB$65536,2,FALSE)),"np",(VLOOKUP(A42,[2]WSY14!$AA$1:$AB$65536,2,FALSE)))</f>
        <v>np</v>
      </c>
      <c r="V42" s="95">
        <f>IF(U42&gt;[2]WSY14!$AB$1,0,(VLOOKUP(U42,'[6]Point Tables'!$A$4:$I$263,[2]WSY14!$AB$2,FALSE)))</f>
        <v>0</v>
      </c>
      <c r="W42" s="96" t="str">
        <f>IF(ISNA(VLOOKUP($A42,[2]WSY14!$E$1:$F$65536,2,FALSE)),"np",(VLOOKUP($A42,[2]WSY14!$E$1:$F$65536,2,FALSE)))</f>
        <v>np</v>
      </c>
      <c r="X42" s="95">
        <f>IF(W42&gt;[2]WSY14!$F$1,0,(VLOOKUP(W42,'[6]Point Tables'!$A$4:$I$263,[2]WSY14!$F$2,FALSE)))</f>
        <v>0</v>
      </c>
      <c r="Y42" s="96" t="str">
        <f>IF(ISNA(VLOOKUP($A42,[2]WSY14!$P$1:$Q$65536,2,FALSE)),"np",(VLOOKUP($A42,[2]WSY14!$P$1:$Q$65536,2,FALSE)))</f>
        <v>np</v>
      </c>
      <c r="Z42" s="95">
        <f>IF(Y42&gt;[2]WSY14!$Q$1,0,(VLOOKUP(Y42,'[6]Point Tables'!$A$4:$I$263,[2]WSY14!$Q$2,FALSE)))</f>
        <v>0</v>
      </c>
      <c r="AA42" s="97" t="str">
        <f t="shared" si="8"/>
        <v>Adams, Rose H</v>
      </c>
      <c r="AB42" s="96" t="str">
        <f>IF(ISNA(VLOOKUP($A42,[2]WSY12!$AA$1:$AB$65536,2,FALSE)),"np",(VLOOKUP($A42,[2]WSY12!$AA$1:$AB$65536,2,FALSE)))</f>
        <v>np</v>
      </c>
      <c r="AC42" s="95">
        <f>IF(AB42&gt;[2]WSY12!$AB$1,0,(VLOOKUP(AB42,'[6]Point Tables'!$A$4:$I$263,[2]WSY12!$AB$2,FALSE)))</f>
        <v>0</v>
      </c>
      <c r="AD42" s="96" t="str">
        <f>IF(ISNA(VLOOKUP($A42,[2]WSY12!$AL$1:$AM$65536,2,FALSE)),"np",(VLOOKUP($A42,[2]WSY12!$AL$1:$AM$65536,2,FALSE)))</f>
        <v>np</v>
      </c>
      <c r="AE42" s="95">
        <f>IF(AD42&gt;[2]WSY12!$AM$1,0,(VLOOKUP(AD42,'[6]Point Tables'!$A$4:$I$263,[2]WSY12!$AM$2,FALSE)))</f>
        <v>0</v>
      </c>
      <c r="AF42" s="96" t="str">
        <f>IF(ISNA(VLOOKUP($A42,[2]WSY12!$AW$1:$AX$65536,2,FALSE)),"np",(VLOOKUP($A42,[2]WSY12!$AW$1:$AX$65536,2,FALSE)))</f>
        <v>np</v>
      </c>
      <c r="AG42" s="95">
        <f>IF(AF42&gt;[2]WSY12!$AX$1,0,(VLOOKUP(AF42,'[6]Point Tables'!$A$4:$I$263,[2]WSY12!$AX$2,FALSE)))</f>
        <v>0</v>
      </c>
      <c r="AH42" s="96" t="str">
        <f>IF(ISNA(VLOOKUP($A42,[2]WSY12!$BH$1:$BI$65536,2,FALSE)),"np",(VLOOKUP($A42,[2]WSY12!$BH$1:$BI$65536,2,FALSE)))</f>
        <v>np</v>
      </c>
      <c r="AI42" s="95">
        <f>IF(AH42&gt;[2]WSY12!$BI$1,0,(VLOOKUP(AH42,'[6]Point Tables'!$A$4:$I$263,[2]WSY12!$BI$2,FALSE)))</f>
        <v>0</v>
      </c>
      <c r="AJ42" s="96" t="str">
        <f>IF(ISNA(VLOOKUP($A42,[2]WSY12!$BS$1:$BT$65536,2,FALSE)),"np",(VLOOKUP($A42,[2]WSY12!$BS$1:$BT$65536,2,FALSE)))</f>
        <v>np</v>
      </c>
      <c r="AK42" s="95">
        <f>IF(AJ42&gt;[2]WSY12!$BT$1,0,(VLOOKUP(AJ42,'[6]Point Tables'!$A$4:$I$263,[2]WSY12!$BT$2,FALSE)))</f>
        <v>0</v>
      </c>
      <c r="AL42" s="96" t="str">
        <f>IF(ISNA(VLOOKUP($A42,[2]WSY12!$CD$1:$CE$65536,2,FALSE)),"np",(VLOOKUP($A42,[2]WSY12!$CD$1:$CE$65536,2,FALSE)))</f>
        <v>np</v>
      </c>
      <c r="AM42" s="95">
        <f>IF(AL42&gt;[2]WSY12!$CE$1,0,(VLOOKUP(AL42,'[6]Point Tables'!$A$4:$I$263,[2]WSY12!$CE$2,FALSE)))</f>
        <v>0</v>
      </c>
      <c r="AN42" s="96" t="str">
        <f>IF(ISNA(VLOOKUP($A42,[2]WSY12!$CO$1:$CP$65536,2,FALSE)),"np",(VLOOKUP($A42,[2]WSY12!$CO$1:$CP$65536,2,FALSE)))</f>
        <v>np</v>
      </c>
      <c r="AO42" s="95">
        <f>IF(AN42&gt;[2]WSY12!$CP$1,0,(VLOOKUP(AN42,'[6]Point Tables'!$A$4:$I$263,[2]WSY12!$CP$2,FALSE)))</f>
        <v>0</v>
      </c>
      <c r="AP42" s="96">
        <f>IF(ISNA(VLOOKUP($A42,[2]WSY12!$CZ$1:$DA$65536,2,FALSE)),"np",(VLOOKUP($A42,[2]WSY12!$CZ$1:$DA$65536,2,FALSE)))</f>
        <v>18</v>
      </c>
      <c r="AQ42" s="95">
        <f>IF(AP42&gt;[2]WSY12!$DA$1,0,(VLOOKUP(AP42,'[6]Point Tables'!$A$4:$I$263,[2]WSY12!$DA$2,FALSE)))</f>
        <v>0</v>
      </c>
      <c r="AR42" s="96" t="str">
        <f>IF(ISNA(VLOOKUP($A42,[2]WSY12!$DK$1:$DL$65536,2,FALSE)),"np",(VLOOKUP($A42,[2]WSY12!$DK$1:$DL$65536,2,FALSE)))</f>
        <v>np</v>
      </c>
      <c r="AS42" s="95">
        <f>IF(AR42&gt;[2]WSY12!$DL$1,0,(VLOOKUP(AR42,'[10]Point Tables'!$A$4:$I$263,[2]WSY12!$DL$2,FALSE)))</f>
        <v>0</v>
      </c>
      <c r="AT42" s="97" t="str">
        <f t="shared" si="9"/>
        <v>Adams, Rose H</v>
      </c>
      <c r="AU42" s="96" t="str">
        <f>IF(ISNA(VLOOKUP($A42,[2]WSY14!$AL$1:$AN$65536,2,FALSE)),"np",(VLOOKUP($A42,[2]WSY14!$AL$1:$AN$65536,2,FALSE)))</f>
        <v>np</v>
      </c>
      <c r="AV42" s="95">
        <f>IF(AU42&gt;[2]WSY14!$AN$1,0,(VLOOKUP(AU42,'[6]Point Tables'!$A$4:$I$263,[2]WSY14!$AN$2,FALSE)))</f>
        <v>0</v>
      </c>
      <c r="AW42" s="96" t="str">
        <f>IF(ISNA(VLOOKUP($A42,[2]WSY14!$AW$1:$AY$65536,2,FALSE)),"np",(VLOOKUP($A42,[2]WSY14!$AW$1:$AY$65536,2,FALSE)))</f>
        <v>np</v>
      </c>
      <c r="AX42" s="95">
        <f>IF(AW42&gt;[2]WSY14!$AY$1,0,(VLOOKUP(AW42,'[6]Point Tables'!$A$4:$I$263,[2]WSY14!$AY$2,FALSE)))</f>
        <v>0</v>
      </c>
      <c r="AY42" s="96" t="str">
        <f>IF(ISNA(VLOOKUP($A42,[2]WSY14!$BH$1:$BJ$65536,2,FALSE)),"np",(VLOOKUP($A42,[2]WSY14!$BH$1:$BJ$65536,2,FALSE)))</f>
        <v>np</v>
      </c>
      <c r="AZ42" s="95">
        <f>IF(AY42&gt;[2]WSY14!$BJ$1,0,(VLOOKUP(AY42,'[6]Point Tables'!$A$4:$I$263,[2]WSY14!$BJ$2,FALSE)))</f>
        <v>0</v>
      </c>
      <c r="BA42" s="96" t="str">
        <f>IF(ISNA(VLOOKUP($A42,[2]WSY14!$BS$1:$BT$65536,2,FALSE)),"np",(VLOOKUP($A42,[2]WSY14!$BS$1:$BT$65536,2,FALSE)))</f>
        <v>np</v>
      </c>
      <c r="BB42" s="95">
        <f>IF(BA42&gt;[2]WSY14!$BU$1,0,(VLOOKUP(BA42,'[6]Point Tables'!$A$4:$I$263,[2]WSY14!$BU$2,FALSE)))</f>
        <v>0</v>
      </c>
      <c r="BC42" s="96" t="str">
        <f>IF(ISNA(VLOOKUP($A42,[2]WSY14!$CD$1:$CE$65536,2,FALSE)),"np",(VLOOKUP($A42,[2]WSY14!$CD$1:$CE$65536,2,FALSE)))</f>
        <v>np</v>
      </c>
      <c r="BD42" s="95">
        <f>IF(BC42&gt;[2]WSY14!$CF$1,0,(VLOOKUP(BC42,'[6]Point Tables'!$A$4:$I$263,[2]WSY14!$CF$2,FALSE)))</f>
        <v>0</v>
      </c>
      <c r="BE42" s="96" t="str">
        <f>IF(ISNA(VLOOKUP($A42,[2]WSY14!$CO$1:$CP$65536,2,FALSE)),"np",(VLOOKUP($A42,[2]WSY14!$CO$1:$CP$65536,2,FALSE)))</f>
        <v>np</v>
      </c>
      <c r="BF42" s="95">
        <f>IF(BE42&gt;[2]WSY14!$CQ$1,0,(VLOOKUP(BE42,'[6]Point Tables'!$A$4:$I$263,[2]WSY14!$CQ$2,FALSE)))</f>
        <v>0</v>
      </c>
      <c r="BG42" s="141" t="str">
        <f>IF(ISNA(VLOOKUP($A42,[2]WSY14!$CZ$1:$DA$65536,2,FALSE)),"np",(VLOOKUP($A42,[2]WSY14!$CZ$1:$DA$65536,2,FALSE)))</f>
        <v>np</v>
      </c>
      <c r="BH42" s="97">
        <f>IF(BG42&gt;[2]WSY14!$DB$1,0,(VLOOKUP(BG42,'[6]Point Tables'!$A$4:$I$263,[2]WSY14!$DB$2,FALSE)))</f>
        <v>0</v>
      </c>
      <c r="BI42" s="141" t="str">
        <f>IF(ISNA(VLOOKUP($A42,[2]WSY14!$DK$1:$DL$65536,2,FALSE)),"np",(VLOOKUP($A42,[2]WSY14!$DK$1:$DL$65536,2,FALSE)))</f>
        <v>np</v>
      </c>
      <c r="BJ42" s="97">
        <f>IF(BI42&gt;[2]WSY14!$DM$1,0,(VLOOKUP(BI42,'[6]Point Tables'!$A$4:$I$263,[2]WSY14!$DM$2,FALSE)))</f>
        <v>0</v>
      </c>
      <c r="BK42" s="141" t="str">
        <f>IF(ISNA(VLOOKUP($A42,[2]WSY14!$DV$1:$DW$65536,2,FALSE)),"np",(VLOOKUP($A42,[2]WSY14!$DV$1:$DW$65536,2,FALSE)))</f>
        <v>np</v>
      </c>
      <c r="BL42" s="97">
        <f>IF(BK42&gt;[2]WSY14!$DX$1,0,(VLOOKUP(BK42,'[10]Point Tables'!$A$4:$I$263,[2]WSY14!$DX$2,FALSE)))</f>
        <v>0</v>
      </c>
      <c r="BY42" s="137">
        <f t="shared" si="10"/>
        <v>0</v>
      </c>
      <c r="BZ42" s="137">
        <f t="shared" si="11"/>
        <v>0</v>
      </c>
      <c r="CA42" s="137">
        <f t="shared" si="12"/>
        <v>0</v>
      </c>
      <c r="CB42" s="137">
        <f t="shared" si="13"/>
        <v>0</v>
      </c>
      <c r="CC42" s="137">
        <f t="shared" si="14"/>
        <v>0</v>
      </c>
      <c r="CD42" s="137">
        <f t="shared" si="15"/>
        <v>0</v>
      </c>
      <c r="CE42" s="137">
        <f t="shared" si="16"/>
        <v>0</v>
      </c>
      <c r="CF42" s="137">
        <f t="shared" si="17"/>
        <v>0</v>
      </c>
      <c r="CG42" s="137">
        <f t="shared" si="18"/>
        <v>0</v>
      </c>
      <c r="CH42" s="137">
        <f t="shared" si="19"/>
        <v>0</v>
      </c>
      <c r="CI42" s="137">
        <f t="shared" si="20"/>
        <v>0</v>
      </c>
      <c r="CJ42" s="137">
        <f t="shared" si="21"/>
        <v>0</v>
      </c>
      <c r="CK42" s="137">
        <f t="shared" si="22"/>
        <v>0</v>
      </c>
      <c r="CL42" s="137">
        <f t="shared" si="23"/>
        <v>0</v>
      </c>
      <c r="CM42" s="137">
        <f t="shared" si="24"/>
        <v>0</v>
      </c>
      <c r="CN42" s="137">
        <f t="shared" si="25"/>
        <v>0</v>
      </c>
      <c r="CO42" s="137">
        <f t="shared" si="26"/>
        <v>0</v>
      </c>
      <c r="CP42" s="137">
        <f t="shared" si="27"/>
        <v>0</v>
      </c>
      <c r="CR42" s="137">
        <f t="shared" si="28"/>
        <v>0</v>
      </c>
      <c r="CS42" s="137">
        <f t="shared" si="29"/>
        <v>0</v>
      </c>
      <c r="CT42" s="137">
        <f t="shared" si="30"/>
        <v>0</v>
      </c>
      <c r="CU42" s="137">
        <f t="shared" si="31"/>
        <v>0</v>
      </c>
      <c r="CV42" s="137">
        <f t="shared" si="32"/>
        <v>0</v>
      </c>
      <c r="CW42" s="137">
        <f t="shared" si="33"/>
        <v>0</v>
      </c>
      <c r="CX42" s="137">
        <f t="shared" si="34"/>
        <v>51</v>
      </c>
      <c r="CZ42" s="137">
        <f t="shared" si="35"/>
        <v>51</v>
      </c>
      <c r="DA42" s="137">
        <f t="shared" si="36"/>
        <v>0</v>
      </c>
      <c r="DB42" s="137">
        <f t="shared" si="37"/>
        <v>0</v>
      </c>
      <c r="DC42" s="137">
        <f t="shared" si="38"/>
        <v>0</v>
      </c>
      <c r="DE42" s="143">
        <f t="shared" si="39"/>
        <v>51</v>
      </c>
      <c r="DJ42" s="137">
        <f t="shared" si="40"/>
        <v>51</v>
      </c>
      <c r="DK42" s="137">
        <f t="shared" si="41"/>
        <v>0</v>
      </c>
      <c r="DM42" s="137">
        <f t="shared" si="43"/>
        <v>51</v>
      </c>
      <c r="DN42" s="137">
        <f t="shared" si="44"/>
        <v>0</v>
      </c>
      <c r="DP42" s="137">
        <f t="shared" si="42"/>
        <v>51</v>
      </c>
    </row>
    <row r="43" spans="1:120">
      <c r="A43" s="1">
        <v>100095042</v>
      </c>
      <c r="B43" s="137">
        <f t="shared" si="0"/>
        <v>31</v>
      </c>
      <c r="C43" s="137">
        <f t="shared" si="1"/>
        <v>31</v>
      </c>
      <c r="D43" s="130" t="str">
        <f t="shared" si="45"/>
        <v>40</v>
      </c>
      <c r="F43" s="6" t="s">
        <v>339</v>
      </c>
      <c r="G43" s="102">
        <v>1998</v>
      </c>
      <c r="H43" s="6" t="s">
        <v>67</v>
      </c>
      <c r="I43" s="139">
        <f t="shared" si="3"/>
        <v>31</v>
      </c>
      <c r="J43" s="101">
        <f t="shared" si="4"/>
        <v>31</v>
      </c>
      <c r="K43" s="91">
        <f t="shared" si="5"/>
        <v>31</v>
      </c>
      <c r="L43" s="91">
        <f t="shared" si="5"/>
        <v>0</v>
      </c>
      <c r="M43" s="91">
        <f t="shared" si="5"/>
        <v>0</v>
      </c>
      <c r="N43" s="91">
        <f t="shared" si="5"/>
        <v>0</v>
      </c>
      <c r="O43" s="140" t="str">
        <f t="shared" si="6"/>
        <v xml:space="preserve">Androvich, Elizabeth </v>
      </c>
      <c r="P43" s="96" t="str">
        <f>IF(ISNA(VLOOKUP($A43,[2]WSY12!$E$1:$F$65536,2,FALSE)),"np",(VLOOKUP($A43,[2]WSY12!$E$1:$F$65536,2,FALSE)))</f>
        <v>np</v>
      </c>
      <c r="Q43" s="95">
        <f>IF(P43&gt;[2]WSY12!$F$1,0,(VLOOKUP(P43,'[6]Point Tables'!$A$4:$I$263,[2]WSY12!$F$2,FALSE)))</f>
        <v>0</v>
      </c>
      <c r="R43" s="96">
        <f>IF(ISNA(VLOOKUP($A43,[2]WSY12!$P$1:$Q$65536,2,FALSE)),"np",(VLOOKUP($A43,[2]WSY12!$P$1:$Q$65536,2,FALSE)))</f>
        <v>25</v>
      </c>
      <c r="S43" s="95">
        <f>IF(R43&gt;[2]WSY12!$Q$1,0,(VLOOKUP(R43,'[6]Point Tables'!$A$4:$I$263,[2]WSY12!$Q$2,FALSE)))</f>
        <v>31</v>
      </c>
      <c r="T43" s="97" t="str">
        <f t="shared" si="7"/>
        <v xml:space="preserve">Androvich, Elizabeth </v>
      </c>
      <c r="U43" s="96">
        <f>IF(ISNA(VLOOKUP(A43,[2]WSY14!$AA$1:$AB$65536,2,FALSE)),"np",(VLOOKUP(A43,[2]WSY14!$AA$1:$AB$65536,2,FALSE)))</f>
        <v>79</v>
      </c>
      <c r="V43" s="95">
        <f>IF(U43&gt;[2]WSY14!$AB$1,0,(VLOOKUP(U43,'[6]Point Tables'!$A$4:$I$263,[2]WSY14!$AB$2,FALSE)))</f>
        <v>0</v>
      </c>
      <c r="W43" s="96" t="str">
        <f>IF(ISNA(VLOOKUP($A43,[2]WSY14!$E$1:$F$65536,2,FALSE)),"np",(VLOOKUP($A43,[2]WSY14!$E$1:$F$65536,2,FALSE)))</f>
        <v>np</v>
      </c>
      <c r="X43" s="95">
        <f>IF(W43&gt;[2]WSY14!$F$1,0,(VLOOKUP(W43,'[6]Point Tables'!$A$4:$I$263,[2]WSY14!$F$2,FALSE)))</f>
        <v>0</v>
      </c>
      <c r="Y43" s="96" t="str">
        <f>IF(ISNA(VLOOKUP($A43,[2]WSY14!$P$1:$Q$65536,2,FALSE)),"np",(VLOOKUP($A43,[2]WSY14!$P$1:$Q$65536,2,FALSE)))</f>
        <v>np</v>
      </c>
      <c r="Z43" s="95">
        <f>IF(Y43&gt;[2]WSY14!$Q$1,0,(VLOOKUP(Y43,'[6]Point Tables'!$A$4:$I$263,[2]WSY14!$Q$2,FALSE)))</f>
        <v>0</v>
      </c>
      <c r="AA43" s="97" t="str">
        <f t="shared" si="8"/>
        <v xml:space="preserve">Androvich, Elizabeth </v>
      </c>
      <c r="AB43" s="96" t="str">
        <f>IF(ISNA(VLOOKUP($A43,[2]WSY12!$AA$1:$AB$65536,2,FALSE)),"np",(VLOOKUP($A43,[2]WSY12!$AA$1:$AB$65536,2,FALSE)))</f>
        <v>np</v>
      </c>
      <c r="AC43" s="95">
        <f>IF(AB43&gt;[2]WSY12!$AB$1,0,(VLOOKUP(AB43,'[6]Point Tables'!$A$4:$I$263,[2]WSY12!$AB$2,FALSE)))</f>
        <v>0</v>
      </c>
      <c r="AD43" s="96" t="str">
        <f>IF(ISNA(VLOOKUP($A43,[2]WSY12!$AL$1:$AM$65536,2,FALSE)),"np",(VLOOKUP($A43,[2]WSY12!$AL$1:$AM$65536,2,FALSE)))</f>
        <v>np</v>
      </c>
      <c r="AE43" s="95">
        <f>IF(AD43&gt;[2]WSY12!$AM$1,0,(VLOOKUP(AD43,'[6]Point Tables'!$A$4:$I$263,[2]WSY12!$AM$2,FALSE)))</f>
        <v>0</v>
      </c>
      <c r="AF43" s="96" t="str">
        <f>IF(ISNA(VLOOKUP($A43,[2]WSY12!$AW$1:$AX$65536,2,FALSE)),"np",(VLOOKUP($A43,[2]WSY12!$AW$1:$AX$65536,2,FALSE)))</f>
        <v>np</v>
      </c>
      <c r="AG43" s="95">
        <f>IF(AF43&gt;[2]WSY12!$AX$1,0,(VLOOKUP(AF43,'[6]Point Tables'!$A$4:$I$263,[2]WSY12!$AX$2,FALSE)))</f>
        <v>0</v>
      </c>
      <c r="AH43" s="96" t="str">
        <f>IF(ISNA(VLOOKUP($A43,[2]WSY12!$BH$1:$BI$65536,2,FALSE)),"np",(VLOOKUP($A43,[2]WSY12!$BH$1:$BI$65536,2,FALSE)))</f>
        <v>np</v>
      </c>
      <c r="AI43" s="95">
        <f>IF(AH43&gt;[2]WSY12!$BI$1,0,(VLOOKUP(AH43,'[6]Point Tables'!$A$4:$I$263,[2]WSY12!$BI$2,FALSE)))</f>
        <v>0</v>
      </c>
      <c r="AJ43" s="96" t="str">
        <f>IF(ISNA(VLOOKUP($A43,[2]WSY12!$BS$1:$BT$65536,2,FALSE)),"np",(VLOOKUP($A43,[2]WSY12!$BS$1:$BT$65536,2,FALSE)))</f>
        <v>np</v>
      </c>
      <c r="AK43" s="95">
        <f>IF(AJ43&gt;[2]WSY12!$BT$1,0,(VLOOKUP(AJ43,'[6]Point Tables'!$A$4:$I$263,[2]WSY12!$BT$2,FALSE)))</f>
        <v>0</v>
      </c>
      <c r="AL43" s="96" t="str">
        <f>IF(ISNA(VLOOKUP($A43,[2]WSY12!$CD$1:$CE$65536,2,FALSE)),"np",(VLOOKUP($A43,[2]WSY12!$CD$1:$CE$65536,2,FALSE)))</f>
        <v>np</v>
      </c>
      <c r="AM43" s="95">
        <f>IF(AL43&gt;[2]WSY12!$CE$1,0,(VLOOKUP(AL43,'[6]Point Tables'!$A$4:$I$263,[2]WSY12!$CE$2,FALSE)))</f>
        <v>0</v>
      </c>
      <c r="AN43" s="96" t="str">
        <f>IF(ISNA(VLOOKUP($A43,[2]WSY12!$CO$1:$CP$65536,2,FALSE)),"np",(VLOOKUP($A43,[2]WSY12!$CO$1:$CP$65536,2,FALSE)))</f>
        <v>np</v>
      </c>
      <c r="AO43" s="95">
        <f>IF(AN43&gt;[2]WSY12!$CP$1,0,(VLOOKUP(AN43,'[6]Point Tables'!$A$4:$I$263,[2]WSY12!$CP$2,FALSE)))</f>
        <v>0</v>
      </c>
      <c r="AP43" s="96">
        <f>IF(ISNA(VLOOKUP($A43,[2]WSY12!$CZ$1:$DA$65536,2,FALSE)),"np",(VLOOKUP($A43,[2]WSY12!$CZ$1:$DA$65536,2,FALSE)))</f>
        <v>22</v>
      </c>
      <c r="AQ43" s="95">
        <f>IF(AP43&gt;[2]WSY12!$DA$1,0,(VLOOKUP(AP43,'[6]Point Tables'!$A$4:$I$263,[2]WSY12!$DA$2,FALSE)))</f>
        <v>0</v>
      </c>
      <c r="AR43" s="96" t="str">
        <f>IF(ISNA(VLOOKUP($A43,[2]WSY12!$DK$1:$DL$65536,2,FALSE)),"np",(VLOOKUP($A43,[2]WSY12!$DK$1:$DL$65536,2,FALSE)))</f>
        <v>np</v>
      </c>
      <c r="AS43" s="95">
        <f>IF(AR43&gt;[2]WSY12!$DL$1,0,(VLOOKUP(AR43,'[10]Point Tables'!$A$4:$I$263,[2]WSY12!$DL$2,FALSE)))</f>
        <v>0</v>
      </c>
      <c r="AT43" s="97" t="str">
        <f t="shared" si="9"/>
        <v xml:space="preserve">Androvich, Elizabeth </v>
      </c>
      <c r="AU43" s="96" t="str">
        <f>IF(ISNA(VLOOKUP($A43,[2]WSY14!$AL$1:$AN$65536,2,FALSE)),"np",(VLOOKUP($A43,[2]WSY14!$AL$1:$AN$65536,2,FALSE)))</f>
        <v>np</v>
      </c>
      <c r="AV43" s="95">
        <f>IF(AU43&gt;[2]WSY14!$AN$1,0,(VLOOKUP(AU43,'[6]Point Tables'!$A$4:$I$263,[2]WSY14!$AN$2,FALSE)))</f>
        <v>0</v>
      </c>
      <c r="AW43" s="96" t="str">
        <f>IF(ISNA(VLOOKUP($A43,[2]WSY14!$AW$1:$AY$65536,2,FALSE)),"np",(VLOOKUP($A43,[2]WSY14!$AW$1:$AY$65536,2,FALSE)))</f>
        <v>np</v>
      </c>
      <c r="AX43" s="95">
        <f>IF(AW43&gt;[2]WSY14!$AY$1,0,(VLOOKUP(AW43,'[6]Point Tables'!$A$4:$I$263,[2]WSY14!$AY$2,FALSE)))</f>
        <v>0</v>
      </c>
      <c r="AY43" s="96" t="str">
        <f>IF(ISNA(VLOOKUP($A43,[2]WSY14!$BH$1:$BJ$65536,2,FALSE)),"np",(VLOOKUP($A43,[2]WSY14!$BH$1:$BJ$65536,2,FALSE)))</f>
        <v>np</v>
      </c>
      <c r="AZ43" s="95">
        <f>IF(AY43&gt;[2]WSY14!$BJ$1,0,(VLOOKUP(AY43,'[6]Point Tables'!$A$4:$I$263,[2]WSY14!$BJ$2,FALSE)))</f>
        <v>0</v>
      </c>
      <c r="BA43" s="96" t="str">
        <f>IF(ISNA(VLOOKUP($A43,[2]WSY14!$BS$1:$BT$65536,2,FALSE)),"np",(VLOOKUP($A43,[2]WSY14!$BS$1:$BT$65536,2,FALSE)))</f>
        <v>np</v>
      </c>
      <c r="BB43" s="95">
        <f>IF(BA43&gt;[2]WSY14!$BU$1,0,(VLOOKUP(BA43,'[6]Point Tables'!$A$4:$I$263,[2]WSY14!$BU$2,FALSE)))</f>
        <v>0</v>
      </c>
      <c r="BC43" s="96" t="str">
        <f>IF(ISNA(VLOOKUP($A43,[2]WSY14!$CD$1:$CE$65536,2,FALSE)),"np",(VLOOKUP($A43,[2]WSY14!$CD$1:$CE$65536,2,FALSE)))</f>
        <v>np</v>
      </c>
      <c r="BD43" s="95">
        <f>IF(BC43&gt;[2]WSY14!$CF$1,0,(VLOOKUP(BC43,'[6]Point Tables'!$A$4:$I$263,[2]WSY14!$CF$2,FALSE)))</f>
        <v>0</v>
      </c>
      <c r="BE43" s="96" t="str">
        <f>IF(ISNA(VLOOKUP($A43,[2]WSY14!$CO$1:$CP$65536,2,FALSE)),"np",(VLOOKUP($A43,[2]WSY14!$CO$1:$CP$65536,2,FALSE)))</f>
        <v>np</v>
      </c>
      <c r="BF43" s="95">
        <f>IF(BE43&gt;[2]WSY14!$CQ$1,0,(VLOOKUP(BE43,'[6]Point Tables'!$A$4:$I$263,[2]WSY14!$CQ$2,FALSE)))</f>
        <v>0</v>
      </c>
      <c r="BG43" s="141" t="str">
        <f>IF(ISNA(VLOOKUP($A43,[2]WSY14!$CZ$1:$DA$65536,2,FALSE)),"np",(VLOOKUP($A43,[2]WSY14!$CZ$1:$DA$65536,2,FALSE)))</f>
        <v>np</v>
      </c>
      <c r="BH43" s="97">
        <f>IF(BG43&gt;[2]WSY14!$DB$1,0,(VLOOKUP(BG43,'[6]Point Tables'!$A$4:$I$263,[2]WSY14!$DB$2,FALSE)))</f>
        <v>0</v>
      </c>
      <c r="BI43" s="141" t="str">
        <f>IF(ISNA(VLOOKUP($A43,[2]WSY14!$DK$1:$DL$65536,2,FALSE)),"np",(VLOOKUP($A43,[2]WSY14!$DK$1:$DL$65536,2,FALSE)))</f>
        <v>np</v>
      </c>
      <c r="BJ43" s="97">
        <f>IF(BI43&gt;[2]WSY14!$DM$1,0,(VLOOKUP(BI43,'[6]Point Tables'!$A$4:$I$263,[2]WSY14!$DM$2,FALSE)))</f>
        <v>0</v>
      </c>
      <c r="BK43" s="141" t="str">
        <f>IF(ISNA(VLOOKUP($A43,[2]WSY14!$DV$1:$DW$65536,2,FALSE)),"np",(VLOOKUP($A43,[2]WSY14!$DV$1:$DW$65536,2,FALSE)))</f>
        <v>np</v>
      </c>
      <c r="BL43" s="97">
        <f>IF(BK43&gt;[2]WSY14!$DX$1,0,(VLOOKUP(BK43,'[10]Point Tables'!$A$4:$I$263,[2]WSY14!$DX$2,FALSE)))</f>
        <v>0</v>
      </c>
      <c r="BY43" s="137">
        <f t="shared" si="10"/>
        <v>0</v>
      </c>
      <c r="BZ43" s="137">
        <f t="shared" si="11"/>
        <v>0</v>
      </c>
      <c r="CA43" s="137">
        <f t="shared" si="12"/>
        <v>0</v>
      </c>
      <c r="CB43" s="137">
        <f t="shared" si="13"/>
        <v>0</v>
      </c>
      <c r="CC43" s="137">
        <f t="shared" si="14"/>
        <v>0</v>
      </c>
      <c r="CD43" s="137">
        <f t="shared" si="15"/>
        <v>0</v>
      </c>
      <c r="CE43" s="137">
        <f t="shared" si="16"/>
        <v>0</v>
      </c>
      <c r="CF43" s="137">
        <f t="shared" si="17"/>
        <v>0</v>
      </c>
      <c r="CG43" s="137">
        <f t="shared" si="18"/>
        <v>0</v>
      </c>
      <c r="CH43" s="137">
        <f t="shared" si="19"/>
        <v>0</v>
      </c>
      <c r="CI43" s="137">
        <f t="shared" si="20"/>
        <v>0</v>
      </c>
      <c r="CJ43" s="137">
        <f t="shared" si="21"/>
        <v>0</v>
      </c>
      <c r="CK43" s="137">
        <f t="shared" si="22"/>
        <v>0</v>
      </c>
      <c r="CL43" s="137">
        <f t="shared" si="23"/>
        <v>0</v>
      </c>
      <c r="CM43" s="137">
        <f t="shared" si="24"/>
        <v>0</v>
      </c>
      <c r="CN43" s="137">
        <f t="shared" si="25"/>
        <v>0</v>
      </c>
      <c r="CO43" s="137">
        <f t="shared" si="26"/>
        <v>0</v>
      </c>
      <c r="CP43" s="137">
        <f t="shared" si="27"/>
        <v>0</v>
      </c>
      <c r="CR43" s="137">
        <f t="shared" si="28"/>
        <v>0</v>
      </c>
      <c r="CS43" s="137">
        <f t="shared" si="29"/>
        <v>0</v>
      </c>
      <c r="CT43" s="137">
        <f t="shared" si="30"/>
        <v>0</v>
      </c>
      <c r="CU43" s="137">
        <f t="shared" si="31"/>
        <v>0</v>
      </c>
      <c r="CV43" s="137">
        <f t="shared" si="32"/>
        <v>0</v>
      </c>
      <c r="CW43" s="137">
        <f t="shared" si="33"/>
        <v>0</v>
      </c>
      <c r="CX43" s="137">
        <f t="shared" si="34"/>
        <v>31</v>
      </c>
      <c r="CZ43" s="137">
        <f t="shared" si="35"/>
        <v>31</v>
      </c>
      <c r="DA43" s="137">
        <f t="shared" si="36"/>
        <v>0</v>
      </c>
      <c r="DB43" s="137">
        <f t="shared" si="37"/>
        <v>0</v>
      </c>
      <c r="DC43" s="137">
        <f t="shared" si="38"/>
        <v>0</v>
      </c>
      <c r="DE43" s="143">
        <f t="shared" si="39"/>
        <v>31</v>
      </c>
      <c r="DJ43" s="137">
        <f t="shared" si="40"/>
        <v>31</v>
      </c>
      <c r="DK43" s="137">
        <f t="shared" si="41"/>
        <v>0</v>
      </c>
      <c r="DM43" s="137">
        <f t="shared" si="43"/>
        <v>31</v>
      </c>
      <c r="DN43" s="137">
        <f t="shared" si="44"/>
        <v>0</v>
      </c>
      <c r="DP43" s="137">
        <f t="shared" si="42"/>
        <v>31</v>
      </c>
    </row>
    <row r="44" spans="1:120">
      <c r="A44" s="1">
        <v>100093929</v>
      </c>
      <c r="B44" s="137">
        <f t="shared" si="0"/>
        <v>30</v>
      </c>
      <c r="C44" s="137">
        <f t="shared" si="1"/>
        <v>30</v>
      </c>
      <c r="D44" s="130" t="str">
        <f t="shared" si="45"/>
        <v>41</v>
      </c>
      <c r="F44" s="6" t="s">
        <v>319</v>
      </c>
      <c r="G44" s="102">
        <v>1998</v>
      </c>
      <c r="H44" s="6" t="s">
        <v>65</v>
      </c>
      <c r="I44" s="139">
        <f t="shared" si="3"/>
        <v>30</v>
      </c>
      <c r="J44" s="101">
        <f t="shared" si="4"/>
        <v>30</v>
      </c>
      <c r="K44" s="91">
        <f t="shared" si="5"/>
        <v>30</v>
      </c>
      <c r="L44" s="91">
        <f t="shared" si="5"/>
        <v>0</v>
      </c>
      <c r="M44" s="91">
        <f t="shared" si="5"/>
        <v>0</v>
      </c>
      <c r="N44" s="91">
        <f t="shared" si="5"/>
        <v>0</v>
      </c>
      <c r="O44" s="140" t="str">
        <f t="shared" si="6"/>
        <v xml:space="preserve">Ameli, Lily </v>
      </c>
      <c r="P44" s="96" t="str">
        <f>IF(ISNA(VLOOKUP($A44,[2]WSY12!$E$1:$F$65536,2,FALSE)),"np",(VLOOKUP($A44,[2]WSY12!$E$1:$F$65536,2,FALSE)))</f>
        <v>np</v>
      </c>
      <c r="Q44" s="95">
        <f>IF(P44&gt;[2]WSY12!$F$1,0,(VLOOKUP(P44,'[6]Point Tables'!$A$4:$I$263,[2]WSY12!$F$2,FALSE)))</f>
        <v>0</v>
      </c>
      <c r="R44" s="96">
        <f>IF(ISNA(VLOOKUP($A44,[2]WSY12!$P$1:$Q$65536,2,FALSE)),"np",(VLOOKUP($A44,[2]WSY12!$P$1:$Q$65536,2,FALSE)))</f>
        <v>27</v>
      </c>
      <c r="S44" s="95">
        <f>IF(R44&gt;[2]WSY12!$Q$1,0,(VLOOKUP(R44,'[6]Point Tables'!$A$4:$I$263,[2]WSY12!$Q$2,FALSE)))</f>
        <v>30</v>
      </c>
      <c r="T44" s="97" t="str">
        <f t="shared" si="7"/>
        <v xml:space="preserve">Ameli, Lily </v>
      </c>
      <c r="U44" s="96">
        <f>IF(ISNA(VLOOKUP(A44,[2]WSY14!$AA$1:$AB$65536,2,FALSE)),"np",(VLOOKUP(A44,[2]WSY14!$AA$1:$AB$65536,2,FALSE)))</f>
        <v>48</v>
      </c>
      <c r="V44" s="95">
        <f>IF(U44&gt;[2]WSY14!$AB$1,0,(VLOOKUP(U44,'[6]Point Tables'!$A$4:$I$263,[2]WSY14!$AB$2,FALSE)))</f>
        <v>0</v>
      </c>
      <c r="W44" s="96" t="str">
        <f>IF(ISNA(VLOOKUP($A44,[2]WSY14!$E$1:$F$65536,2,FALSE)),"np",(VLOOKUP($A44,[2]WSY14!$E$1:$F$65536,2,FALSE)))</f>
        <v>np</v>
      </c>
      <c r="X44" s="95">
        <f>IF(W44&gt;[2]WSY14!$F$1,0,(VLOOKUP(W44,'[6]Point Tables'!$A$4:$I$263,[2]WSY14!$F$2,FALSE)))</f>
        <v>0</v>
      </c>
      <c r="Y44" s="96" t="str">
        <f>IF(ISNA(VLOOKUP($A44,[2]WSY14!$P$1:$Q$65536,2,FALSE)),"np",(VLOOKUP($A44,[2]WSY14!$P$1:$Q$65536,2,FALSE)))</f>
        <v>np</v>
      </c>
      <c r="Z44" s="95">
        <f>IF(Y44&gt;[2]WSY14!$Q$1,0,(VLOOKUP(Y44,'[6]Point Tables'!$A$4:$I$263,[2]WSY14!$Q$2,FALSE)))</f>
        <v>0</v>
      </c>
      <c r="AA44" s="97" t="str">
        <f t="shared" si="8"/>
        <v xml:space="preserve">Ameli, Lily </v>
      </c>
      <c r="AB44" s="96" t="str">
        <f>IF(ISNA(VLOOKUP($A44,[2]WSY12!$AA$1:$AB$65536,2,FALSE)),"np",(VLOOKUP($A44,[2]WSY12!$AA$1:$AB$65536,2,FALSE)))</f>
        <v>np</v>
      </c>
      <c r="AC44" s="95">
        <f>IF(AB44&gt;[2]WSY12!$AB$1,0,(VLOOKUP(AB44,'[6]Point Tables'!$A$4:$I$263,[2]WSY12!$AB$2,FALSE)))</f>
        <v>0</v>
      </c>
      <c r="AD44" s="96" t="str">
        <f>IF(ISNA(VLOOKUP($A44,[2]WSY12!$AL$1:$AM$65536,2,FALSE)),"np",(VLOOKUP($A44,[2]WSY12!$AL$1:$AM$65536,2,FALSE)))</f>
        <v>np</v>
      </c>
      <c r="AE44" s="95">
        <f>IF(AD44&gt;[2]WSY12!$AM$1,0,(VLOOKUP(AD44,'[6]Point Tables'!$A$4:$I$263,[2]WSY12!$AM$2,FALSE)))</f>
        <v>0</v>
      </c>
      <c r="AF44" s="96">
        <f>IF(ISNA(VLOOKUP($A44,[2]WSY12!$AW$1:$AX$65536,2,FALSE)),"np",(VLOOKUP($A44,[2]WSY12!$AW$1:$AX$65536,2,FALSE)))</f>
        <v>13</v>
      </c>
      <c r="AG44" s="95">
        <f>IF(AF44&gt;[2]WSY12!$AX$1,0,(VLOOKUP(AF44,'[6]Point Tables'!$A$4:$I$263,[2]WSY12!$AX$2,FALSE)))</f>
        <v>0</v>
      </c>
      <c r="AH44" s="96">
        <f>IF(ISNA(VLOOKUP($A44,[2]WSY12!$BH$1:$BI$65536,2,FALSE)),"np",(VLOOKUP($A44,[2]WSY12!$BH$1:$BI$65536,2,FALSE)))</f>
        <v>9</v>
      </c>
      <c r="AI44" s="95">
        <f>IF(AH44&gt;[2]WSY12!$BI$1,0,(VLOOKUP(AH44,'[6]Point Tables'!$A$4:$I$263,[2]WSY12!$BI$2,FALSE)))</f>
        <v>0</v>
      </c>
      <c r="AJ44" s="96" t="str">
        <f>IF(ISNA(VLOOKUP($A44,[2]WSY12!$BS$1:$BT$65536,2,FALSE)),"np",(VLOOKUP($A44,[2]WSY12!$BS$1:$BT$65536,2,FALSE)))</f>
        <v>np</v>
      </c>
      <c r="AK44" s="95">
        <f>IF(AJ44&gt;[2]WSY12!$BT$1,0,(VLOOKUP(AJ44,'[6]Point Tables'!$A$4:$I$263,[2]WSY12!$BT$2,FALSE)))</f>
        <v>0</v>
      </c>
      <c r="AL44" s="96" t="str">
        <f>IF(ISNA(VLOOKUP($A44,[2]WSY12!$CD$1:$CE$65536,2,FALSE)),"np",(VLOOKUP($A44,[2]WSY12!$CD$1:$CE$65536,2,FALSE)))</f>
        <v>np</v>
      </c>
      <c r="AM44" s="95">
        <f>IF(AL44&gt;[2]WSY12!$CE$1,0,(VLOOKUP(AL44,'[6]Point Tables'!$A$4:$I$263,[2]WSY12!$CE$2,FALSE)))</f>
        <v>0</v>
      </c>
      <c r="AN44" s="96" t="str">
        <f>IF(ISNA(VLOOKUP($A44,[2]WSY12!$CO$1:$CP$65536,2,FALSE)),"np",(VLOOKUP($A44,[2]WSY12!$CO$1:$CP$65536,2,FALSE)))</f>
        <v>np</v>
      </c>
      <c r="AO44" s="95">
        <f>IF(AN44&gt;[2]WSY12!$CP$1,0,(VLOOKUP(AN44,'[6]Point Tables'!$A$4:$I$263,[2]WSY12!$CP$2,FALSE)))</f>
        <v>0</v>
      </c>
      <c r="AP44" s="96" t="str">
        <f>IF(ISNA(VLOOKUP($A44,[2]WSY12!$CZ$1:$DA$65536,2,FALSE)),"np",(VLOOKUP($A44,[2]WSY12!$CZ$1:$DA$65536,2,FALSE)))</f>
        <v>np</v>
      </c>
      <c r="AQ44" s="95">
        <f>IF(AP44&gt;[2]WSY12!$DA$1,0,(VLOOKUP(AP44,'[6]Point Tables'!$A$4:$I$263,[2]WSY12!$DA$2,FALSE)))</f>
        <v>0</v>
      </c>
      <c r="AR44" s="96" t="str">
        <f>IF(ISNA(VLOOKUP($A44,[2]WSY12!$DK$1:$DL$65536,2,FALSE)),"np",(VLOOKUP($A44,[2]WSY12!$DK$1:$DL$65536,2,FALSE)))</f>
        <v>np</v>
      </c>
      <c r="AS44" s="95">
        <f>IF(AR44&gt;[2]WSY12!$DL$1,0,(VLOOKUP(AR44,'[10]Point Tables'!$A$4:$I$263,[2]WSY12!$DL$2,FALSE)))</f>
        <v>0</v>
      </c>
      <c r="AT44" s="97" t="str">
        <f t="shared" si="9"/>
        <v xml:space="preserve">Ameli, Lily </v>
      </c>
      <c r="AU44" s="96" t="str">
        <f>IF(ISNA(VLOOKUP($A44,[2]WSY14!$AL$1:$AN$65536,2,FALSE)),"np",(VLOOKUP($A44,[2]WSY14!$AL$1:$AN$65536,2,FALSE)))</f>
        <v>np</v>
      </c>
      <c r="AV44" s="95">
        <f>IF(AU44&gt;[2]WSY14!$AN$1,0,(VLOOKUP(AU44,'[6]Point Tables'!$A$4:$I$263,[2]WSY14!$AN$2,FALSE)))</f>
        <v>0</v>
      </c>
      <c r="AW44" s="96" t="str">
        <f>IF(ISNA(VLOOKUP($A44,[2]WSY14!$AW$1:$AY$65536,2,FALSE)),"np",(VLOOKUP($A44,[2]WSY14!$AW$1:$AY$65536,2,FALSE)))</f>
        <v>np</v>
      </c>
      <c r="AX44" s="95">
        <f>IF(AW44&gt;[2]WSY14!$AY$1,0,(VLOOKUP(AW44,'[6]Point Tables'!$A$4:$I$263,[2]WSY14!$AY$2,FALSE)))</f>
        <v>0</v>
      </c>
      <c r="AY44" s="96">
        <f>IF(ISNA(VLOOKUP($A44,[2]WSY14!$BH$1:$BJ$65536,2,FALSE)),"np",(VLOOKUP($A44,[2]WSY14!$BH$1:$BJ$65536,2,FALSE)))</f>
        <v>17</v>
      </c>
      <c r="AZ44" s="95">
        <f>IF(AY44&gt;[2]WSY14!$BJ$1,0,(VLOOKUP(AY44,'[6]Point Tables'!$A$4:$I$263,[2]WSY14!$BJ$2,FALSE)))</f>
        <v>0</v>
      </c>
      <c r="BA44" s="96">
        <f>IF(ISNA(VLOOKUP($A44,[2]WSY14!$BS$1:$BT$65536,2,FALSE)),"np",(VLOOKUP($A44,[2]WSY14!$BS$1:$BT$65536,2,FALSE)))</f>
        <v>12</v>
      </c>
      <c r="BB44" s="95">
        <f>IF(BA44&gt;[2]WSY14!$BU$1,0,(VLOOKUP(BA44,'[6]Point Tables'!$A$4:$I$263,[2]WSY14!$BU$2,FALSE)))</f>
        <v>0</v>
      </c>
      <c r="BC44" s="96" t="str">
        <f>IF(ISNA(VLOOKUP($A44,[2]WSY14!$CD$1:$CE$65536,2,FALSE)),"np",(VLOOKUP($A44,[2]WSY14!$CD$1:$CE$65536,2,FALSE)))</f>
        <v>np</v>
      </c>
      <c r="BD44" s="95">
        <f>IF(BC44&gt;[2]WSY14!$CF$1,0,(VLOOKUP(BC44,'[6]Point Tables'!$A$4:$I$263,[2]WSY14!$CF$2,FALSE)))</f>
        <v>0</v>
      </c>
      <c r="BE44" s="96" t="str">
        <f>IF(ISNA(VLOOKUP($A44,[2]WSY14!$CO$1:$CP$65536,2,FALSE)),"np",(VLOOKUP($A44,[2]WSY14!$CO$1:$CP$65536,2,FALSE)))</f>
        <v>np</v>
      </c>
      <c r="BF44" s="95">
        <f>IF(BE44&gt;[2]WSY14!$CQ$1,0,(VLOOKUP(BE44,'[6]Point Tables'!$A$4:$I$263,[2]WSY14!$CQ$2,FALSE)))</f>
        <v>0</v>
      </c>
      <c r="BG44" s="141" t="str">
        <f>IF(ISNA(VLOOKUP($A44,[2]WSY14!$CZ$1:$DA$65536,2,FALSE)),"np",(VLOOKUP($A44,[2]WSY14!$CZ$1:$DA$65536,2,FALSE)))</f>
        <v>np</v>
      </c>
      <c r="BH44" s="97">
        <f>IF(BG44&gt;[2]WSY14!$DB$1,0,(VLOOKUP(BG44,'[6]Point Tables'!$A$4:$I$263,[2]WSY14!$DB$2,FALSE)))</f>
        <v>0</v>
      </c>
      <c r="BI44" s="141" t="str">
        <f>IF(ISNA(VLOOKUP($A44,[2]WSY14!$DK$1:$DL$65536,2,FALSE)),"np",(VLOOKUP($A44,[2]WSY14!$DK$1:$DL$65536,2,FALSE)))</f>
        <v>np</v>
      </c>
      <c r="BJ44" s="97">
        <f>IF(BI44&gt;[2]WSY14!$DM$1,0,(VLOOKUP(BI44,'[6]Point Tables'!$A$4:$I$263,[2]WSY14!$DM$2,FALSE)))</f>
        <v>0</v>
      </c>
      <c r="BK44" s="141" t="str">
        <f>IF(ISNA(VLOOKUP($A44,[2]WSY14!$DV$1:$DW$65536,2,FALSE)),"np",(VLOOKUP($A44,[2]WSY14!$DV$1:$DW$65536,2,FALSE)))</f>
        <v>np</v>
      </c>
      <c r="BL44" s="97">
        <f>IF(BK44&gt;[2]WSY14!$DX$1,0,(VLOOKUP(BK44,'[10]Point Tables'!$A$4:$I$263,[2]WSY14!$DX$2,FALSE)))</f>
        <v>0</v>
      </c>
      <c r="BY44" s="137">
        <f t="shared" si="10"/>
        <v>0</v>
      </c>
      <c r="BZ44" s="137">
        <f t="shared" si="11"/>
        <v>0</v>
      </c>
      <c r="CA44" s="137">
        <f t="shared" si="12"/>
        <v>0</v>
      </c>
      <c r="CB44" s="137">
        <f t="shared" si="13"/>
        <v>0</v>
      </c>
      <c r="CC44" s="137">
        <f t="shared" si="14"/>
        <v>0</v>
      </c>
      <c r="CD44" s="137">
        <f t="shared" si="15"/>
        <v>0</v>
      </c>
      <c r="CE44" s="137">
        <f t="shared" si="16"/>
        <v>0</v>
      </c>
      <c r="CF44" s="137">
        <f t="shared" si="17"/>
        <v>0</v>
      </c>
      <c r="CG44" s="137">
        <f t="shared" si="18"/>
        <v>0</v>
      </c>
      <c r="CH44" s="137">
        <f t="shared" si="19"/>
        <v>0</v>
      </c>
      <c r="CI44" s="137">
        <f t="shared" si="20"/>
        <v>0</v>
      </c>
      <c r="CJ44" s="137">
        <f t="shared" si="21"/>
        <v>0</v>
      </c>
      <c r="CK44" s="137">
        <f t="shared" si="22"/>
        <v>0</v>
      </c>
      <c r="CL44" s="137">
        <f t="shared" si="23"/>
        <v>0</v>
      </c>
      <c r="CM44" s="137">
        <f t="shared" si="24"/>
        <v>0</v>
      </c>
      <c r="CN44" s="137">
        <f t="shared" si="25"/>
        <v>0</v>
      </c>
      <c r="CO44" s="137">
        <f t="shared" si="26"/>
        <v>0</v>
      </c>
      <c r="CP44" s="137">
        <f t="shared" si="27"/>
        <v>0</v>
      </c>
      <c r="CR44" s="137">
        <f t="shared" si="28"/>
        <v>0</v>
      </c>
      <c r="CS44" s="137">
        <f t="shared" si="29"/>
        <v>0</v>
      </c>
      <c r="CT44" s="137">
        <f t="shared" si="30"/>
        <v>0</v>
      </c>
      <c r="CU44" s="137">
        <f t="shared" si="31"/>
        <v>0</v>
      </c>
      <c r="CV44" s="137">
        <f t="shared" si="32"/>
        <v>0</v>
      </c>
      <c r="CW44" s="137">
        <f t="shared" si="33"/>
        <v>0</v>
      </c>
      <c r="CX44" s="137">
        <f t="shared" si="34"/>
        <v>30</v>
      </c>
      <c r="CZ44" s="137">
        <f t="shared" si="35"/>
        <v>30</v>
      </c>
      <c r="DA44" s="137">
        <f t="shared" si="36"/>
        <v>0</v>
      </c>
      <c r="DB44" s="137">
        <f t="shared" si="37"/>
        <v>0</v>
      </c>
      <c r="DC44" s="137">
        <f t="shared" si="38"/>
        <v>0</v>
      </c>
      <c r="DE44" s="143">
        <f t="shared" si="39"/>
        <v>30</v>
      </c>
      <c r="DJ44" s="137">
        <f t="shared" si="40"/>
        <v>30</v>
      </c>
      <c r="DK44" s="137">
        <f t="shared" si="41"/>
        <v>0</v>
      </c>
      <c r="DM44" s="137">
        <f t="shared" si="43"/>
        <v>30</v>
      </c>
      <c r="DN44" s="137">
        <f t="shared" si="44"/>
        <v>0</v>
      </c>
      <c r="DP44" s="137">
        <f t="shared" si="42"/>
        <v>30</v>
      </c>
    </row>
    <row r="45" spans="1:120">
      <c r="A45" s="1">
        <v>100124960</v>
      </c>
      <c r="B45" s="137">
        <f t="shared" si="0"/>
        <v>28.5</v>
      </c>
      <c r="C45" s="137">
        <f t="shared" si="1"/>
        <v>28.5</v>
      </c>
      <c r="D45" s="130" t="str">
        <f t="shared" si="45"/>
        <v>42</v>
      </c>
      <c r="F45" s="6" t="s">
        <v>343</v>
      </c>
      <c r="G45" s="102">
        <v>1999</v>
      </c>
      <c r="H45" s="6" t="s">
        <v>65</v>
      </c>
      <c r="I45" s="139">
        <f t="shared" si="3"/>
        <v>28.5</v>
      </c>
      <c r="J45" s="101">
        <f t="shared" si="4"/>
        <v>28.5</v>
      </c>
      <c r="K45" s="91">
        <f t="shared" si="5"/>
        <v>28.5</v>
      </c>
      <c r="L45" s="91">
        <f t="shared" si="5"/>
        <v>0</v>
      </c>
      <c r="M45" s="91">
        <f t="shared" si="5"/>
        <v>0</v>
      </c>
      <c r="N45" s="91">
        <f t="shared" si="5"/>
        <v>0</v>
      </c>
      <c r="O45" s="140" t="str">
        <f t="shared" si="6"/>
        <v>Gieg, Miranda I</v>
      </c>
      <c r="P45" s="96" t="str">
        <f>IF(ISNA(VLOOKUP($A45,[2]WSY12!$E$1:$F$65536,2,FALSE)),"np",(VLOOKUP($A45,[2]WSY12!$E$1:$F$65536,2,FALSE)))</f>
        <v>np</v>
      </c>
      <c r="Q45" s="95">
        <f>IF(P45&gt;[2]WSY12!$F$1,0,(VLOOKUP(P45,'[6]Point Tables'!$A$4:$I$263,[2]WSY12!$F$2,FALSE)))</f>
        <v>0</v>
      </c>
      <c r="R45" s="96">
        <f>IF(ISNA(VLOOKUP($A45,[2]WSY12!$P$1:$Q$65536,2,FALSE)),"np",(VLOOKUP($A45,[2]WSY12!$P$1:$Q$65536,2,FALSE)))</f>
        <v>30</v>
      </c>
      <c r="S45" s="95">
        <f>IF(R45&gt;[2]WSY12!$Q$1,0,(VLOOKUP(R45,'[6]Point Tables'!$A$4:$I$263,[2]WSY12!$Q$2,FALSE)))</f>
        <v>28.5</v>
      </c>
      <c r="T45" s="97" t="str">
        <f t="shared" si="7"/>
        <v>Gieg, Miranda I</v>
      </c>
      <c r="U45" s="96">
        <f>IF(ISNA(VLOOKUP(A45,[2]WSY14!$AA$1:$AB$65536,2,FALSE)),"np",(VLOOKUP(A45,[2]WSY14!$AA$1:$AB$65536,2,FALSE)))</f>
        <v>85</v>
      </c>
      <c r="V45" s="95">
        <f>IF(U45&gt;[2]WSY14!$AB$1,0,(VLOOKUP(U45,'[6]Point Tables'!$A$4:$I$263,[2]WSY14!$AB$2,FALSE)))</f>
        <v>0</v>
      </c>
      <c r="W45" s="96" t="str">
        <f>IF(ISNA(VLOOKUP($A45,[2]WSY14!$E$1:$F$65536,2,FALSE)),"np",(VLOOKUP($A45,[2]WSY14!$E$1:$F$65536,2,FALSE)))</f>
        <v>np</v>
      </c>
      <c r="X45" s="95">
        <f>IF(W45&gt;[2]WSY14!$F$1,0,(VLOOKUP(W45,'[6]Point Tables'!$A$4:$I$263,[2]WSY14!$F$2,FALSE)))</f>
        <v>0</v>
      </c>
      <c r="Y45" s="96" t="str">
        <f>IF(ISNA(VLOOKUP($A45,[2]WSY14!$P$1:$Q$65536,2,FALSE)),"np",(VLOOKUP($A45,[2]WSY14!$P$1:$Q$65536,2,FALSE)))</f>
        <v>np</v>
      </c>
      <c r="Z45" s="95">
        <f>IF(Y45&gt;[2]WSY14!$Q$1,0,(VLOOKUP(Y45,'[6]Point Tables'!$A$4:$I$263,[2]WSY14!$Q$2,FALSE)))</f>
        <v>0</v>
      </c>
      <c r="AA45" s="97" t="str">
        <f t="shared" si="8"/>
        <v>Gieg, Miranda I</v>
      </c>
      <c r="AB45" s="96" t="str">
        <f>IF(ISNA(VLOOKUP($A45,[2]WSY12!$AA$1:$AB$65536,2,FALSE)),"np",(VLOOKUP($A45,[2]WSY12!$AA$1:$AB$65536,2,FALSE)))</f>
        <v>np</v>
      </c>
      <c r="AC45" s="95">
        <f>IF(AB45&gt;[2]WSY12!$AB$1,0,(VLOOKUP(AB45,'[6]Point Tables'!$A$4:$I$263,[2]WSY12!$AB$2,FALSE)))</f>
        <v>0</v>
      </c>
      <c r="AD45" s="96" t="str">
        <f>IF(ISNA(VLOOKUP($A45,[2]WSY12!$AL$1:$AM$65536,2,FALSE)),"np",(VLOOKUP($A45,[2]WSY12!$AL$1:$AM$65536,2,FALSE)))</f>
        <v>np</v>
      </c>
      <c r="AE45" s="95">
        <f>IF(AD45&gt;[2]WSY12!$AM$1,0,(VLOOKUP(AD45,'[6]Point Tables'!$A$4:$I$263,[2]WSY12!$AM$2,FALSE)))</f>
        <v>0</v>
      </c>
      <c r="AF45" s="96" t="str">
        <f>IF(ISNA(VLOOKUP($A45,[2]WSY12!$AW$1:$AX$65536,2,FALSE)),"np",(VLOOKUP($A45,[2]WSY12!$AW$1:$AX$65536,2,FALSE)))</f>
        <v>np</v>
      </c>
      <c r="AG45" s="95">
        <f>IF(AF45&gt;[2]WSY12!$AX$1,0,(VLOOKUP(AF45,'[6]Point Tables'!$A$4:$I$263,[2]WSY12!$AX$2,FALSE)))</f>
        <v>0</v>
      </c>
      <c r="AH45" s="96">
        <f>IF(ISNA(VLOOKUP($A45,[2]WSY12!$BH$1:$BI$65536,2,FALSE)),"np",(VLOOKUP($A45,[2]WSY12!$BH$1:$BI$65536,2,FALSE)))</f>
        <v>12</v>
      </c>
      <c r="AI45" s="95">
        <f>IF(AH45&gt;[2]WSY12!$BI$1,0,(VLOOKUP(AH45,'[6]Point Tables'!$A$4:$I$263,[2]WSY12!$BI$2,FALSE)))</f>
        <v>0</v>
      </c>
      <c r="AJ45" s="96" t="str">
        <f>IF(ISNA(VLOOKUP($A45,[2]WSY12!$BS$1:$BT$65536,2,FALSE)),"np",(VLOOKUP($A45,[2]WSY12!$BS$1:$BT$65536,2,FALSE)))</f>
        <v>np</v>
      </c>
      <c r="AK45" s="95">
        <f>IF(AJ45&gt;[2]WSY12!$BT$1,0,(VLOOKUP(AJ45,'[6]Point Tables'!$A$4:$I$263,[2]WSY12!$BT$2,FALSE)))</f>
        <v>0</v>
      </c>
      <c r="AL45" s="96" t="str">
        <f>IF(ISNA(VLOOKUP($A45,[2]WSY12!$CD$1:$CE$65536,2,FALSE)),"np",(VLOOKUP($A45,[2]WSY12!$CD$1:$CE$65536,2,FALSE)))</f>
        <v>np</v>
      </c>
      <c r="AM45" s="95">
        <f>IF(AL45&gt;[2]WSY12!$CE$1,0,(VLOOKUP(AL45,'[6]Point Tables'!$A$4:$I$263,[2]WSY12!$CE$2,FALSE)))</f>
        <v>0</v>
      </c>
      <c r="AN45" s="96">
        <f>IF(ISNA(VLOOKUP($A45,[2]WSY12!$CO$1:$CP$65536,2,FALSE)),"np",(VLOOKUP($A45,[2]WSY12!$CO$1:$CP$65536,2,FALSE)))</f>
        <v>10</v>
      </c>
      <c r="AO45" s="95">
        <f>IF(AN45&gt;[2]WSY12!$CP$1,0,(VLOOKUP(AN45,'[6]Point Tables'!$A$4:$I$263,[2]WSY12!$CP$2,FALSE)))</f>
        <v>0</v>
      </c>
      <c r="AP45" s="96" t="str">
        <f>IF(ISNA(VLOOKUP($A45,[2]WSY12!$CZ$1:$DA$65536,2,FALSE)),"np",(VLOOKUP($A45,[2]WSY12!$CZ$1:$DA$65536,2,FALSE)))</f>
        <v>np</v>
      </c>
      <c r="AQ45" s="95">
        <f>IF(AP45&gt;[2]WSY12!$DA$1,0,(VLOOKUP(AP45,'[6]Point Tables'!$A$4:$I$263,[2]WSY12!$DA$2,FALSE)))</f>
        <v>0</v>
      </c>
      <c r="AR45" s="96" t="str">
        <f>IF(ISNA(VLOOKUP($A45,[2]WSY12!$DK$1:$DL$65536,2,FALSE)),"np",(VLOOKUP($A45,[2]WSY12!$DK$1:$DL$65536,2,FALSE)))</f>
        <v>np</v>
      </c>
      <c r="AS45" s="95">
        <f>IF(AR45&gt;[2]WSY12!$DL$1,0,(VLOOKUP(AR45,'[10]Point Tables'!$A$4:$I$263,[2]WSY12!$DL$2,FALSE)))</f>
        <v>0</v>
      </c>
      <c r="AT45" s="97" t="str">
        <f t="shared" si="9"/>
        <v>Gieg, Miranda I</v>
      </c>
      <c r="AU45" s="96" t="str">
        <f>IF(ISNA(VLOOKUP($A45,[2]WSY14!$AL$1:$AN$65536,2,FALSE)),"np",(VLOOKUP($A45,[2]WSY14!$AL$1:$AN$65536,2,FALSE)))</f>
        <v>np</v>
      </c>
      <c r="AV45" s="95">
        <f>IF(AU45&gt;[2]WSY14!$AN$1,0,(VLOOKUP(AU45,'[6]Point Tables'!$A$4:$I$263,[2]WSY14!$AN$2,FALSE)))</f>
        <v>0</v>
      </c>
      <c r="AW45" s="96" t="str">
        <f>IF(ISNA(VLOOKUP($A45,[2]WSY14!$AW$1:$AY$65536,2,FALSE)),"np",(VLOOKUP($A45,[2]WSY14!$AW$1:$AY$65536,2,FALSE)))</f>
        <v>np</v>
      </c>
      <c r="AX45" s="95">
        <f>IF(AW45&gt;[2]WSY14!$AY$1,0,(VLOOKUP(AW45,'[6]Point Tables'!$A$4:$I$263,[2]WSY14!$AY$2,FALSE)))</f>
        <v>0</v>
      </c>
      <c r="AY45" s="96" t="str">
        <f>IF(ISNA(VLOOKUP($A45,[2]WSY14!$BH$1:$BJ$65536,2,FALSE)),"np",(VLOOKUP($A45,[2]WSY14!$BH$1:$BJ$65536,2,FALSE)))</f>
        <v>np</v>
      </c>
      <c r="AZ45" s="95">
        <f>IF(AY45&gt;[2]WSY14!$BJ$1,0,(VLOOKUP(AY45,'[6]Point Tables'!$A$4:$I$263,[2]WSY14!$BJ$2,FALSE)))</f>
        <v>0</v>
      </c>
      <c r="BA45" s="96" t="str">
        <f>IF(ISNA(VLOOKUP($A45,[2]WSY14!$BS$1:$BT$65536,2,FALSE)),"np",(VLOOKUP($A45,[2]WSY14!$BS$1:$BT$65536,2,FALSE)))</f>
        <v>np</v>
      </c>
      <c r="BB45" s="95">
        <f>IF(BA45&gt;[2]WSY14!$BU$1,0,(VLOOKUP(BA45,'[6]Point Tables'!$A$4:$I$263,[2]WSY14!$BU$2,FALSE)))</f>
        <v>0</v>
      </c>
      <c r="BC45" s="96" t="str">
        <f>IF(ISNA(VLOOKUP($A45,[2]WSY14!$CD$1:$CE$65536,2,FALSE)),"np",(VLOOKUP($A45,[2]WSY14!$CD$1:$CE$65536,2,FALSE)))</f>
        <v>np</v>
      </c>
      <c r="BD45" s="95">
        <f>IF(BC45&gt;[2]WSY14!$CF$1,0,(VLOOKUP(BC45,'[6]Point Tables'!$A$4:$I$263,[2]WSY14!$CF$2,FALSE)))</f>
        <v>0</v>
      </c>
      <c r="BE45" s="96" t="str">
        <f>IF(ISNA(VLOOKUP($A45,[2]WSY14!$CO$1:$CP$65536,2,FALSE)),"np",(VLOOKUP($A45,[2]WSY14!$CO$1:$CP$65536,2,FALSE)))</f>
        <v>np</v>
      </c>
      <c r="BF45" s="95">
        <f>IF(BE45&gt;[2]WSY14!$CQ$1,0,(VLOOKUP(BE45,'[6]Point Tables'!$A$4:$I$263,[2]WSY14!$CQ$2,FALSE)))</f>
        <v>0</v>
      </c>
      <c r="BG45" s="141">
        <f>IF(ISNA(VLOOKUP($A45,[2]WSY14!$CZ$1:$DA$65536,2,FALSE)),"np",(VLOOKUP($A45,[2]WSY14!$CZ$1:$DA$65536,2,FALSE)))</f>
        <v>25</v>
      </c>
      <c r="BH45" s="97">
        <f>IF(BG45&gt;[2]WSY14!$DB$1,0,(VLOOKUP(BG45,'[6]Point Tables'!$A$4:$I$263,[2]WSY14!$DB$2,FALSE)))</f>
        <v>0</v>
      </c>
      <c r="BI45" s="141" t="str">
        <f>IF(ISNA(VLOOKUP($A45,[2]WSY14!$DK$1:$DL$65536,2,FALSE)),"np",(VLOOKUP($A45,[2]WSY14!$DK$1:$DL$65536,2,FALSE)))</f>
        <v>np</v>
      </c>
      <c r="BJ45" s="97">
        <f>IF(BI45&gt;[2]WSY14!$DM$1,0,(VLOOKUP(BI45,'[6]Point Tables'!$A$4:$I$263,[2]WSY14!$DM$2,FALSE)))</f>
        <v>0</v>
      </c>
      <c r="BK45" s="141" t="str">
        <f>IF(ISNA(VLOOKUP($A45,[2]WSY14!$DV$1:$DW$65536,2,FALSE)),"np",(VLOOKUP($A45,[2]WSY14!$DV$1:$DW$65536,2,FALSE)))</f>
        <v>np</v>
      </c>
      <c r="BL45" s="97">
        <f>IF(BK45&gt;[2]WSY14!$DX$1,0,(VLOOKUP(BK45,'[10]Point Tables'!$A$4:$I$263,[2]WSY14!$DX$2,FALSE)))</f>
        <v>0</v>
      </c>
      <c r="BY45" s="137">
        <f t="shared" si="10"/>
        <v>0</v>
      </c>
      <c r="BZ45" s="137">
        <f t="shared" si="11"/>
        <v>0</v>
      </c>
      <c r="CA45" s="137">
        <f t="shared" si="12"/>
        <v>0</v>
      </c>
      <c r="CB45" s="137">
        <f t="shared" si="13"/>
        <v>0</v>
      </c>
      <c r="CC45" s="137">
        <f t="shared" si="14"/>
        <v>0</v>
      </c>
      <c r="CD45" s="137">
        <f t="shared" si="15"/>
        <v>0</v>
      </c>
      <c r="CE45" s="137">
        <f t="shared" si="16"/>
        <v>0</v>
      </c>
      <c r="CF45" s="137">
        <f t="shared" si="17"/>
        <v>0</v>
      </c>
      <c r="CG45" s="137">
        <f t="shared" si="18"/>
        <v>0</v>
      </c>
      <c r="CH45" s="137">
        <f t="shared" si="19"/>
        <v>0</v>
      </c>
      <c r="CI45" s="137">
        <f t="shared" si="20"/>
        <v>0</v>
      </c>
      <c r="CJ45" s="137">
        <f t="shared" si="21"/>
        <v>0</v>
      </c>
      <c r="CK45" s="137">
        <f t="shared" si="22"/>
        <v>0</v>
      </c>
      <c r="CL45" s="137">
        <f t="shared" si="23"/>
        <v>0</v>
      </c>
      <c r="CM45" s="137">
        <f t="shared" si="24"/>
        <v>0</v>
      </c>
      <c r="CN45" s="137">
        <f t="shared" si="25"/>
        <v>0</v>
      </c>
      <c r="CO45" s="137">
        <f t="shared" si="26"/>
        <v>0</v>
      </c>
      <c r="CP45" s="137">
        <f t="shared" si="27"/>
        <v>0</v>
      </c>
      <c r="CR45" s="137">
        <f t="shared" si="28"/>
        <v>0</v>
      </c>
      <c r="CS45" s="137">
        <f t="shared" si="29"/>
        <v>0</v>
      </c>
      <c r="CT45" s="137">
        <f t="shared" si="30"/>
        <v>0</v>
      </c>
      <c r="CU45" s="137">
        <f t="shared" si="31"/>
        <v>0</v>
      </c>
      <c r="CV45" s="137">
        <f t="shared" si="32"/>
        <v>0</v>
      </c>
      <c r="CW45" s="137">
        <f t="shared" si="33"/>
        <v>0</v>
      </c>
      <c r="CX45" s="137">
        <f t="shared" si="34"/>
        <v>28.5</v>
      </c>
      <c r="CZ45" s="137">
        <f t="shared" si="35"/>
        <v>28.5</v>
      </c>
      <c r="DA45" s="137">
        <f t="shared" si="36"/>
        <v>0</v>
      </c>
      <c r="DB45" s="137">
        <f t="shared" si="37"/>
        <v>0</v>
      </c>
      <c r="DC45" s="137">
        <f t="shared" si="38"/>
        <v>0</v>
      </c>
      <c r="DE45" s="143">
        <f t="shared" si="39"/>
        <v>28.5</v>
      </c>
      <c r="DJ45" s="137">
        <f t="shared" si="40"/>
        <v>28.5</v>
      </c>
      <c r="DK45" s="137">
        <f t="shared" si="41"/>
        <v>0</v>
      </c>
      <c r="DM45" s="137">
        <f t="shared" si="43"/>
        <v>28.5</v>
      </c>
      <c r="DN45" s="137">
        <f t="shared" si="44"/>
        <v>0</v>
      </c>
      <c r="DP45" s="137">
        <f t="shared" si="42"/>
        <v>28.5</v>
      </c>
    </row>
    <row r="46" spans="1:120">
      <c r="A46" s="1">
        <v>100126454</v>
      </c>
      <c r="B46" s="137">
        <f t="shared" si="0"/>
        <v>28</v>
      </c>
      <c r="C46" s="137">
        <f t="shared" si="1"/>
        <v>28</v>
      </c>
      <c r="D46" s="130" t="str">
        <f t="shared" si="45"/>
        <v>43</v>
      </c>
      <c r="F46" s="6" t="s">
        <v>815</v>
      </c>
      <c r="G46" s="102">
        <v>1998</v>
      </c>
      <c r="H46" s="6" t="s">
        <v>44</v>
      </c>
      <c r="I46" s="139">
        <f t="shared" si="3"/>
        <v>28</v>
      </c>
      <c r="J46" s="101">
        <f t="shared" si="4"/>
        <v>28</v>
      </c>
      <c r="K46" s="91">
        <f t="shared" si="5"/>
        <v>28</v>
      </c>
      <c r="L46" s="91">
        <f t="shared" si="5"/>
        <v>0</v>
      </c>
      <c r="M46" s="91">
        <f t="shared" si="5"/>
        <v>0</v>
      </c>
      <c r="N46" s="91">
        <f t="shared" si="5"/>
        <v>0</v>
      </c>
      <c r="O46" s="140" t="str">
        <f t="shared" si="6"/>
        <v xml:space="preserve">Yao, Linda </v>
      </c>
      <c r="P46" s="96" t="str">
        <f>IF(ISNA(VLOOKUP($A46,[2]WSY12!$E$1:$F$65536,2,FALSE)),"np",(VLOOKUP($A46,[2]WSY12!$E$1:$F$65536,2,FALSE)))</f>
        <v>np</v>
      </c>
      <c r="Q46" s="95">
        <f>IF(P46&gt;[2]WSY12!$F$1,0,(VLOOKUP(P46,'[6]Point Tables'!$A$4:$I$263,[2]WSY12!$F$2,FALSE)))</f>
        <v>0</v>
      </c>
      <c r="R46" s="96">
        <f>IF(ISNA(VLOOKUP($A46,[2]WSY12!$P$1:$Q$65536,2,FALSE)),"np",(VLOOKUP($A46,[2]WSY12!$P$1:$Q$65536,2,FALSE)))</f>
        <v>31</v>
      </c>
      <c r="S46" s="95">
        <f>IF(R46&gt;[2]WSY12!$Q$1,0,(VLOOKUP(R46,'[6]Point Tables'!$A$4:$I$263,[2]WSY12!$Q$2,FALSE)))</f>
        <v>28</v>
      </c>
      <c r="T46" s="97" t="str">
        <f t="shared" si="7"/>
        <v xml:space="preserve">Yao, Linda </v>
      </c>
      <c r="U46" s="96" t="str">
        <f>IF(ISNA(VLOOKUP(A46,[2]WSY14!$AA$1:$AB$65536,2,FALSE)),"np",(VLOOKUP(A46,[2]WSY14!$AA$1:$AB$65536,2,FALSE)))</f>
        <v>np</v>
      </c>
      <c r="V46" s="95">
        <f>IF(U46&gt;[2]WSY14!$AB$1,0,(VLOOKUP(U46,'[6]Point Tables'!$A$4:$I$263,[2]WSY14!$AB$2,FALSE)))</f>
        <v>0</v>
      </c>
      <c r="W46" s="96" t="str">
        <f>IF(ISNA(VLOOKUP($A46,[2]WSY14!$E$1:$F$65536,2,FALSE)),"np",(VLOOKUP($A46,[2]WSY14!$E$1:$F$65536,2,FALSE)))</f>
        <v>np</v>
      </c>
      <c r="X46" s="95">
        <f>IF(W46&gt;[2]WSY14!$F$1,0,(VLOOKUP(W46,'[6]Point Tables'!$A$4:$I$263,[2]WSY14!$F$2,FALSE)))</f>
        <v>0</v>
      </c>
      <c r="Y46" s="96" t="str">
        <f>IF(ISNA(VLOOKUP($A46,[2]WSY14!$P$1:$Q$65536,2,FALSE)),"np",(VLOOKUP($A46,[2]WSY14!$P$1:$Q$65536,2,FALSE)))</f>
        <v>np</v>
      </c>
      <c r="Z46" s="95">
        <f>IF(Y46&gt;[2]WSY14!$Q$1,0,(VLOOKUP(Y46,'[6]Point Tables'!$A$4:$I$263,[2]WSY14!$Q$2,FALSE)))</f>
        <v>0</v>
      </c>
      <c r="AA46" s="97" t="str">
        <f t="shared" si="8"/>
        <v xml:space="preserve">Yao, Linda </v>
      </c>
      <c r="AB46" s="96" t="str">
        <f>IF(ISNA(VLOOKUP($A46,[2]WSY12!$AA$1:$AB$65536,2,FALSE)),"np",(VLOOKUP($A46,[2]WSY12!$AA$1:$AB$65536,2,FALSE)))</f>
        <v>np</v>
      </c>
      <c r="AC46" s="95">
        <f>IF(AB46&gt;[2]WSY12!$AB$1,0,(VLOOKUP(AB46,'[6]Point Tables'!$A$4:$I$263,[2]WSY12!$AB$2,FALSE)))</f>
        <v>0</v>
      </c>
      <c r="AD46" s="96">
        <f>IF(ISNA(VLOOKUP($A46,[2]WSY12!$AL$1:$AM$65536,2,FALSE)),"np",(VLOOKUP($A46,[2]WSY12!$AL$1:$AM$65536,2,FALSE)))</f>
        <v>14</v>
      </c>
      <c r="AE46" s="95">
        <f>IF(AD46&gt;[2]WSY12!$AM$1,0,(VLOOKUP(AD46,'[6]Point Tables'!$A$4:$I$263,[2]WSY12!$AM$2,FALSE)))</f>
        <v>0</v>
      </c>
      <c r="AF46" s="96" t="str">
        <f>IF(ISNA(VLOOKUP($A46,[2]WSY12!$AW$1:$AX$65536,2,FALSE)),"np",(VLOOKUP($A46,[2]WSY12!$AW$1:$AX$65536,2,FALSE)))</f>
        <v>np</v>
      </c>
      <c r="AG46" s="95">
        <f>IF(AF46&gt;[2]WSY12!$AX$1,0,(VLOOKUP(AF46,'[6]Point Tables'!$A$4:$I$263,[2]WSY12!$AX$2,FALSE)))</f>
        <v>0</v>
      </c>
      <c r="AH46" s="96" t="str">
        <f>IF(ISNA(VLOOKUP($A46,[2]WSY12!$BH$1:$BI$65536,2,FALSE)),"np",(VLOOKUP($A46,[2]WSY12!$BH$1:$BI$65536,2,FALSE)))</f>
        <v>np</v>
      </c>
      <c r="AI46" s="95">
        <f>IF(AH46&gt;[2]WSY12!$BI$1,0,(VLOOKUP(AH46,'[6]Point Tables'!$A$4:$I$263,[2]WSY12!$BI$2,FALSE)))</f>
        <v>0</v>
      </c>
      <c r="AJ46" s="96" t="str">
        <f>IF(ISNA(VLOOKUP($A46,[2]WSY12!$BS$1:$BT$65536,2,FALSE)),"np",(VLOOKUP($A46,[2]WSY12!$BS$1:$BT$65536,2,FALSE)))</f>
        <v>np</v>
      </c>
      <c r="AK46" s="95">
        <f>IF(AJ46&gt;[2]WSY12!$BT$1,0,(VLOOKUP(AJ46,'[6]Point Tables'!$A$4:$I$263,[2]WSY12!$BT$2,FALSE)))</f>
        <v>0</v>
      </c>
      <c r="AL46" s="96" t="str">
        <f>IF(ISNA(VLOOKUP($A46,[2]WSY12!$CD$1:$CE$65536,2,FALSE)),"np",(VLOOKUP($A46,[2]WSY12!$CD$1:$CE$65536,2,FALSE)))</f>
        <v>np</v>
      </c>
      <c r="AM46" s="95">
        <f>IF(AL46&gt;[2]WSY12!$CE$1,0,(VLOOKUP(AL46,'[6]Point Tables'!$A$4:$I$263,[2]WSY12!$CE$2,FALSE)))</f>
        <v>0</v>
      </c>
      <c r="AN46" s="96" t="str">
        <f>IF(ISNA(VLOOKUP($A46,[2]WSY12!$CO$1:$CP$65536,2,FALSE)),"np",(VLOOKUP($A46,[2]WSY12!$CO$1:$CP$65536,2,FALSE)))</f>
        <v>np</v>
      </c>
      <c r="AO46" s="95">
        <f>IF(AN46&gt;[2]WSY12!$CP$1,0,(VLOOKUP(AN46,'[6]Point Tables'!$A$4:$I$263,[2]WSY12!$CP$2,FALSE)))</f>
        <v>0</v>
      </c>
      <c r="AP46" s="96" t="str">
        <f>IF(ISNA(VLOOKUP($A46,[2]WSY12!$CZ$1:$DA$65536,2,FALSE)),"np",(VLOOKUP($A46,[2]WSY12!$CZ$1:$DA$65536,2,FALSE)))</f>
        <v>np</v>
      </c>
      <c r="AQ46" s="95">
        <f>IF(AP46&gt;[2]WSY12!$DA$1,0,(VLOOKUP(AP46,'[6]Point Tables'!$A$4:$I$263,[2]WSY12!$DA$2,FALSE)))</f>
        <v>0</v>
      </c>
      <c r="AR46" s="96" t="str">
        <f>IF(ISNA(VLOOKUP($A46,[2]WSY12!$DK$1:$DL$65536,2,FALSE)),"np",(VLOOKUP($A46,[2]WSY12!$DK$1:$DL$65536,2,FALSE)))</f>
        <v>np</v>
      </c>
      <c r="AS46" s="95">
        <f>IF(AR46&gt;[2]WSY12!$DL$1,0,(VLOOKUP(AR46,'[10]Point Tables'!$A$4:$I$263,[2]WSY12!$DL$2,FALSE)))</f>
        <v>0</v>
      </c>
      <c r="AT46" s="97" t="str">
        <f t="shared" si="9"/>
        <v xml:space="preserve">Yao, Linda </v>
      </c>
      <c r="AU46" s="96" t="str">
        <f>IF(ISNA(VLOOKUP($A46,[2]WSY14!$AL$1:$AN$65536,2,FALSE)),"np",(VLOOKUP($A46,[2]WSY14!$AL$1:$AN$65536,2,FALSE)))</f>
        <v>np</v>
      </c>
      <c r="AV46" s="95">
        <f>IF(AU46&gt;[2]WSY14!$AN$1,0,(VLOOKUP(AU46,'[6]Point Tables'!$A$4:$I$263,[2]WSY14!$AN$2,FALSE)))</f>
        <v>0</v>
      </c>
      <c r="AW46" s="96" t="str">
        <f>IF(ISNA(VLOOKUP($A46,[2]WSY14!$AW$1:$AY$65536,2,FALSE)),"np",(VLOOKUP($A46,[2]WSY14!$AW$1:$AY$65536,2,FALSE)))</f>
        <v>np</v>
      </c>
      <c r="AX46" s="95">
        <f>IF(AW46&gt;[2]WSY14!$AY$1,0,(VLOOKUP(AW46,'[6]Point Tables'!$A$4:$I$263,[2]WSY14!$AY$2,FALSE)))</f>
        <v>0</v>
      </c>
      <c r="AY46" s="96" t="str">
        <f>IF(ISNA(VLOOKUP($A46,[2]WSY14!$BH$1:$BJ$65536,2,FALSE)),"np",(VLOOKUP($A46,[2]WSY14!$BH$1:$BJ$65536,2,FALSE)))</f>
        <v>np</v>
      </c>
      <c r="AZ46" s="95">
        <f>IF(AY46&gt;[2]WSY14!$BJ$1,0,(VLOOKUP(AY46,'[6]Point Tables'!$A$4:$I$263,[2]WSY14!$BJ$2,FALSE)))</f>
        <v>0</v>
      </c>
      <c r="BA46" s="96" t="str">
        <f>IF(ISNA(VLOOKUP($A46,[2]WSY14!$BS$1:$BT$65536,2,FALSE)),"np",(VLOOKUP($A46,[2]WSY14!$BS$1:$BT$65536,2,FALSE)))</f>
        <v>np</v>
      </c>
      <c r="BB46" s="95">
        <f>IF(BA46&gt;[2]WSY14!$BU$1,0,(VLOOKUP(BA46,'[6]Point Tables'!$A$4:$I$263,[2]WSY14!$BU$2,FALSE)))</f>
        <v>0</v>
      </c>
      <c r="BC46" s="96" t="str">
        <f>IF(ISNA(VLOOKUP($A46,[2]WSY14!$CD$1:$CE$65536,2,FALSE)),"np",(VLOOKUP($A46,[2]WSY14!$CD$1:$CE$65536,2,FALSE)))</f>
        <v>np</v>
      </c>
      <c r="BD46" s="95">
        <f>IF(BC46&gt;[2]WSY14!$CF$1,0,(VLOOKUP(BC46,'[6]Point Tables'!$A$4:$I$263,[2]WSY14!$CF$2,FALSE)))</f>
        <v>0</v>
      </c>
      <c r="BE46" s="96" t="str">
        <f>IF(ISNA(VLOOKUP($A46,[2]WSY14!$CO$1:$CP$65536,2,FALSE)),"np",(VLOOKUP($A46,[2]WSY14!$CO$1:$CP$65536,2,FALSE)))</f>
        <v>np</v>
      </c>
      <c r="BF46" s="95">
        <f>IF(BE46&gt;[2]WSY14!$CQ$1,0,(VLOOKUP(BE46,'[6]Point Tables'!$A$4:$I$263,[2]WSY14!$CQ$2,FALSE)))</f>
        <v>0</v>
      </c>
      <c r="BG46" s="141" t="str">
        <f>IF(ISNA(VLOOKUP($A46,[2]WSY14!$CZ$1:$DA$65536,2,FALSE)),"np",(VLOOKUP($A46,[2]WSY14!$CZ$1:$DA$65536,2,FALSE)))</f>
        <v>np</v>
      </c>
      <c r="BH46" s="97">
        <f>IF(BG46&gt;[2]WSY14!$DB$1,0,(VLOOKUP(BG46,'[6]Point Tables'!$A$4:$I$263,[2]WSY14!$DB$2,FALSE)))</f>
        <v>0</v>
      </c>
      <c r="BI46" s="141" t="str">
        <f>IF(ISNA(VLOOKUP($A46,[2]WSY14!$DK$1:$DL$65536,2,FALSE)),"np",(VLOOKUP($A46,[2]WSY14!$DK$1:$DL$65536,2,FALSE)))</f>
        <v>np</v>
      </c>
      <c r="BJ46" s="97">
        <f>IF(BI46&gt;[2]WSY14!$DM$1,0,(VLOOKUP(BI46,'[6]Point Tables'!$A$4:$I$263,[2]WSY14!$DM$2,FALSE)))</f>
        <v>0</v>
      </c>
      <c r="BK46" s="141" t="str">
        <f>IF(ISNA(VLOOKUP($A46,[2]WSY14!$DV$1:$DW$65536,2,FALSE)),"np",(VLOOKUP($A46,[2]WSY14!$DV$1:$DW$65536,2,FALSE)))</f>
        <v>np</v>
      </c>
      <c r="BL46" s="97">
        <f>IF(BK46&gt;[2]WSY14!$DX$1,0,(VLOOKUP(BK46,'[10]Point Tables'!$A$4:$I$263,[2]WSY14!$DX$2,FALSE)))</f>
        <v>0</v>
      </c>
      <c r="BY46" s="137">
        <f t="shared" si="10"/>
        <v>0</v>
      </c>
      <c r="BZ46" s="137">
        <f t="shared" si="11"/>
        <v>0</v>
      </c>
      <c r="CA46" s="137">
        <f t="shared" si="12"/>
        <v>0</v>
      </c>
      <c r="CB46" s="137">
        <f t="shared" si="13"/>
        <v>0</v>
      </c>
      <c r="CC46" s="137">
        <f t="shared" si="14"/>
        <v>0</v>
      </c>
      <c r="CD46" s="137">
        <f t="shared" si="15"/>
        <v>0</v>
      </c>
      <c r="CE46" s="137">
        <f t="shared" si="16"/>
        <v>0</v>
      </c>
      <c r="CF46" s="137">
        <f t="shared" si="17"/>
        <v>0</v>
      </c>
      <c r="CG46" s="137">
        <f t="shared" si="18"/>
        <v>0</v>
      </c>
      <c r="CH46" s="137">
        <f t="shared" si="19"/>
        <v>0</v>
      </c>
      <c r="CI46" s="137">
        <f t="shared" si="20"/>
        <v>0</v>
      </c>
      <c r="CJ46" s="137">
        <f t="shared" si="21"/>
        <v>0</v>
      </c>
      <c r="CK46" s="137">
        <f t="shared" si="22"/>
        <v>0</v>
      </c>
      <c r="CL46" s="137">
        <f t="shared" si="23"/>
        <v>0</v>
      </c>
      <c r="CM46" s="137">
        <f t="shared" si="24"/>
        <v>0</v>
      </c>
      <c r="CN46" s="137">
        <f t="shared" si="25"/>
        <v>0</v>
      </c>
      <c r="CO46" s="137">
        <f t="shared" si="26"/>
        <v>0</v>
      </c>
      <c r="CP46" s="137">
        <f t="shared" si="27"/>
        <v>0</v>
      </c>
      <c r="CR46" s="137">
        <f t="shared" si="28"/>
        <v>0</v>
      </c>
      <c r="CS46" s="137">
        <f t="shared" si="29"/>
        <v>0</v>
      </c>
      <c r="CT46" s="137">
        <f t="shared" si="30"/>
        <v>0</v>
      </c>
      <c r="CU46" s="137">
        <f t="shared" si="31"/>
        <v>0</v>
      </c>
      <c r="CV46" s="137">
        <f t="shared" si="32"/>
        <v>0</v>
      </c>
      <c r="CW46" s="137">
        <f t="shared" si="33"/>
        <v>0</v>
      </c>
      <c r="CX46" s="137">
        <f t="shared" si="34"/>
        <v>28</v>
      </c>
      <c r="CZ46" s="137">
        <f t="shared" si="35"/>
        <v>28</v>
      </c>
      <c r="DA46" s="137">
        <f t="shared" si="36"/>
        <v>0</v>
      </c>
      <c r="DB46" s="137">
        <f t="shared" si="37"/>
        <v>0</v>
      </c>
      <c r="DC46" s="137">
        <f t="shared" si="38"/>
        <v>0</v>
      </c>
      <c r="DE46" s="143">
        <f t="shared" si="39"/>
        <v>28</v>
      </c>
      <c r="DJ46" s="137">
        <f t="shared" si="40"/>
        <v>28</v>
      </c>
      <c r="DK46" s="137">
        <f t="shared" si="41"/>
        <v>0</v>
      </c>
      <c r="DM46" s="137">
        <f t="shared" si="43"/>
        <v>28</v>
      </c>
      <c r="DN46" s="137">
        <f t="shared" si="44"/>
        <v>0</v>
      </c>
      <c r="DP46" s="137">
        <f t="shared" si="42"/>
        <v>28</v>
      </c>
    </row>
    <row r="47" spans="1:120">
      <c r="A47" s="1">
        <v>100097974</v>
      </c>
      <c r="B47" s="137">
        <f t="shared" si="0"/>
        <v>27.5</v>
      </c>
      <c r="C47" s="137">
        <f t="shared" si="1"/>
        <v>27.5</v>
      </c>
      <c r="D47" s="130" t="str">
        <f t="shared" si="45"/>
        <v>44</v>
      </c>
      <c r="F47" s="6" t="s">
        <v>816</v>
      </c>
      <c r="G47" s="102">
        <v>1998</v>
      </c>
      <c r="H47" s="6" t="s">
        <v>67</v>
      </c>
      <c r="I47" s="139">
        <f t="shared" si="3"/>
        <v>27.5</v>
      </c>
      <c r="J47" s="101">
        <f t="shared" si="4"/>
        <v>27.5</v>
      </c>
      <c r="K47" s="91">
        <f t="shared" si="5"/>
        <v>27.5</v>
      </c>
      <c r="L47" s="91">
        <f t="shared" si="5"/>
        <v>0</v>
      </c>
      <c r="M47" s="91">
        <f t="shared" si="5"/>
        <v>0</v>
      </c>
      <c r="N47" s="91">
        <f t="shared" si="5"/>
        <v>0</v>
      </c>
      <c r="O47" s="140" t="str">
        <f t="shared" si="6"/>
        <v xml:space="preserve">Zegers, Gabrielle </v>
      </c>
      <c r="P47" s="96" t="str">
        <f>IF(ISNA(VLOOKUP($A47,[2]WSY12!$E$1:$F$65536,2,FALSE)),"np",(VLOOKUP($A47,[2]WSY12!$E$1:$F$65536,2,FALSE)))</f>
        <v>np</v>
      </c>
      <c r="Q47" s="95">
        <f>IF(P47&gt;[2]WSY12!$F$1,0,(VLOOKUP(P47,'[6]Point Tables'!$A$4:$I$263,[2]WSY12!$F$2,FALSE)))</f>
        <v>0</v>
      </c>
      <c r="R47" s="96">
        <f>IF(ISNA(VLOOKUP($A47,[2]WSY12!$P$1:$Q$65536,2,FALSE)),"np",(VLOOKUP($A47,[2]WSY12!$P$1:$Q$65536,2,FALSE)))</f>
        <v>32</v>
      </c>
      <c r="S47" s="95">
        <f>IF(R47&gt;[2]WSY12!$Q$1,0,(VLOOKUP(R47,'[6]Point Tables'!$A$4:$I$263,[2]WSY12!$Q$2,FALSE)))</f>
        <v>27.5</v>
      </c>
      <c r="T47" s="97" t="str">
        <f t="shared" si="7"/>
        <v xml:space="preserve">Zegers, Gabrielle </v>
      </c>
      <c r="U47" s="96" t="str">
        <f>IF(ISNA(VLOOKUP(A47,[2]WSY14!$AA$1:$AB$65536,2,FALSE)),"np",(VLOOKUP(A47,[2]WSY14!$AA$1:$AB$65536,2,FALSE)))</f>
        <v>np</v>
      </c>
      <c r="V47" s="95">
        <f>IF(U47&gt;[2]WSY14!$AB$1,0,(VLOOKUP(U47,'[6]Point Tables'!$A$4:$I$263,[2]WSY14!$AB$2,FALSE)))</f>
        <v>0</v>
      </c>
      <c r="W47" s="96" t="str">
        <f>IF(ISNA(VLOOKUP($A47,[2]WSY14!$E$1:$F$65536,2,FALSE)),"np",(VLOOKUP($A47,[2]WSY14!$E$1:$F$65536,2,FALSE)))</f>
        <v>np</v>
      </c>
      <c r="X47" s="95">
        <f>IF(W47&gt;[2]WSY14!$F$1,0,(VLOOKUP(W47,'[6]Point Tables'!$A$4:$I$263,[2]WSY14!$F$2,FALSE)))</f>
        <v>0</v>
      </c>
      <c r="Y47" s="96" t="str">
        <f>IF(ISNA(VLOOKUP($A47,[2]WSY14!$P$1:$Q$65536,2,FALSE)),"np",(VLOOKUP($A47,[2]WSY14!$P$1:$Q$65536,2,FALSE)))</f>
        <v>np</v>
      </c>
      <c r="Z47" s="95">
        <f>IF(Y47&gt;[2]WSY14!$Q$1,0,(VLOOKUP(Y47,'[6]Point Tables'!$A$4:$I$263,[2]WSY14!$Q$2,FALSE)))</f>
        <v>0</v>
      </c>
      <c r="AA47" s="97" t="str">
        <f t="shared" si="8"/>
        <v xml:space="preserve">Zegers, Gabrielle </v>
      </c>
      <c r="AB47" s="96" t="str">
        <f>IF(ISNA(VLOOKUP($A47,[2]WSY12!$AA$1:$AB$65536,2,FALSE)),"np",(VLOOKUP($A47,[2]WSY12!$AA$1:$AB$65536,2,FALSE)))</f>
        <v>np</v>
      </c>
      <c r="AC47" s="95">
        <f>IF(AB47&gt;[2]WSY12!$AB$1,0,(VLOOKUP(AB47,'[6]Point Tables'!$A$4:$I$263,[2]WSY12!$AB$2,FALSE)))</f>
        <v>0</v>
      </c>
      <c r="AD47" s="96" t="str">
        <f>IF(ISNA(VLOOKUP($A47,[2]WSY12!$AL$1:$AM$65536,2,FALSE)),"np",(VLOOKUP($A47,[2]WSY12!$AL$1:$AM$65536,2,FALSE)))</f>
        <v>np</v>
      </c>
      <c r="AE47" s="95">
        <f>IF(AD47&gt;[2]WSY12!$AM$1,0,(VLOOKUP(AD47,'[6]Point Tables'!$A$4:$I$263,[2]WSY12!$AM$2,FALSE)))</f>
        <v>0</v>
      </c>
      <c r="AF47" s="96" t="str">
        <f>IF(ISNA(VLOOKUP($A47,[2]WSY12!$AW$1:$AX$65536,2,FALSE)),"np",(VLOOKUP($A47,[2]WSY12!$AW$1:$AX$65536,2,FALSE)))</f>
        <v>np</v>
      </c>
      <c r="AG47" s="95">
        <f>IF(AF47&gt;[2]WSY12!$AX$1,0,(VLOOKUP(AF47,'[6]Point Tables'!$A$4:$I$263,[2]WSY12!$AX$2,FALSE)))</f>
        <v>0</v>
      </c>
      <c r="AH47" s="96" t="str">
        <f>IF(ISNA(VLOOKUP($A47,[2]WSY12!$BH$1:$BI$65536,2,FALSE)),"np",(VLOOKUP($A47,[2]WSY12!$BH$1:$BI$65536,2,FALSE)))</f>
        <v>np</v>
      </c>
      <c r="AI47" s="95">
        <f>IF(AH47&gt;[2]WSY12!$BI$1,0,(VLOOKUP(AH47,'[6]Point Tables'!$A$4:$I$263,[2]WSY12!$BI$2,FALSE)))</f>
        <v>0</v>
      </c>
      <c r="AJ47" s="96" t="str">
        <f>IF(ISNA(VLOOKUP($A47,[2]WSY12!$BS$1:$BT$65536,2,FALSE)),"np",(VLOOKUP($A47,[2]WSY12!$BS$1:$BT$65536,2,FALSE)))</f>
        <v>np</v>
      </c>
      <c r="AK47" s="95">
        <f>IF(AJ47&gt;[2]WSY12!$BT$1,0,(VLOOKUP(AJ47,'[6]Point Tables'!$A$4:$I$263,[2]WSY12!$BT$2,FALSE)))</f>
        <v>0</v>
      </c>
      <c r="AL47" s="96" t="str">
        <f>IF(ISNA(VLOOKUP($A47,[2]WSY12!$CD$1:$CE$65536,2,FALSE)),"np",(VLOOKUP($A47,[2]WSY12!$CD$1:$CE$65536,2,FALSE)))</f>
        <v>np</v>
      </c>
      <c r="AM47" s="95">
        <f>IF(AL47&gt;[2]WSY12!$CE$1,0,(VLOOKUP(AL47,'[6]Point Tables'!$A$4:$I$263,[2]WSY12!$CE$2,FALSE)))</f>
        <v>0</v>
      </c>
      <c r="AN47" s="96" t="str">
        <f>IF(ISNA(VLOOKUP($A47,[2]WSY12!$CO$1:$CP$65536,2,FALSE)),"np",(VLOOKUP($A47,[2]WSY12!$CO$1:$CP$65536,2,FALSE)))</f>
        <v>np</v>
      </c>
      <c r="AO47" s="95">
        <f>IF(AN47&gt;[2]WSY12!$CP$1,0,(VLOOKUP(AN47,'[6]Point Tables'!$A$4:$I$263,[2]WSY12!$CP$2,FALSE)))</f>
        <v>0</v>
      </c>
      <c r="AP47" s="96">
        <f>IF(ISNA(VLOOKUP($A47,[2]WSY12!$CZ$1:$DA$65536,2,FALSE)),"np",(VLOOKUP($A47,[2]WSY12!$CZ$1:$DA$65536,2,FALSE)))</f>
        <v>24</v>
      </c>
      <c r="AQ47" s="95">
        <f>IF(AP47&gt;[2]WSY12!$DA$1,0,(VLOOKUP(AP47,'[6]Point Tables'!$A$4:$I$263,[2]WSY12!$DA$2,FALSE)))</f>
        <v>0</v>
      </c>
      <c r="AR47" s="96" t="str">
        <f>IF(ISNA(VLOOKUP($A47,[2]WSY12!$DK$1:$DL$65536,2,FALSE)),"np",(VLOOKUP($A47,[2]WSY12!$DK$1:$DL$65536,2,FALSE)))</f>
        <v>np</v>
      </c>
      <c r="AS47" s="95">
        <f>IF(AR47&gt;[2]WSY12!$DL$1,0,(VLOOKUP(AR47,'[10]Point Tables'!$A$4:$I$263,[2]WSY12!$DL$2,FALSE)))</f>
        <v>0</v>
      </c>
      <c r="AT47" s="97" t="str">
        <f t="shared" si="9"/>
        <v xml:space="preserve">Zegers, Gabrielle </v>
      </c>
      <c r="AU47" s="96" t="str">
        <f>IF(ISNA(VLOOKUP($A47,[2]WSY14!$AL$1:$AN$65536,2,FALSE)),"np",(VLOOKUP($A47,[2]WSY14!$AL$1:$AN$65536,2,FALSE)))</f>
        <v>np</v>
      </c>
      <c r="AV47" s="95">
        <f>IF(AU47&gt;[2]WSY14!$AN$1,0,(VLOOKUP(AU47,'[6]Point Tables'!$A$4:$I$263,[2]WSY14!$AN$2,FALSE)))</f>
        <v>0</v>
      </c>
      <c r="AW47" s="96" t="str">
        <f>IF(ISNA(VLOOKUP($A47,[2]WSY14!$AW$1:$AY$65536,2,FALSE)),"np",(VLOOKUP($A47,[2]WSY14!$AW$1:$AY$65536,2,FALSE)))</f>
        <v>np</v>
      </c>
      <c r="AX47" s="95">
        <f>IF(AW47&gt;[2]WSY14!$AY$1,0,(VLOOKUP(AW47,'[6]Point Tables'!$A$4:$I$263,[2]WSY14!$AY$2,FALSE)))</f>
        <v>0</v>
      </c>
      <c r="AY47" s="96" t="str">
        <f>IF(ISNA(VLOOKUP($A47,[2]WSY14!$BH$1:$BJ$65536,2,FALSE)),"np",(VLOOKUP($A47,[2]WSY14!$BH$1:$BJ$65536,2,FALSE)))</f>
        <v>np</v>
      </c>
      <c r="AZ47" s="95">
        <f>IF(AY47&gt;[2]WSY14!$BJ$1,0,(VLOOKUP(AY47,'[6]Point Tables'!$A$4:$I$263,[2]WSY14!$BJ$2,FALSE)))</f>
        <v>0</v>
      </c>
      <c r="BA47" s="96" t="str">
        <f>IF(ISNA(VLOOKUP($A47,[2]WSY14!$BS$1:$BT$65536,2,FALSE)),"np",(VLOOKUP($A47,[2]WSY14!$BS$1:$BT$65536,2,FALSE)))</f>
        <v>np</v>
      </c>
      <c r="BB47" s="95">
        <f>IF(BA47&gt;[2]WSY14!$BU$1,0,(VLOOKUP(BA47,'[6]Point Tables'!$A$4:$I$263,[2]WSY14!$BU$2,FALSE)))</f>
        <v>0</v>
      </c>
      <c r="BC47" s="96" t="str">
        <f>IF(ISNA(VLOOKUP($A47,[2]WSY14!$CD$1:$CE$65536,2,FALSE)),"np",(VLOOKUP($A47,[2]WSY14!$CD$1:$CE$65536,2,FALSE)))</f>
        <v>np</v>
      </c>
      <c r="BD47" s="95">
        <f>IF(BC47&gt;[2]WSY14!$CF$1,0,(VLOOKUP(BC47,'[6]Point Tables'!$A$4:$I$263,[2]WSY14!$CF$2,FALSE)))</f>
        <v>0</v>
      </c>
      <c r="BE47" s="96" t="str">
        <f>IF(ISNA(VLOOKUP($A47,[2]WSY14!$CO$1:$CP$65536,2,FALSE)),"np",(VLOOKUP($A47,[2]WSY14!$CO$1:$CP$65536,2,FALSE)))</f>
        <v>np</v>
      </c>
      <c r="BF47" s="95">
        <f>IF(BE47&gt;[2]WSY14!$CQ$1,0,(VLOOKUP(BE47,'[6]Point Tables'!$A$4:$I$263,[2]WSY14!$CQ$2,FALSE)))</f>
        <v>0</v>
      </c>
      <c r="BG47" s="141" t="str">
        <f>IF(ISNA(VLOOKUP($A47,[2]WSY14!$CZ$1:$DA$65536,2,FALSE)),"np",(VLOOKUP($A47,[2]WSY14!$CZ$1:$DA$65536,2,FALSE)))</f>
        <v>np</v>
      </c>
      <c r="BH47" s="97">
        <f>IF(BG47&gt;[2]WSY14!$DB$1,0,(VLOOKUP(BG47,'[6]Point Tables'!$A$4:$I$263,[2]WSY14!$DB$2,FALSE)))</f>
        <v>0</v>
      </c>
      <c r="BI47" s="141" t="str">
        <f>IF(ISNA(VLOOKUP($A47,[2]WSY14!$DK$1:$DL$65536,2,FALSE)),"np",(VLOOKUP($A47,[2]WSY14!$DK$1:$DL$65536,2,FALSE)))</f>
        <v>np</v>
      </c>
      <c r="BJ47" s="97">
        <f>IF(BI47&gt;[2]WSY14!$DM$1,0,(VLOOKUP(BI47,'[6]Point Tables'!$A$4:$I$263,[2]WSY14!$DM$2,FALSE)))</f>
        <v>0</v>
      </c>
      <c r="BK47" s="141" t="str">
        <f>IF(ISNA(VLOOKUP($A47,[2]WSY14!$DV$1:$DW$65536,2,FALSE)),"np",(VLOOKUP($A47,[2]WSY14!$DV$1:$DW$65536,2,FALSE)))</f>
        <v>np</v>
      </c>
      <c r="BL47" s="97">
        <f>IF(BK47&gt;[2]WSY14!$DX$1,0,(VLOOKUP(BK47,'[10]Point Tables'!$A$4:$I$263,[2]WSY14!$DX$2,FALSE)))</f>
        <v>0</v>
      </c>
      <c r="BY47" s="137">
        <f t="shared" si="10"/>
        <v>0</v>
      </c>
      <c r="BZ47" s="137">
        <f t="shared" si="11"/>
        <v>0</v>
      </c>
      <c r="CA47" s="137">
        <f t="shared" si="12"/>
        <v>0</v>
      </c>
      <c r="CB47" s="137">
        <f t="shared" si="13"/>
        <v>0</v>
      </c>
      <c r="CC47" s="137">
        <f t="shared" si="14"/>
        <v>0</v>
      </c>
      <c r="CD47" s="137">
        <f t="shared" si="15"/>
        <v>0</v>
      </c>
      <c r="CE47" s="137">
        <f t="shared" si="16"/>
        <v>0</v>
      </c>
      <c r="CF47" s="137">
        <f t="shared" si="17"/>
        <v>0</v>
      </c>
      <c r="CG47" s="137">
        <f t="shared" si="18"/>
        <v>0</v>
      </c>
      <c r="CH47" s="137">
        <f t="shared" si="19"/>
        <v>0</v>
      </c>
      <c r="CI47" s="137">
        <f t="shared" si="20"/>
        <v>0</v>
      </c>
      <c r="CJ47" s="137">
        <f t="shared" si="21"/>
        <v>0</v>
      </c>
      <c r="CK47" s="137">
        <f t="shared" si="22"/>
        <v>0</v>
      </c>
      <c r="CL47" s="137">
        <f t="shared" si="23"/>
        <v>0</v>
      </c>
      <c r="CM47" s="137">
        <f t="shared" si="24"/>
        <v>0</v>
      </c>
      <c r="CN47" s="137">
        <f t="shared" si="25"/>
        <v>0</v>
      </c>
      <c r="CO47" s="137">
        <f t="shared" si="26"/>
        <v>0</v>
      </c>
      <c r="CP47" s="137">
        <f t="shared" si="27"/>
        <v>0</v>
      </c>
      <c r="CR47" s="137">
        <f t="shared" si="28"/>
        <v>0</v>
      </c>
      <c r="CS47" s="137">
        <f t="shared" si="29"/>
        <v>0</v>
      </c>
      <c r="CT47" s="137">
        <f t="shared" si="30"/>
        <v>0</v>
      </c>
      <c r="CU47" s="137">
        <f t="shared" si="31"/>
        <v>0</v>
      </c>
      <c r="CV47" s="137">
        <f t="shared" si="32"/>
        <v>0</v>
      </c>
      <c r="CW47" s="137">
        <f t="shared" si="33"/>
        <v>0</v>
      </c>
      <c r="CX47" s="137">
        <f t="shared" si="34"/>
        <v>27.5</v>
      </c>
      <c r="CZ47" s="137">
        <f t="shared" si="35"/>
        <v>27.5</v>
      </c>
      <c r="DA47" s="137">
        <f t="shared" si="36"/>
        <v>0</v>
      </c>
      <c r="DB47" s="137">
        <f t="shared" si="37"/>
        <v>0</v>
      </c>
      <c r="DC47" s="137">
        <f t="shared" si="38"/>
        <v>0</v>
      </c>
      <c r="DE47" s="143">
        <f t="shared" si="39"/>
        <v>27.5</v>
      </c>
      <c r="DJ47" s="137">
        <f t="shared" si="40"/>
        <v>27.5</v>
      </c>
      <c r="DK47" s="137">
        <f t="shared" si="41"/>
        <v>0</v>
      </c>
      <c r="DM47" s="137">
        <f t="shared" si="43"/>
        <v>27.5</v>
      </c>
      <c r="DN47" s="137">
        <f t="shared" si="44"/>
        <v>0</v>
      </c>
      <c r="DP47" s="137">
        <f t="shared" si="42"/>
        <v>27.5</v>
      </c>
    </row>
    <row r="48" spans="1:120">
      <c r="I48" s="139"/>
      <c r="J48" s="101"/>
      <c r="K48" s="91"/>
      <c r="L48" s="91"/>
      <c r="M48" s="91"/>
      <c r="N48" s="91"/>
      <c r="O48" s="140"/>
      <c r="P48" s="96"/>
      <c r="Q48" s="95"/>
      <c r="R48" s="96"/>
      <c r="S48" s="95"/>
      <c r="T48" s="97"/>
      <c r="U48" s="96"/>
      <c r="V48" s="95"/>
      <c r="W48" s="96"/>
      <c r="X48" s="95"/>
      <c r="Y48" s="96"/>
      <c r="Z48" s="95"/>
      <c r="AA48" s="97"/>
      <c r="AB48" s="96"/>
      <c r="AC48" s="95"/>
      <c r="AD48" s="96"/>
      <c r="AE48" s="95"/>
      <c r="AF48" s="96"/>
      <c r="AG48" s="95"/>
      <c r="AH48" s="96"/>
      <c r="AI48" s="95"/>
      <c r="AJ48" s="96"/>
      <c r="AK48" s="95"/>
      <c r="AL48" s="96"/>
      <c r="AM48" s="95"/>
      <c r="AN48" s="96"/>
      <c r="AO48" s="95"/>
      <c r="AP48" s="96"/>
      <c r="AQ48" s="95"/>
      <c r="AR48" s="96"/>
      <c r="AS48" s="95"/>
      <c r="AT48" s="97"/>
      <c r="AU48" s="96"/>
      <c r="AV48" s="95"/>
      <c r="AW48" s="96"/>
      <c r="AX48" s="95"/>
      <c r="AY48" s="96"/>
      <c r="AZ48" s="95"/>
      <c r="BA48" s="96"/>
      <c r="BB48" s="95"/>
      <c r="BC48" s="96"/>
      <c r="BD48" s="95"/>
      <c r="BE48" s="96"/>
      <c r="BF48" s="95"/>
      <c r="BG48" s="141"/>
      <c r="BH48" s="97"/>
      <c r="BI48" s="141"/>
      <c r="BJ48" s="97"/>
      <c r="BK48" s="141"/>
      <c r="BL48" s="97"/>
    </row>
    <row r="49" spans="9:64">
      <c r="I49" s="139"/>
      <c r="J49" s="101"/>
      <c r="K49" s="91"/>
      <c r="L49" s="91"/>
      <c r="M49" s="91"/>
      <c r="N49" s="91"/>
      <c r="O49" s="140"/>
      <c r="P49" s="96"/>
      <c r="Q49" s="95"/>
      <c r="R49" s="96"/>
      <c r="S49" s="95"/>
      <c r="T49" s="97"/>
      <c r="U49" s="96"/>
      <c r="V49" s="95"/>
      <c r="W49" s="96"/>
      <c r="X49" s="95"/>
      <c r="Y49" s="96"/>
      <c r="Z49" s="95"/>
      <c r="AA49" s="97"/>
      <c r="AB49" s="96"/>
      <c r="AC49" s="95"/>
      <c r="AD49" s="96"/>
      <c r="AE49" s="95"/>
      <c r="AF49" s="96"/>
      <c r="AG49" s="95"/>
      <c r="AH49" s="96"/>
      <c r="AI49" s="95"/>
      <c r="AJ49" s="96"/>
      <c r="AK49" s="95"/>
      <c r="AL49" s="96"/>
      <c r="AM49" s="95"/>
      <c r="AN49" s="96"/>
      <c r="AO49" s="95"/>
      <c r="AP49" s="96"/>
      <c r="AQ49" s="95"/>
      <c r="AR49" s="96"/>
      <c r="AS49" s="95"/>
      <c r="AT49" s="97"/>
      <c r="AU49" s="96"/>
      <c r="AV49" s="95"/>
      <c r="AW49" s="96"/>
      <c r="AX49" s="95"/>
      <c r="AY49" s="96"/>
      <c r="AZ49" s="95"/>
      <c r="BA49" s="96"/>
      <c r="BB49" s="95"/>
      <c r="BC49" s="96"/>
      <c r="BD49" s="95"/>
      <c r="BE49" s="96"/>
      <c r="BF49" s="95"/>
      <c r="BG49" s="141"/>
      <c r="BH49" s="97"/>
      <c r="BI49" s="141"/>
      <c r="BJ49" s="97"/>
      <c r="BK49" s="141"/>
      <c r="BL49" s="97"/>
    </row>
    <row r="50" spans="9:64">
      <c r="I50" s="139"/>
      <c r="J50" s="101"/>
      <c r="K50" s="91"/>
      <c r="L50" s="91"/>
      <c r="M50" s="91"/>
      <c r="N50" s="91"/>
      <c r="O50" s="140"/>
      <c r="P50" s="96"/>
      <c r="Q50" s="95"/>
      <c r="R50" s="96"/>
      <c r="S50" s="95"/>
      <c r="T50" s="97"/>
      <c r="U50" s="96"/>
      <c r="V50" s="95"/>
      <c r="W50" s="96"/>
      <c r="X50" s="95"/>
      <c r="Y50" s="96"/>
      <c r="Z50" s="95"/>
      <c r="AA50" s="97"/>
      <c r="AB50" s="96"/>
      <c r="AC50" s="95"/>
      <c r="AD50" s="96"/>
      <c r="AE50" s="95"/>
      <c r="AF50" s="96"/>
      <c r="AG50" s="95"/>
      <c r="AH50" s="96"/>
      <c r="AI50" s="95"/>
      <c r="AJ50" s="96"/>
      <c r="AK50" s="95"/>
      <c r="AL50" s="96"/>
      <c r="AM50" s="95"/>
      <c r="AN50" s="96"/>
      <c r="AO50" s="95"/>
      <c r="AP50" s="96"/>
      <c r="AQ50" s="95"/>
      <c r="AR50" s="96"/>
      <c r="AS50" s="95"/>
      <c r="AT50" s="97"/>
      <c r="AU50" s="96"/>
      <c r="AV50" s="95"/>
      <c r="AW50" s="96"/>
      <c r="AX50" s="95"/>
      <c r="AY50" s="96"/>
      <c r="AZ50" s="95"/>
      <c r="BA50" s="96"/>
      <c r="BB50" s="95"/>
      <c r="BC50" s="96"/>
      <c r="BD50" s="95"/>
      <c r="BE50" s="96"/>
      <c r="BF50" s="95"/>
      <c r="BG50" s="141"/>
      <c r="BH50" s="97"/>
      <c r="BI50" s="141"/>
      <c r="BJ50" s="97"/>
      <c r="BK50" s="141"/>
      <c r="BL50" s="97"/>
    </row>
    <row r="51" spans="9:64">
      <c r="I51" s="139"/>
      <c r="J51" s="101"/>
      <c r="K51" s="91"/>
      <c r="L51" s="91"/>
      <c r="M51" s="91"/>
      <c r="N51" s="91"/>
      <c r="O51" s="140"/>
      <c r="P51" s="96"/>
      <c r="Q51" s="95"/>
      <c r="R51" s="96"/>
      <c r="S51" s="95"/>
      <c r="T51" s="97"/>
      <c r="U51" s="96"/>
      <c r="V51" s="95"/>
      <c r="W51" s="96"/>
      <c r="X51" s="95"/>
      <c r="Y51" s="96"/>
      <c r="Z51" s="95"/>
      <c r="AA51" s="97"/>
      <c r="AB51" s="96"/>
      <c r="AC51" s="95"/>
      <c r="AD51" s="96"/>
      <c r="AE51" s="95"/>
      <c r="AF51" s="96"/>
      <c r="AG51" s="95"/>
      <c r="AH51" s="96"/>
      <c r="AI51" s="95"/>
      <c r="AJ51" s="96"/>
      <c r="AK51" s="95"/>
      <c r="AL51" s="96"/>
      <c r="AM51" s="95"/>
      <c r="AN51" s="96"/>
      <c r="AO51" s="95"/>
      <c r="AP51" s="96"/>
      <c r="AQ51" s="95"/>
      <c r="AR51" s="96"/>
      <c r="AS51" s="95"/>
      <c r="AT51" s="97"/>
      <c r="AU51" s="96"/>
      <c r="AV51" s="95"/>
      <c r="AW51" s="96"/>
      <c r="AX51" s="95"/>
      <c r="AY51" s="96"/>
      <c r="AZ51" s="95"/>
      <c r="BA51" s="96"/>
      <c r="BB51" s="95"/>
      <c r="BC51" s="96"/>
      <c r="BD51" s="95"/>
      <c r="BE51" s="96"/>
      <c r="BF51" s="95"/>
      <c r="BG51" s="141"/>
      <c r="BH51" s="97"/>
      <c r="BI51" s="141"/>
      <c r="BJ51" s="97"/>
      <c r="BK51" s="141"/>
      <c r="BL51" s="97"/>
    </row>
    <row r="52" spans="9:64">
      <c r="I52" s="139"/>
      <c r="J52" s="101"/>
      <c r="K52" s="91"/>
      <c r="L52" s="91"/>
      <c r="M52" s="91"/>
      <c r="N52" s="91"/>
      <c r="O52" s="140"/>
      <c r="P52" s="96"/>
      <c r="Q52" s="95"/>
      <c r="R52" s="96"/>
      <c r="S52" s="95"/>
      <c r="T52" s="97"/>
      <c r="U52" s="96"/>
      <c r="V52" s="95"/>
      <c r="W52" s="96"/>
      <c r="X52" s="95"/>
      <c r="Y52" s="96"/>
      <c r="Z52" s="95"/>
      <c r="AA52" s="97"/>
      <c r="AB52" s="96"/>
      <c r="AC52" s="95"/>
      <c r="AD52" s="96"/>
      <c r="AE52" s="95"/>
      <c r="AF52" s="96"/>
      <c r="AG52" s="95"/>
      <c r="AH52" s="96"/>
      <c r="AI52" s="95"/>
      <c r="AJ52" s="96"/>
      <c r="AK52" s="95"/>
      <c r="AL52" s="96"/>
      <c r="AM52" s="95"/>
      <c r="AN52" s="96"/>
      <c r="AO52" s="95"/>
      <c r="AP52" s="96"/>
      <c r="AQ52" s="95"/>
      <c r="AR52" s="96"/>
      <c r="AS52" s="95"/>
      <c r="AT52" s="97"/>
      <c r="AU52" s="96"/>
      <c r="AV52" s="95"/>
      <c r="AW52" s="96"/>
      <c r="AX52" s="95"/>
      <c r="AY52" s="96"/>
      <c r="AZ52" s="95"/>
      <c r="BA52" s="96"/>
      <c r="BB52" s="95"/>
      <c r="BC52" s="96"/>
      <c r="BD52" s="95"/>
      <c r="BE52" s="96"/>
      <c r="BF52" s="95"/>
      <c r="BG52" s="141"/>
      <c r="BH52" s="97"/>
      <c r="BI52" s="141"/>
      <c r="BJ52" s="97"/>
      <c r="BK52" s="141"/>
      <c r="BL52" s="97"/>
    </row>
    <row r="53" spans="9:64">
      <c r="I53" s="139"/>
      <c r="J53" s="101"/>
      <c r="K53" s="91"/>
      <c r="L53" s="91"/>
      <c r="M53" s="91"/>
      <c r="N53" s="91"/>
      <c r="O53" s="140"/>
      <c r="P53" s="96"/>
      <c r="Q53" s="95"/>
      <c r="R53" s="96"/>
      <c r="S53" s="95"/>
      <c r="T53" s="97"/>
      <c r="U53" s="96"/>
      <c r="V53" s="95"/>
      <c r="W53" s="96"/>
      <c r="X53" s="95"/>
      <c r="Y53" s="96"/>
      <c r="Z53" s="95"/>
      <c r="AA53" s="97"/>
      <c r="AB53" s="96"/>
      <c r="AC53" s="95"/>
      <c r="AD53" s="96"/>
      <c r="AE53" s="95"/>
      <c r="AF53" s="96"/>
      <c r="AG53" s="95"/>
      <c r="AH53" s="96"/>
      <c r="AI53" s="95"/>
      <c r="AJ53" s="96"/>
      <c r="AK53" s="95"/>
      <c r="AL53" s="96"/>
      <c r="AM53" s="95"/>
      <c r="AN53" s="96"/>
      <c r="AO53" s="95"/>
      <c r="AP53" s="96"/>
      <c r="AQ53" s="95"/>
      <c r="AR53" s="96"/>
      <c r="AS53" s="95"/>
      <c r="AT53" s="97"/>
      <c r="AU53" s="96"/>
      <c r="AV53" s="95"/>
      <c r="AW53" s="96"/>
      <c r="AX53" s="95"/>
      <c r="AY53" s="96"/>
      <c r="AZ53" s="95"/>
      <c r="BA53" s="96"/>
      <c r="BB53" s="95"/>
      <c r="BC53" s="96"/>
      <c r="BD53" s="95"/>
      <c r="BE53" s="96"/>
      <c r="BF53" s="95"/>
      <c r="BG53" s="141"/>
      <c r="BH53" s="97"/>
      <c r="BI53" s="141"/>
      <c r="BJ53" s="97"/>
      <c r="BK53" s="141"/>
      <c r="BL53" s="97"/>
    </row>
    <row r="54" spans="9:64">
      <c r="I54" s="139"/>
      <c r="J54" s="101"/>
      <c r="K54" s="91"/>
      <c r="L54" s="91"/>
      <c r="M54" s="91"/>
      <c r="N54" s="91"/>
      <c r="O54" s="140"/>
      <c r="P54" s="96"/>
      <c r="Q54" s="95"/>
      <c r="R54" s="96"/>
      <c r="S54" s="95"/>
      <c r="T54" s="97"/>
      <c r="U54" s="96"/>
      <c r="V54" s="95"/>
      <c r="W54" s="96"/>
      <c r="X54" s="95"/>
      <c r="Y54" s="96"/>
      <c r="Z54" s="95"/>
      <c r="AA54" s="97"/>
      <c r="AB54" s="96"/>
      <c r="AC54" s="95"/>
      <c r="AD54" s="96"/>
      <c r="AE54" s="95"/>
      <c r="AF54" s="96"/>
      <c r="AG54" s="95"/>
      <c r="AH54" s="96"/>
      <c r="AI54" s="95"/>
      <c r="AJ54" s="96"/>
      <c r="AK54" s="95"/>
      <c r="AL54" s="96"/>
      <c r="AM54" s="95"/>
      <c r="AN54" s="96"/>
      <c r="AO54" s="95"/>
      <c r="AP54" s="96"/>
      <c r="AQ54" s="95"/>
      <c r="AR54" s="96"/>
      <c r="AS54" s="95"/>
      <c r="AT54" s="97"/>
      <c r="AU54" s="96"/>
      <c r="AV54" s="95"/>
      <c r="AW54" s="96"/>
      <c r="AX54" s="95"/>
      <c r="AY54" s="96"/>
      <c r="AZ54" s="95"/>
      <c r="BA54" s="96"/>
      <c r="BB54" s="95"/>
      <c r="BC54" s="96"/>
      <c r="BD54" s="95"/>
      <c r="BE54" s="96"/>
      <c r="BF54" s="95"/>
      <c r="BG54" s="141"/>
      <c r="BH54" s="97"/>
      <c r="BI54" s="141"/>
      <c r="BJ54" s="97"/>
      <c r="BK54" s="141"/>
      <c r="BL54" s="97"/>
    </row>
    <row r="55" spans="9:64">
      <c r="I55" s="139"/>
      <c r="J55" s="101"/>
      <c r="K55" s="91"/>
      <c r="L55" s="91"/>
      <c r="M55" s="91"/>
      <c r="N55" s="91"/>
      <c r="O55" s="140"/>
      <c r="P55" s="96"/>
      <c r="Q55" s="95"/>
      <c r="R55" s="96"/>
      <c r="S55" s="95"/>
      <c r="T55" s="97"/>
      <c r="U55" s="96"/>
      <c r="V55" s="95"/>
      <c r="W55" s="96"/>
      <c r="X55" s="95"/>
      <c r="Y55" s="96"/>
      <c r="Z55" s="95"/>
      <c r="AA55" s="97"/>
      <c r="AB55" s="96"/>
      <c r="AC55" s="95"/>
      <c r="AD55" s="96"/>
      <c r="AE55" s="95"/>
      <c r="AF55" s="96"/>
      <c r="AG55" s="95"/>
      <c r="AH55" s="96"/>
      <c r="AI55" s="95"/>
      <c r="AJ55" s="96"/>
      <c r="AK55" s="95"/>
      <c r="AL55" s="96"/>
      <c r="AM55" s="95"/>
      <c r="AN55" s="96"/>
      <c r="AO55" s="95"/>
      <c r="AP55" s="96"/>
      <c r="AQ55" s="95"/>
      <c r="AR55" s="96"/>
      <c r="AS55" s="95"/>
      <c r="AT55" s="97"/>
      <c r="AU55" s="96"/>
      <c r="AV55" s="95"/>
      <c r="AW55" s="96"/>
      <c r="AX55" s="95"/>
      <c r="AY55" s="96"/>
      <c r="AZ55" s="95"/>
      <c r="BA55" s="96"/>
      <c r="BB55" s="95"/>
      <c r="BC55" s="96"/>
      <c r="BD55" s="95"/>
      <c r="BE55" s="96"/>
      <c r="BF55" s="95"/>
      <c r="BG55" s="141"/>
      <c r="BH55" s="97"/>
      <c r="BI55" s="141"/>
      <c r="BJ55" s="97"/>
      <c r="BK55" s="141"/>
      <c r="BL55" s="97"/>
    </row>
    <row r="56" spans="9:64">
      <c r="I56" s="139"/>
      <c r="J56" s="101"/>
      <c r="K56" s="91"/>
      <c r="L56" s="91"/>
      <c r="M56" s="91"/>
      <c r="N56" s="91"/>
      <c r="O56" s="140"/>
      <c r="P56" s="96"/>
      <c r="Q56" s="95"/>
      <c r="R56" s="96"/>
      <c r="S56" s="95"/>
      <c r="T56" s="97"/>
      <c r="U56" s="96"/>
      <c r="V56" s="95"/>
      <c r="W56" s="96"/>
      <c r="X56" s="95"/>
      <c r="Y56" s="96"/>
      <c r="Z56" s="95"/>
      <c r="AA56" s="97"/>
      <c r="AB56" s="96"/>
      <c r="AC56" s="95"/>
      <c r="AD56" s="96"/>
      <c r="AE56" s="95"/>
      <c r="AF56" s="96"/>
      <c r="AG56" s="95"/>
      <c r="AH56" s="96"/>
      <c r="AI56" s="95"/>
      <c r="AJ56" s="96"/>
      <c r="AK56" s="95"/>
      <c r="AL56" s="96"/>
      <c r="AM56" s="95"/>
      <c r="AN56" s="96"/>
      <c r="AO56" s="95"/>
      <c r="AP56" s="96"/>
      <c r="AQ56" s="95"/>
      <c r="AR56" s="96"/>
      <c r="AS56" s="95"/>
      <c r="AT56" s="97"/>
      <c r="AU56" s="96"/>
      <c r="AV56" s="95"/>
      <c r="AW56" s="96"/>
      <c r="AX56" s="95"/>
      <c r="AY56" s="96"/>
      <c r="AZ56" s="95"/>
      <c r="BA56" s="96"/>
      <c r="BB56" s="95"/>
      <c r="BC56" s="96"/>
      <c r="BD56" s="95"/>
      <c r="BE56" s="96"/>
      <c r="BF56" s="95"/>
      <c r="BG56" s="141"/>
      <c r="BH56" s="97"/>
      <c r="BI56" s="141"/>
      <c r="BJ56" s="97"/>
      <c r="BK56" s="141"/>
      <c r="BL56" s="97"/>
    </row>
    <row r="57" spans="9:64">
      <c r="I57" s="139"/>
      <c r="J57" s="101"/>
      <c r="K57" s="91"/>
      <c r="L57" s="91"/>
      <c r="M57" s="91"/>
      <c r="N57" s="91"/>
      <c r="O57" s="140"/>
      <c r="P57" s="96"/>
      <c r="Q57" s="95"/>
      <c r="R57" s="96"/>
      <c r="S57" s="95"/>
      <c r="T57" s="97"/>
      <c r="U57" s="96"/>
      <c r="V57" s="95"/>
      <c r="W57" s="96"/>
      <c r="X57" s="95"/>
      <c r="Y57" s="96"/>
      <c r="Z57" s="95"/>
      <c r="AA57" s="97"/>
      <c r="AB57" s="96"/>
      <c r="AC57" s="95"/>
      <c r="AD57" s="96"/>
      <c r="AE57" s="95"/>
      <c r="AF57" s="96"/>
      <c r="AG57" s="95"/>
      <c r="AH57" s="96"/>
      <c r="AI57" s="95"/>
      <c r="AJ57" s="96"/>
      <c r="AK57" s="95"/>
      <c r="AL57" s="96"/>
      <c r="AM57" s="95"/>
      <c r="AN57" s="96"/>
      <c r="AO57" s="95"/>
      <c r="AP57" s="96"/>
      <c r="AQ57" s="95"/>
      <c r="AR57" s="96"/>
      <c r="AS57" s="95"/>
      <c r="AT57" s="97"/>
      <c r="AU57" s="96"/>
      <c r="AV57" s="95"/>
      <c r="AW57" s="96"/>
      <c r="AX57" s="95"/>
      <c r="AY57" s="96"/>
      <c r="AZ57" s="95"/>
      <c r="BA57" s="96"/>
      <c r="BB57" s="95"/>
      <c r="BC57" s="96"/>
      <c r="BD57" s="95"/>
      <c r="BE57" s="96"/>
      <c r="BF57" s="95"/>
      <c r="BG57" s="141"/>
      <c r="BH57" s="97"/>
      <c r="BI57" s="141"/>
      <c r="BJ57" s="97"/>
      <c r="BK57" s="141"/>
      <c r="BL57" s="97"/>
    </row>
    <row r="58" spans="9:64">
      <c r="I58" s="139"/>
      <c r="J58" s="101"/>
      <c r="K58" s="91"/>
      <c r="L58" s="91"/>
      <c r="M58" s="91"/>
      <c r="N58" s="91"/>
      <c r="O58" s="140"/>
      <c r="P58" s="96"/>
      <c r="Q58" s="95"/>
      <c r="R58" s="96"/>
      <c r="S58" s="95"/>
      <c r="T58" s="97"/>
      <c r="U58" s="96"/>
      <c r="V58" s="95"/>
      <c r="W58" s="96"/>
      <c r="X58" s="95"/>
      <c r="Y58" s="96"/>
      <c r="Z58" s="95"/>
      <c r="AA58" s="97"/>
      <c r="AB58" s="96"/>
      <c r="AC58" s="95"/>
      <c r="AD58" s="96"/>
      <c r="AE58" s="95"/>
      <c r="AF58" s="96"/>
      <c r="AG58" s="95"/>
      <c r="AH58" s="96"/>
      <c r="AI58" s="95"/>
      <c r="AJ58" s="96"/>
      <c r="AK58" s="95"/>
      <c r="AL58" s="96"/>
      <c r="AM58" s="95"/>
      <c r="AN58" s="96"/>
      <c r="AO58" s="95"/>
      <c r="AP58" s="96"/>
      <c r="AQ58" s="95"/>
      <c r="AR58" s="96"/>
      <c r="AS58" s="95"/>
      <c r="AT58" s="97"/>
      <c r="AU58" s="96"/>
      <c r="AV58" s="95"/>
      <c r="AW58" s="96"/>
      <c r="AX58" s="95"/>
      <c r="AY58" s="96"/>
      <c r="AZ58" s="95"/>
      <c r="BA58" s="96"/>
      <c r="BB58" s="95"/>
      <c r="BC58" s="96"/>
      <c r="BD58" s="95"/>
      <c r="BE58" s="96"/>
      <c r="BF58" s="95"/>
      <c r="BG58" s="141"/>
      <c r="BH58" s="97"/>
      <c r="BI58" s="141"/>
      <c r="BJ58" s="97"/>
      <c r="BK58" s="141"/>
      <c r="BL58" s="97"/>
    </row>
    <row r="59" spans="9:64">
      <c r="I59" s="139"/>
      <c r="J59" s="101"/>
      <c r="K59" s="91"/>
      <c r="L59" s="91"/>
      <c r="M59" s="91"/>
      <c r="N59" s="91"/>
      <c r="O59" s="140"/>
      <c r="P59" s="96"/>
      <c r="Q59" s="95"/>
      <c r="R59" s="96"/>
      <c r="S59" s="95"/>
      <c r="T59" s="97"/>
      <c r="U59" s="96"/>
      <c r="V59" s="95"/>
      <c r="W59" s="96"/>
      <c r="X59" s="95"/>
      <c r="Y59" s="96"/>
      <c r="Z59" s="95"/>
      <c r="AA59" s="97"/>
      <c r="AB59" s="96"/>
      <c r="AC59" s="95"/>
      <c r="AD59" s="96"/>
      <c r="AE59" s="95"/>
      <c r="AF59" s="96"/>
      <c r="AG59" s="95"/>
      <c r="AH59" s="96"/>
      <c r="AI59" s="95"/>
      <c r="AJ59" s="96"/>
      <c r="AK59" s="95"/>
      <c r="AL59" s="96"/>
      <c r="AM59" s="95"/>
      <c r="AN59" s="96"/>
      <c r="AO59" s="95"/>
      <c r="AP59" s="96"/>
      <c r="AQ59" s="95"/>
      <c r="AR59" s="96"/>
      <c r="AS59" s="95"/>
      <c r="AT59" s="97"/>
      <c r="AU59" s="96"/>
      <c r="AV59" s="95"/>
      <c r="AW59" s="96"/>
      <c r="AX59" s="95"/>
      <c r="AY59" s="96"/>
      <c r="AZ59" s="95"/>
      <c r="BA59" s="96"/>
      <c r="BB59" s="95"/>
      <c r="BC59" s="96"/>
      <c r="BD59" s="95"/>
      <c r="BE59" s="96"/>
      <c r="BF59" s="95"/>
      <c r="BG59" s="141"/>
      <c r="BH59" s="97"/>
      <c r="BI59" s="141"/>
      <c r="BJ59" s="97"/>
      <c r="BK59" s="141"/>
      <c r="BL59" s="97"/>
    </row>
    <row r="60" spans="9:64">
      <c r="I60" s="139"/>
      <c r="J60" s="101"/>
      <c r="K60" s="91"/>
      <c r="L60" s="91"/>
      <c r="M60" s="91"/>
      <c r="N60" s="91"/>
      <c r="O60" s="140"/>
      <c r="P60" s="96"/>
      <c r="Q60" s="95"/>
      <c r="R60" s="96"/>
      <c r="S60" s="95"/>
      <c r="T60" s="97"/>
      <c r="U60" s="96"/>
      <c r="V60" s="95"/>
      <c r="W60" s="96"/>
      <c r="X60" s="95"/>
      <c r="Y60" s="96"/>
      <c r="Z60" s="95"/>
      <c r="AA60" s="97"/>
      <c r="AB60" s="96"/>
      <c r="AC60" s="95"/>
      <c r="AD60" s="96"/>
      <c r="AE60" s="95"/>
      <c r="AF60" s="96"/>
      <c r="AG60" s="95"/>
      <c r="AH60" s="96"/>
      <c r="AI60" s="95"/>
      <c r="AJ60" s="96"/>
      <c r="AK60" s="95"/>
      <c r="AL60" s="96"/>
      <c r="AM60" s="95"/>
      <c r="AN60" s="96"/>
      <c r="AO60" s="95"/>
      <c r="AP60" s="96"/>
      <c r="AQ60" s="95"/>
      <c r="AR60" s="96"/>
      <c r="AS60" s="95"/>
      <c r="AT60" s="97"/>
      <c r="AU60" s="96"/>
      <c r="AV60" s="95"/>
      <c r="AW60" s="96"/>
      <c r="AX60" s="95"/>
      <c r="AY60" s="96"/>
      <c r="AZ60" s="95"/>
      <c r="BA60" s="96"/>
      <c r="BB60" s="95"/>
      <c r="BC60" s="96"/>
      <c r="BD60" s="95"/>
      <c r="BE60" s="96"/>
      <c r="BF60" s="95"/>
      <c r="BG60" s="141"/>
      <c r="BH60" s="97"/>
      <c r="BI60" s="141"/>
      <c r="BJ60" s="97"/>
      <c r="BK60" s="141"/>
      <c r="BL60" s="97"/>
    </row>
    <row r="61" spans="9:64">
      <c r="I61" s="139"/>
      <c r="J61" s="101"/>
      <c r="K61" s="91"/>
      <c r="L61" s="91"/>
      <c r="M61" s="91"/>
      <c r="N61" s="91"/>
      <c r="O61" s="140"/>
      <c r="P61" s="96"/>
      <c r="Q61" s="95"/>
      <c r="R61" s="96"/>
      <c r="S61" s="95"/>
      <c r="T61" s="97"/>
      <c r="U61" s="96"/>
      <c r="V61" s="95"/>
      <c r="W61" s="96"/>
      <c r="X61" s="95"/>
      <c r="Y61" s="96"/>
      <c r="Z61" s="95"/>
      <c r="AA61" s="97"/>
      <c r="AB61" s="96"/>
      <c r="AC61" s="95"/>
      <c r="AD61" s="96"/>
      <c r="AE61" s="95"/>
      <c r="AF61" s="96"/>
      <c r="AG61" s="95"/>
      <c r="AH61" s="96"/>
      <c r="AI61" s="95"/>
      <c r="AJ61" s="96"/>
      <c r="AK61" s="95"/>
      <c r="AL61" s="96"/>
      <c r="AM61" s="95"/>
      <c r="AN61" s="96"/>
      <c r="AO61" s="95"/>
      <c r="AP61" s="96"/>
      <c r="AQ61" s="95"/>
      <c r="AR61" s="96"/>
      <c r="AS61" s="95"/>
      <c r="AT61" s="97"/>
      <c r="AU61" s="96"/>
      <c r="AV61" s="95"/>
      <c r="AW61" s="96"/>
      <c r="AX61" s="95"/>
      <c r="AY61" s="96"/>
      <c r="AZ61" s="95"/>
      <c r="BA61" s="96"/>
      <c r="BB61" s="95"/>
      <c r="BC61" s="96"/>
      <c r="BD61" s="95"/>
      <c r="BE61" s="96"/>
      <c r="BF61" s="95"/>
      <c r="BG61" s="141"/>
      <c r="BH61" s="97"/>
      <c r="BI61" s="141"/>
      <c r="BJ61" s="97"/>
      <c r="BK61" s="141"/>
      <c r="BL61" s="97"/>
    </row>
    <row r="62" spans="9:64">
      <c r="I62" s="139"/>
      <c r="J62" s="101"/>
      <c r="K62" s="91"/>
      <c r="L62" s="91"/>
      <c r="M62" s="91"/>
      <c r="N62" s="91"/>
      <c r="O62" s="140"/>
      <c r="P62" s="96"/>
      <c r="Q62" s="95"/>
      <c r="R62" s="96"/>
      <c r="S62" s="95"/>
      <c r="T62" s="97"/>
      <c r="U62" s="96"/>
      <c r="V62" s="95"/>
      <c r="W62" s="96"/>
      <c r="X62" s="95"/>
      <c r="Y62" s="96"/>
      <c r="Z62" s="95"/>
      <c r="AA62" s="97"/>
      <c r="AB62" s="96"/>
      <c r="AC62" s="95"/>
      <c r="AD62" s="96"/>
      <c r="AE62" s="95"/>
      <c r="AF62" s="96"/>
      <c r="AG62" s="95"/>
      <c r="AH62" s="96"/>
      <c r="AI62" s="95"/>
      <c r="AJ62" s="96"/>
      <c r="AK62" s="95"/>
      <c r="AL62" s="96"/>
      <c r="AM62" s="95"/>
      <c r="AN62" s="96"/>
      <c r="AO62" s="95"/>
      <c r="AP62" s="96"/>
      <c r="AQ62" s="95"/>
      <c r="AR62" s="96"/>
      <c r="AS62" s="95"/>
      <c r="AT62" s="97"/>
      <c r="AU62" s="96"/>
      <c r="AV62" s="95"/>
      <c r="AW62" s="96"/>
      <c r="AX62" s="95"/>
      <c r="AY62" s="96"/>
      <c r="AZ62" s="95"/>
      <c r="BA62" s="96"/>
      <c r="BB62" s="95"/>
      <c r="BC62" s="96"/>
      <c r="BD62" s="95"/>
      <c r="BE62" s="96"/>
      <c r="BF62" s="95"/>
      <c r="BG62" s="141"/>
      <c r="BH62" s="97"/>
      <c r="BI62" s="141"/>
      <c r="BJ62" s="97"/>
      <c r="BK62" s="141"/>
      <c r="BL62" s="97"/>
    </row>
    <row r="63" spans="9:64">
      <c r="I63" s="139"/>
      <c r="J63" s="101"/>
      <c r="K63" s="91"/>
      <c r="L63" s="91"/>
      <c r="M63" s="91"/>
      <c r="N63" s="91"/>
      <c r="O63" s="140"/>
      <c r="P63" s="96"/>
      <c r="Q63" s="95"/>
      <c r="R63" s="96"/>
      <c r="S63" s="95"/>
      <c r="T63" s="97"/>
      <c r="U63" s="96"/>
      <c r="V63" s="95"/>
      <c r="W63" s="96"/>
      <c r="X63" s="95"/>
      <c r="Y63" s="96"/>
      <c r="Z63" s="95"/>
      <c r="AA63" s="97"/>
      <c r="AB63" s="96"/>
      <c r="AC63" s="95"/>
      <c r="AD63" s="96"/>
      <c r="AE63" s="95"/>
      <c r="AF63" s="96"/>
      <c r="AG63" s="95"/>
      <c r="AH63" s="96"/>
      <c r="AI63" s="95"/>
      <c r="AJ63" s="96"/>
      <c r="AK63" s="95"/>
      <c r="AL63" s="96"/>
      <c r="AM63" s="95"/>
      <c r="AN63" s="96"/>
      <c r="AO63" s="95"/>
      <c r="AP63" s="96"/>
      <c r="AQ63" s="95"/>
      <c r="AR63" s="96"/>
      <c r="AS63" s="95"/>
      <c r="AT63" s="97"/>
      <c r="AU63" s="96"/>
      <c r="AV63" s="95"/>
      <c r="AW63" s="96"/>
      <c r="AX63" s="95"/>
      <c r="AY63" s="96"/>
      <c r="AZ63" s="95"/>
      <c r="BA63" s="96"/>
      <c r="BB63" s="95"/>
      <c r="BC63" s="96"/>
      <c r="BD63" s="95"/>
      <c r="BE63" s="96"/>
      <c r="BF63" s="95"/>
      <c r="BG63" s="141"/>
      <c r="BH63" s="97"/>
      <c r="BI63" s="141"/>
      <c r="BJ63" s="97"/>
      <c r="BK63" s="141"/>
      <c r="BL63" s="97"/>
    </row>
    <row r="64" spans="9:64">
      <c r="I64" s="139"/>
      <c r="J64" s="101"/>
      <c r="K64" s="91"/>
      <c r="L64" s="91"/>
      <c r="M64" s="91"/>
      <c r="N64" s="91"/>
      <c r="O64" s="140"/>
      <c r="P64" s="96"/>
      <c r="Q64" s="95"/>
      <c r="R64" s="96"/>
      <c r="S64" s="95"/>
      <c r="T64" s="97"/>
      <c r="U64" s="96"/>
      <c r="V64" s="95"/>
      <c r="W64" s="96"/>
      <c r="X64" s="95"/>
      <c r="Y64" s="96"/>
      <c r="Z64" s="95"/>
      <c r="AA64" s="97"/>
      <c r="AB64" s="96"/>
      <c r="AC64" s="95"/>
      <c r="AD64" s="96"/>
      <c r="AE64" s="95"/>
      <c r="AF64" s="96"/>
      <c r="AG64" s="95"/>
      <c r="AH64" s="96"/>
      <c r="AI64" s="95"/>
      <c r="AJ64" s="96"/>
      <c r="AK64" s="95"/>
      <c r="AL64" s="96"/>
      <c r="AM64" s="95"/>
      <c r="AN64" s="96"/>
      <c r="AO64" s="95"/>
      <c r="AP64" s="96"/>
      <c r="AQ64" s="95"/>
      <c r="AR64" s="96"/>
      <c r="AS64" s="95"/>
      <c r="AT64" s="97"/>
      <c r="AU64" s="96"/>
      <c r="AV64" s="95"/>
      <c r="AW64" s="96"/>
      <c r="AX64" s="95"/>
      <c r="AY64" s="96"/>
      <c r="AZ64" s="95"/>
      <c r="BA64" s="96"/>
      <c r="BB64" s="95"/>
      <c r="BC64" s="96"/>
      <c r="BD64" s="95"/>
      <c r="BE64" s="96"/>
      <c r="BF64" s="95"/>
      <c r="BG64" s="141"/>
      <c r="BH64" s="97"/>
      <c r="BI64" s="141"/>
      <c r="BJ64" s="97"/>
      <c r="BK64" s="141"/>
      <c r="BL64" s="97"/>
    </row>
    <row r="65" spans="9:64">
      <c r="I65" s="139"/>
      <c r="J65" s="101"/>
      <c r="K65" s="91"/>
      <c r="L65" s="91"/>
      <c r="M65" s="91"/>
      <c r="N65" s="91"/>
      <c r="O65" s="140"/>
      <c r="P65" s="96"/>
      <c r="Q65" s="95"/>
      <c r="R65" s="96"/>
      <c r="S65" s="95"/>
      <c r="T65" s="97"/>
      <c r="U65" s="96"/>
      <c r="V65" s="95"/>
      <c r="W65" s="96"/>
      <c r="X65" s="95"/>
      <c r="Y65" s="96"/>
      <c r="Z65" s="95"/>
      <c r="AA65" s="97"/>
      <c r="AB65" s="96"/>
      <c r="AC65" s="95"/>
      <c r="AD65" s="96"/>
      <c r="AE65" s="95"/>
      <c r="AF65" s="96"/>
      <c r="AG65" s="95"/>
      <c r="AH65" s="96"/>
      <c r="AI65" s="95"/>
      <c r="AJ65" s="96"/>
      <c r="AK65" s="95"/>
      <c r="AL65" s="96"/>
      <c r="AM65" s="95"/>
      <c r="AN65" s="96"/>
      <c r="AO65" s="95"/>
      <c r="AP65" s="96"/>
      <c r="AQ65" s="95"/>
      <c r="AR65" s="96"/>
      <c r="AS65" s="95"/>
      <c r="AT65" s="97"/>
      <c r="AU65" s="96"/>
      <c r="AV65" s="95"/>
      <c r="AW65" s="96"/>
      <c r="AX65" s="95"/>
      <c r="AY65" s="96"/>
      <c r="AZ65" s="95"/>
      <c r="BA65" s="96"/>
      <c r="BB65" s="95"/>
      <c r="BC65" s="96"/>
      <c r="BD65" s="95"/>
      <c r="BE65" s="96"/>
      <c r="BF65" s="95"/>
      <c r="BG65" s="141"/>
      <c r="BH65" s="97"/>
      <c r="BI65" s="141"/>
      <c r="BJ65" s="97"/>
      <c r="BK65" s="141"/>
      <c r="BL65" s="97"/>
    </row>
    <row r="66" spans="9:64">
      <c r="I66" s="139"/>
      <c r="J66" s="101"/>
      <c r="K66" s="91"/>
      <c r="L66" s="91"/>
      <c r="M66" s="91"/>
      <c r="N66" s="91"/>
      <c r="O66" s="140"/>
      <c r="P66" s="96"/>
      <c r="Q66" s="95"/>
      <c r="R66" s="96"/>
      <c r="S66" s="95"/>
      <c r="T66" s="97"/>
      <c r="U66" s="96"/>
      <c r="V66" s="95"/>
      <c r="W66" s="96"/>
      <c r="X66" s="95"/>
      <c r="Y66" s="96"/>
      <c r="Z66" s="95"/>
      <c r="AA66" s="97"/>
      <c r="AB66" s="96"/>
      <c r="AC66" s="95"/>
      <c r="AD66" s="96"/>
      <c r="AE66" s="95"/>
      <c r="AF66" s="96"/>
      <c r="AG66" s="95"/>
      <c r="AH66" s="96"/>
      <c r="AI66" s="95"/>
      <c r="AJ66" s="96"/>
      <c r="AK66" s="95"/>
      <c r="AL66" s="96"/>
      <c r="AM66" s="95"/>
      <c r="AN66" s="96"/>
      <c r="AO66" s="95"/>
      <c r="AP66" s="96"/>
      <c r="AQ66" s="95"/>
      <c r="AR66" s="96"/>
      <c r="AS66" s="95"/>
      <c r="AT66" s="97"/>
      <c r="AU66" s="96"/>
      <c r="AV66" s="95"/>
      <c r="AW66" s="96"/>
      <c r="AX66" s="95"/>
      <c r="AY66" s="96"/>
      <c r="AZ66" s="95"/>
      <c r="BA66" s="96"/>
      <c r="BB66" s="95"/>
      <c r="BC66" s="96"/>
      <c r="BD66" s="95"/>
      <c r="BE66" s="96"/>
      <c r="BF66" s="95"/>
      <c r="BG66" s="141"/>
      <c r="BH66" s="97"/>
      <c r="BI66" s="141"/>
      <c r="BJ66" s="97"/>
      <c r="BK66" s="141"/>
      <c r="BL66" s="97"/>
    </row>
    <row r="67" spans="9:64">
      <c r="I67" s="139"/>
      <c r="J67" s="101"/>
      <c r="K67" s="91"/>
      <c r="L67" s="91"/>
      <c r="M67" s="91"/>
      <c r="N67" s="91"/>
      <c r="O67" s="140"/>
      <c r="P67" s="96"/>
      <c r="Q67" s="95"/>
      <c r="R67" s="96"/>
      <c r="S67" s="95"/>
      <c r="T67" s="97"/>
      <c r="U67" s="96"/>
      <c r="V67" s="95"/>
      <c r="W67" s="96"/>
      <c r="X67" s="95"/>
      <c r="Y67" s="96"/>
      <c r="Z67" s="95"/>
      <c r="AA67" s="97"/>
      <c r="AB67" s="96"/>
      <c r="AC67" s="95"/>
      <c r="AD67" s="96"/>
      <c r="AE67" s="95"/>
      <c r="AF67" s="96"/>
      <c r="AG67" s="95"/>
      <c r="AH67" s="96"/>
      <c r="AI67" s="95"/>
      <c r="AJ67" s="96"/>
      <c r="AK67" s="95"/>
      <c r="AL67" s="96"/>
      <c r="AM67" s="95"/>
      <c r="AN67" s="96"/>
      <c r="AO67" s="95"/>
      <c r="AP67" s="96"/>
      <c r="AQ67" s="95"/>
      <c r="AR67" s="96"/>
      <c r="AS67" s="95"/>
      <c r="AT67" s="97"/>
      <c r="AU67" s="96"/>
      <c r="AV67" s="95"/>
      <c r="AW67" s="96"/>
      <c r="AX67" s="95"/>
      <c r="AY67" s="96"/>
      <c r="AZ67" s="95"/>
      <c r="BA67" s="96"/>
      <c r="BB67" s="95"/>
      <c r="BC67" s="96"/>
      <c r="BD67" s="95"/>
      <c r="BE67" s="96"/>
      <c r="BF67" s="95"/>
      <c r="BG67" s="141"/>
      <c r="BH67" s="97"/>
      <c r="BI67" s="141"/>
      <c r="BJ67" s="97"/>
      <c r="BK67" s="141"/>
      <c r="BL67" s="97"/>
    </row>
    <row r="68" spans="9:64">
      <c r="I68" s="139"/>
      <c r="J68" s="101"/>
      <c r="K68" s="91"/>
      <c r="L68" s="91"/>
      <c r="M68" s="91"/>
      <c r="N68" s="91"/>
      <c r="O68" s="140"/>
      <c r="P68" s="96"/>
      <c r="Q68" s="95"/>
      <c r="R68" s="96"/>
      <c r="S68" s="95"/>
      <c r="T68" s="97"/>
      <c r="U68" s="96"/>
      <c r="V68" s="95"/>
      <c r="W68" s="96"/>
      <c r="X68" s="95"/>
      <c r="Y68" s="96"/>
      <c r="Z68" s="95"/>
      <c r="AA68" s="97"/>
      <c r="AB68" s="96"/>
      <c r="AC68" s="95"/>
      <c r="AD68" s="96"/>
      <c r="AE68" s="95"/>
      <c r="AF68" s="96"/>
      <c r="AG68" s="95"/>
      <c r="AH68" s="96"/>
      <c r="AI68" s="95"/>
      <c r="AJ68" s="96"/>
      <c r="AK68" s="95"/>
      <c r="AL68" s="96"/>
      <c r="AM68" s="95"/>
      <c r="AN68" s="96"/>
      <c r="AO68" s="95"/>
      <c r="AP68" s="96"/>
      <c r="AQ68" s="95"/>
      <c r="AR68" s="96"/>
      <c r="AS68" s="95"/>
      <c r="AT68" s="97"/>
      <c r="AU68" s="96"/>
      <c r="AV68" s="95"/>
      <c r="AW68" s="96"/>
      <c r="AX68" s="95"/>
      <c r="AY68" s="96"/>
      <c r="AZ68" s="95"/>
      <c r="BA68" s="96"/>
      <c r="BB68" s="95"/>
      <c r="BC68" s="96"/>
      <c r="BD68" s="95"/>
      <c r="BE68" s="96"/>
      <c r="BF68" s="95"/>
      <c r="BG68" s="141"/>
      <c r="BH68" s="97"/>
      <c r="BI68" s="141"/>
      <c r="BJ68" s="97"/>
      <c r="BK68" s="141"/>
      <c r="BL68" s="97"/>
    </row>
    <row r="69" spans="9:64">
      <c r="I69" s="139"/>
      <c r="J69" s="101"/>
      <c r="K69" s="91"/>
      <c r="L69" s="91"/>
      <c r="M69" s="91"/>
      <c r="N69" s="91"/>
      <c r="O69" s="140"/>
      <c r="P69" s="96"/>
      <c r="Q69" s="95"/>
      <c r="R69" s="96"/>
      <c r="S69" s="95"/>
      <c r="T69" s="97"/>
      <c r="U69" s="96"/>
      <c r="V69" s="95"/>
      <c r="W69" s="96"/>
      <c r="X69" s="95"/>
      <c r="Y69" s="96"/>
      <c r="Z69" s="95"/>
      <c r="AA69" s="97"/>
      <c r="AB69" s="96"/>
      <c r="AC69" s="95"/>
      <c r="AD69" s="96"/>
      <c r="AE69" s="95"/>
      <c r="AF69" s="96"/>
      <c r="AG69" s="95"/>
      <c r="AH69" s="96"/>
      <c r="AI69" s="95"/>
      <c r="AJ69" s="96"/>
      <c r="AK69" s="95"/>
      <c r="AL69" s="96"/>
      <c r="AM69" s="95"/>
      <c r="AN69" s="96"/>
      <c r="AO69" s="95"/>
      <c r="AP69" s="96"/>
      <c r="AQ69" s="95"/>
      <c r="AR69" s="96"/>
      <c r="AS69" s="95"/>
      <c r="AT69" s="97"/>
      <c r="AU69" s="96"/>
      <c r="AV69" s="95"/>
      <c r="AW69" s="96"/>
      <c r="AX69" s="95"/>
      <c r="AY69" s="96"/>
      <c r="AZ69" s="95"/>
      <c r="BA69" s="96"/>
      <c r="BB69" s="95"/>
      <c r="BC69" s="96"/>
      <c r="BD69" s="95"/>
      <c r="BE69" s="96"/>
      <c r="BF69" s="95"/>
      <c r="BG69" s="141"/>
      <c r="BH69" s="97"/>
      <c r="BI69" s="141"/>
      <c r="BJ69" s="97"/>
      <c r="BK69" s="141"/>
      <c r="BL69" s="97"/>
    </row>
    <row r="70" spans="9:64">
      <c r="I70" s="139"/>
      <c r="J70" s="101"/>
      <c r="K70" s="91"/>
      <c r="L70" s="91"/>
      <c r="M70" s="91"/>
      <c r="N70" s="91"/>
      <c r="O70" s="140"/>
      <c r="P70" s="96"/>
      <c r="Q70" s="95"/>
      <c r="R70" s="96"/>
      <c r="S70" s="95"/>
      <c r="T70" s="97"/>
      <c r="U70" s="96"/>
      <c r="V70" s="95"/>
      <c r="W70" s="96"/>
      <c r="X70" s="95"/>
      <c r="Y70" s="96"/>
      <c r="Z70" s="95"/>
      <c r="AA70" s="97"/>
      <c r="AB70" s="96"/>
      <c r="AC70" s="95"/>
      <c r="AD70" s="96"/>
      <c r="AE70" s="95"/>
      <c r="AF70" s="96"/>
      <c r="AG70" s="95"/>
      <c r="AH70" s="96"/>
      <c r="AI70" s="95"/>
      <c r="AJ70" s="96"/>
      <c r="AK70" s="95"/>
      <c r="AL70" s="96"/>
      <c r="AM70" s="95"/>
      <c r="AN70" s="96"/>
      <c r="AO70" s="95"/>
      <c r="AP70" s="96"/>
      <c r="AQ70" s="95"/>
      <c r="AR70" s="96"/>
      <c r="AS70" s="95"/>
      <c r="AT70" s="97"/>
      <c r="AU70" s="96"/>
      <c r="AV70" s="95"/>
      <c r="AW70" s="96"/>
      <c r="AX70" s="95"/>
      <c r="AY70" s="96"/>
      <c r="AZ70" s="95"/>
      <c r="BA70" s="96"/>
      <c r="BB70" s="95"/>
      <c r="BC70" s="96"/>
      <c r="BD70" s="95"/>
      <c r="BE70" s="96"/>
      <c r="BF70" s="95"/>
      <c r="BG70" s="141"/>
      <c r="BH70" s="97"/>
      <c r="BI70" s="141"/>
      <c r="BJ70" s="97"/>
      <c r="BK70" s="141"/>
      <c r="BL70" s="97"/>
    </row>
    <row r="71" spans="9:64">
      <c r="I71" s="139"/>
      <c r="J71" s="101"/>
      <c r="K71" s="91"/>
      <c r="L71" s="91"/>
      <c r="M71" s="91"/>
      <c r="N71" s="91"/>
      <c r="O71" s="140"/>
      <c r="P71" s="96"/>
      <c r="Q71" s="95"/>
      <c r="R71" s="96"/>
      <c r="S71" s="95"/>
      <c r="T71" s="97"/>
      <c r="U71" s="96"/>
      <c r="V71" s="95"/>
      <c r="W71" s="96"/>
      <c r="X71" s="95"/>
      <c r="Y71" s="96"/>
      <c r="Z71" s="95"/>
      <c r="AA71" s="97"/>
      <c r="AB71" s="96"/>
      <c r="AC71" s="95"/>
      <c r="AD71" s="96"/>
      <c r="AE71" s="95"/>
      <c r="AF71" s="96"/>
      <c r="AG71" s="95"/>
      <c r="AH71" s="96"/>
      <c r="AI71" s="95"/>
      <c r="AJ71" s="96"/>
      <c r="AK71" s="95"/>
      <c r="AL71" s="96"/>
      <c r="AM71" s="95"/>
      <c r="AN71" s="96"/>
      <c r="AO71" s="95"/>
      <c r="AP71" s="96"/>
      <c r="AQ71" s="95"/>
      <c r="AR71" s="96"/>
      <c r="AS71" s="95"/>
      <c r="AT71" s="97"/>
      <c r="AU71" s="96"/>
      <c r="AV71" s="95"/>
      <c r="AW71" s="96"/>
      <c r="AX71" s="95"/>
      <c r="AY71" s="96"/>
      <c r="AZ71" s="95"/>
      <c r="BA71" s="96"/>
      <c r="BB71" s="95"/>
      <c r="BC71" s="96"/>
      <c r="BD71" s="95"/>
      <c r="BE71" s="96"/>
      <c r="BF71" s="95"/>
      <c r="BG71" s="141"/>
      <c r="BH71" s="97"/>
      <c r="BI71" s="141"/>
      <c r="BJ71" s="97"/>
      <c r="BK71" s="141"/>
      <c r="BL71" s="97"/>
    </row>
    <row r="72" spans="9:64">
      <c r="I72" s="139"/>
      <c r="J72" s="101"/>
      <c r="K72" s="91"/>
      <c r="L72" s="91"/>
      <c r="M72" s="91"/>
      <c r="N72" s="91"/>
      <c r="O72" s="140"/>
      <c r="P72" s="96"/>
      <c r="Q72" s="95"/>
      <c r="R72" s="96"/>
      <c r="S72" s="95"/>
      <c r="T72" s="97"/>
      <c r="U72" s="96"/>
      <c r="V72" s="95"/>
      <c r="W72" s="96"/>
      <c r="X72" s="95"/>
      <c r="Y72" s="96"/>
      <c r="Z72" s="95"/>
      <c r="AA72" s="97"/>
      <c r="AB72" s="96"/>
      <c r="AC72" s="95"/>
      <c r="AD72" s="96"/>
      <c r="AE72" s="95"/>
      <c r="AF72" s="96"/>
      <c r="AG72" s="95"/>
      <c r="AH72" s="96"/>
      <c r="AI72" s="95"/>
      <c r="AJ72" s="96"/>
      <c r="AK72" s="95"/>
      <c r="AL72" s="96"/>
      <c r="AM72" s="95"/>
      <c r="AN72" s="96"/>
      <c r="AO72" s="95"/>
      <c r="AP72" s="96"/>
      <c r="AQ72" s="95"/>
      <c r="AR72" s="96"/>
      <c r="AS72" s="95"/>
      <c r="AT72" s="97"/>
      <c r="AU72" s="96"/>
      <c r="AV72" s="95"/>
      <c r="AW72" s="96"/>
      <c r="AX72" s="95"/>
      <c r="AY72" s="96"/>
      <c r="AZ72" s="95"/>
      <c r="BA72" s="96"/>
      <c r="BB72" s="95"/>
      <c r="BC72" s="96"/>
      <c r="BD72" s="95"/>
      <c r="BE72" s="96"/>
      <c r="BF72" s="95"/>
      <c r="BG72" s="141"/>
      <c r="BH72" s="97"/>
      <c r="BI72" s="141"/>
      <c r="BJ72" s="97"/>
      <c r="BK72" s="141"/>
      <c r="BL72" s="97"/>
    </row>
    <row r="73" spans="9:64">
      <c r="I73" s="139"/>
      <c r="J73" s="101"/>
      <c r="K73" s="91"/>
      <c r="L73" s="91"/>
      <c r="M73" s="91"/>
      <c r="N73" s="91"/>
      <c r="O73" s="140"/>
      <c r="P73" s="96"/>
      <c r="Q73" s="95"/>
      <c r="R73" s="96"/>
      <c r="S73" s="95"/>
      <c r="T73" s="97"/>
      <c r="U73" s="96"/>
      <c r="V73" s="95"/>
      <c r="W73" s="96"/>
      <c r="X73" s="95"/>
      <c r="Y73" s="96"/>
      <c r="Z73" s="95"/>
      <c r="AA73" s="97"/>
      <c r="AB73" s="96"/>
      <c r="AC73" s="95"/>
      <c r="AD73" s="96"/>
      <c r="AE73" s="95"/>
      <c r="AF73" s="96"/>
      <c r="AG73" s="95"/>
      <c r="AH73" s="96"/>
      <c r="AI73" s="95"/>
      <c r="AJ73" s="96"/>
      <c r="AK73" s="95"/>
      <c r="AL73" s="96"/>
      <c r="AM73" s="95"/>
      <c r="AN73" s="96"/>
      <c r="AO73" s="95"/>
      <c r="AP73" s="96"/>
      <c r="AQ73" s="95"/>
      <c r="AR73" s="96"/>
      <c r="AS73" s="95"/>
      <c r="AT73" s="97"/>
      <c r="AU73" s="96"/>
      <c r="AV73" s="95"/>
      <c r="AW73" s="96"/>
      <c r="AX73" s="95"/>
      <c r="AY73" s="96"/>
      <c r="AZ73" s="95"/>
      <c r="BA73" s="96"/>
      <c r="BB73" s="95"/>
      <c r="BC73" s="96"/>
      <c r="BD73" s="95"/>
      <c r="BE73" s="96"/>
      <c r="BF73" s="95"/>
      <c r="BG73" s="141"/>
      <c r="BH73" s="97"/>
      <c r="BI73" s="141"/>
      <c r="BJ73" s="97"/>
      <c r="BK73" s="141"/>
      <c r="BL73" s="97"/>
    </row>
    <row r="74" spans="9:64">
      <c r="I74" s="139"/>
      <c r="J74" s="101"/>
      <c r="K74" s="91"/>
      <c r="L74" s="91"/>
      <c r="M74" s="91"/>
      <c r="N74" s="91"/>
      <c r="O74" s="140"/>
      <c r="P74" s="96"/>
      <c r="Q74" s="95"/>
      <c r="R74" s="96"/>
      <c r="S74" s="95"/>
      <c r="T74" s="97"/>
      <c r="U74" s="96"/>
      <c r="V74" s="95"/>
      <c r="W74" s="96"/>
      <c r="X74" s="95"/>
      <c r="Y74" s="96"/>
      <c r="Z74" s="95"/>
      <c r="AA74" s="97"/>
      <c r="AB74" s="96"/>
      <c r="AC74" s="95"/>
      <c r="AD74" s="96"/>
      <c r="AE74" s="95"/>
      <c r="AF74" s="96"/>
      <c r="AG74" s="95"/>
      <c r="AH74" s="96"/>
      <c r="AI74" s="95"/>
      <c r="AJ74" s="96"/>
      <c r="AK74" s="95"/>
      <c r="AL74" s="96"/>
      <c r="AM74" s="95"/>
      <c r="AN74" s="96"/>
      <c r="AO74" s="95"/>
      <c r="AP74" s="96"/>
      <c r="AQ74" s="95"/>
      <c r="AR74" s="96"/>
      <c r="AS74" s="95"/>
      <c r="AT74" s="97"/>
      <c r="AU74" s="96"/>
      <c r="AV74" s="95"/>
      <c r="AW74" s="96"/>
      <c r="AX74" s="95"/>
      <c r="AY74" s="96"/>
      <c r="AZ74" s="95"/>
      <c r="BA74" s="96"/>
      <c r="BB74" s="95"/>
      <c r="BC74" s="96"/>
      <c r="BD74" s="95"/>
      <c r="BE74" s="96"/>
      <c r="BF74" s="95"/>
      <c r="BG74" s="141"/>
      <c r="BH74" s="97"/>
      <c r="BI74" s="141"/>
      <c r="BJ74" s="97"/>
      <c r="BK74" s="141"/>
      <c r="BL74" s="97"/>
    </row>
    <row r="75" spans="9:64">
      <c r="I75" s="139"/>
      <c r="J75" s="101"/>
      <c r="K75" s="91"/>
      <c r="L75" s="91"/>
      <c r="M75" s="91"/>
      <c r="N75" s="91"/>
      <c r="O75" s="140"/>
      <c r="P75" s="96"/>
      <c r="Q75" s="95"/>
      <c r="R75" s="96"/>
      <c r="S75" s="95"/>
      <c r="T75" s="97"/>
      <c r="U75" s="96"/>
      <c r="V75" s="95"/>
      <c r="W75" s="96"/>
      <c r="X75" s="95"/>
      <c r="Y75" s="96"/>
      <c r="Z75" s="95"/>
      <c r="AA75" s="97"/>
      <c r="AB75" s="96"/>
      <c r="AC75" s="95"/>
      <c r="AD75" s="96"/>
      <c r="AE75" s="95"/>
      <c r="AF75" s="96"/>
      <c r="AG75" s="95"/>
      <c r="AH75" s="96"/>
      <c r="AI75" s="95"/>
      <c r="AJ75" s="96"/>
      <c r="AK75" s="95"/>
      <c r="AL75" s="96"/>
      <c r="AM75" s="95"/>
      <c r="AN75" s="96"/>
      <c r="AO75" s="95"/>
      <c r="AP75" s="96"/>
      <c r="AQ75" s="95"/>
      <c r="AR75" s="96"/>
      <c r="AS75" s="95"/>
      <c r="AT75" s="97"/>
      <c r="AU75" s="96"/>
      <c r="AV75" s="95"/>
      <c r="AW75" s="96"/>
      <c r="AX75" s="95"/>
      <c r="AY75" s="96"/>
      <c r="AZ75" s="95"/>
      <c r="BA75" s="96"/>
      <c r="BB75" s="95"/>
      <c r="BC75" s="96"/>
      <c r="BD75" s="95"/>
      <c r="BE75" s="96"/>
      <c r="BF75" s="95"/>
      <c r="BG75" s="141"/>
      <c r="BH75" s="97"/>
      <c r="BI75" s="141"/>
      <c r="BJ75" s="97"/>
      <c r="BK75" s="141"/>
      <c r="BL75" s="97"/>
    </row>
  </sheetData>
  <sheetCalcPr fullCalcOnLoad="1"/>
  <mergeCells count="6">
    <mergeCell ref="T1:V1"/>
    <mergeCell ref="X1:Y1"/>
    <mergeCell ref="AA1:AE1"/>
    <mergeCell ref="AI1:AJ1"/>
    <mergeCell ref="AT1:AX1"/>
    <mergeCell ref="BB1:BC1"/>
  </mergeCells>
  <pageMargins left="0.7" right="0.7" top="0.75" bottom="0.75" header="0.3" footer="0.3"/>
  <pageSetup scale="64" orientation="portrait" horizontalDpi="1200" verticalDpi="1200" r:id="rId1"/>
  <headerFooter>
    <oddHeader>&amp;C&amp;"Arial,Regular"&amp;14 2010-2011 Youth 12 
Women's Sabre 
Rolling Point Standings</oddHeader>
    <oddFooter>&amp;L#=Y10 Fencer</oddFooter>
  </headerFooter>
  <colBreaks count="3" manualBreakCount="3">
    <brk id="14" min="3" max="46" man="1"/>
    <brk id="19" min="3" max="46" man="1"/>
    <brk id="26" min="3" max="46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4">
    <tabColor theme="7" tint="-0.249977111117893"/>
  </sheetPr>
  <dimension ref="A1:DM103"/>
  <sheetViews>
    <sheetView tabSelected="1" topLeftCell="B1" zoomScaleNormal="100" workbookViewId="0">
      <selection activeCell="J4" sqref="J4"/>
    </sheetView>
  </sheetViews>
  <sheetFormatPr defaultRowHeight="14.4"/>
  <cols>
    <col min="1" max="1" width="22.6640625" style="1" customWidth="1"/>
    <col min="4" max="4" width="4.33203125" style="1" customWidth="1"/>
    <col min="5" max="5" width="3.44140625" style="3" hidden="1" customWidth="1"/>
    <col min="6" max="6" width="26.6640625" style="107" customWidth="1"/>
    <col min="7" max="7" width="6.5546875" style="5" bestFit="1" customWidth="1"/>
    <col min="8" max="8" width="28.5546875" style="1" customWidth="1"/>
    <col min="9" max="9" width="8.5546875" style="157" customWidth="1"/>
    <col min="10" max="14" width="7.6640625" style="157" customWidth="1"/>
    <col min="15" max="15" width="24.88671875" style="1" bestFit="1" customWidth="1"/>
    <col min="16" max="16" width="11.6640625" style="158" customWidth="1"/>
    <col min="17" max="17" width="11.6640625" style="91" customWidth="1"/>
    <col min="18" max="18" width="11.6640625" style="158" customWidth="1"/>
    <col min="19" max="19" width="11.6640625" style="91" customWidth="1"/>
    <col min="20" max="20" width="24.88671875" style="91" bestFit="1" customWidth="1"/>
    <col min="21" max="21" width="10.33203125" style="158" customWidth="1"/>
    <col min="22" max="22" width="10.33203125" style="91" customWidth="1"/>
    <col min="23" max="23" width="10.33203125" style="158" customWidth="1"/>
    <col min="24" max="24" width="5.6640625" style="91" bestFit="1" customWidth="1"/>
    <col min="25" max="25" width="24.88671875" style="91" bestFit="1" customWidth="1"/>
    <col min="26" max="26" width="7.88671875" style="3" customWidth="1"/>
    <col min="27" max="27" width="5.6640625" style="1" bestFit="1" customWidth="1"/>
    <col min="28" max="28" width="8.44140625" style="3" bestFit="1" customWidth="1"/>
    <col min="29" max="29" width="5.6640625" style="1" bestFit="1" customWidth="1"/>
    <col min="30" max="30" width="9.88671875" style="3" bestFit="1" customWidth="1"/>
    <col min="31" max="31" width="5.109375" style="1" customWidth="1"/>
    <col min="32" max="32" width="6.77734375" style="1" customWidth="1"/>
    <col min="33" max="33" width="4.88671875" style="1" customWidth="1"/>
    <col min="34" max="34" width="7.88671875" style="1" customWidth="1"/>
    <col min="35" max="35" width="4.77734375" style="1" customWidth="1"/>
    <col min="36" max="36" width="7.109375" style="1" customWidth="1"/>
    <col min="37" max="37" width="5.33203125" style="1" customWidth="1"/>
    <col min="38" max="38" width="7.5546875" style="1" customWidth="1"/>
    <col min="39" max="39" width="5.109375" style="1" customWidth="1"/>
    <col min="40" max="40" width="8.44140625" style="1" customWidth="1"/>
    <col min="41" max="41" width="5.6640625" style="1" bestFit="1" customWidth="1"/>
    <col min="42" max="42" width="7.88671875" style="1" customWidth="1"/>
    <col min="43" max="43" width="5.6640625" style="1" bestFit="1" customWidth="1"/>
    <col min="44" max="44" width="24.88671875" style="91" bestFit="1" customWidth="1"/>
    <col min="45" max="45" width="7" style="3" bestFit="1" customWidth="1"/>
    <col min="46" max="46" width="5" style="1" bestFit="1" customWidth="1"/>
    <col min="47" max="47" width="7" style="3" bestFit="1" customWidth="1"/>
    <col min="48" max="48" width="5" style="1" bestFit="1" customWidth="1"/>
    <col min="49" max="49" width="10.5546875" style="159" customWidth="1"/>
    <col min="50" max="50" width="5" style="1" bestFit="1" customWidth="1"/>
    <col min="51" max="51" width="6.77734375" customWidth="1"/>
    <col min="52" max="52" width="5" bestFit="1" customWidth="1"/>
    <col min="53" max="53" width="7.33203125" bestFit="1" customWidth="1"/>
    <col min="54" max="54" width="5.6640625" bestFit="1" customWidth="1"/>
    <col min="55" max="55" width="7" bestFit="1" customWidth="1"/>
    <col min="56" max="56" width="5.6640625" bestFit="1" customWidth="1"/>
    <col min="57" max="57" width="7.33203125" bestFit="1" customWidth="1"/>
    <col min="58" max="58" width="5.6640625" bestFit="1" customWidth="1"/>
    <col min="59" max="59" width="7.44140625" bestFit="1" customWidth="1"/>
    <col min="60" max="60" width="5.6640625" bestFit="1" customWidth="1"/>
    <col min="61" max="61" width="7.44140625" bestFit="1" customWidth="1"/>
    <col min="62" max="62" width="5.6640625" bestFit="1" customWidth="1"/>
    <col min="64" max="73" width="9.109375" hidden="1" customWidth="1"/>
    <col min="74" max="74" width="0" hidden="1" customWidth="1"/>
    <col min="94" max="94" width="13.33203125" bestFit="1" customWidth="1"/>
    <col min="95" max="95" width="13.33203125" customWidth="1"/>
    <col min="106" max="106" width="9.109375" style="98" customWidth="1"/>
  </cols>
  <sheetData>
    <row r="1" spans="1:117" s="44" customFormat="1" ht="17.399999999999999">
      <c r="A1" s="147"/>
      <c r="D1" s="45"/>
      <c r="E1" s="46"/>
      <c r="F1" s="47" t="s">
        <v>830</v>
      </c>
      <c r="G1" s="48"/>
      <c r="H1" s="49"/>
      <c r="I1" s="115"/>
      <c r="J1" s="115"/>
      <c r="K1" s="115"/>
      <c r="L1" s="115"/>
      <c r="M1" s="115"/>
      <c r="N1" s="115"/>
      <c r="O1" s="47" t="s">
        <v>939</v>
      </c>
      <c r="R1" s="117" t="s">
        <v>832</v>
      </c>
      <c r="S1" s="118">
        <f>H2</f>
        <v>40728</v>
      </c>
      <c r="T1" s="56" t="s">
        <v>940</v>
      </c>
      <c r="U1" s="57"/>
      <c r="V1" s="117" t="s">
        <v>832</v>
      </c>
      <c r="W1" s="52">
        <f>H2</f>
        <v>40728</v>
      </c>
      <c r="X1" s="52"/>
      <c r="Y1" s="120" t="s">
        <v>941</v>
      </c>
      <c r="Z1" s="120"/>
      <c r="AA1" s="120"/>
      <c r="AB1" s="120"/>
      <c r="AC1" s="57"/>
      <c r="AD1" s="117" t="s">
        <v>832</v>
      </c>
      <c r="AE1" s="52">
        <f>H2</f>
        <v>40728</v>
      </c>
      <c r="AF1" s="52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20" t="s">
        <v>908</v>
      </c>
      <c r="AS1" s="120"/>
      <c r="AT1" s="120"/>
      <c r="AU1" s="120"/>
      <c r="AV1" s="117" t="s">
        <v>832</v>
      </c>
      <c r="AW1" s="52">
        <f>H2</f>
        <v>40728</v>
      </c>
      <c r="AX1" s="52"/>
      <c r="DB1" s="59"/>
    </row>
    <row r="2" spans="1:117" s="61" customFormat="1" ht="27" customHeight="1">
      <c r="A2" s="62" t="s">
        <v>21</v>
      </c>
      <c r="B2" s="61" t="s">
        <v>835</v>
      </c>
      <c r="C2" s="61" t="s">
        <v>836</v>
      </c>
      <c r="D2" s="62"/>
      <c r="E2" s="63"/>
      <c r="F2" s="64" t="s">
        <v>909</v>
      </c>
      <c r="G2" s="65"/>
      <c r="H2" s="66">
        <v>40728</v>
      </c>
      <c r="I2" s="127"/>
      <c r="J2" s="127"/>
      <c r="K2" s="127" t="s">
        <v>837</v>
      </c>
      <c r="L2" s="127"/>
      <c r="M2" s="127"/>
      <c r="N2" s="127"/>
      <c r="O2" s="67"/>
      <c r="P2" s="71" t="s">
        <v>942</v>
      </c>
      <c r="Q2" s="71">
        <v>2011</v>
      </c>
      <c r="R2" s="71" t="s">
        <v>943</v>
      </c>
      <c r="S2" s="71">
        <v>2011</v>
      </c>
      <c r="T2" s="71"/>
      <c r="U2" s="71" t="s">
        <v>910</v>
      </c>
      <c r="V2" s="71">
        <v>2011</v>
      </c>
      <c r="W2" s="71" t="s">
        <v>911</v>
      </c>
      <c r="X2" s="71">
        <v>2011</v>
      </c>
      <c r="Y2" s="71"/>
      <c r="Z2" s="71" t="s">
        <v>944</v>
      </c>
      <c r="AA2" s="71">
        <v>2010</v>
      </c>
      <c r="AB2" s="71" t="s">
        <v>945</v>
      </c>
      <c r="AC2" s="71">
        <v>2010</v>
      </c>
      <c r="AD2" s="71" t="s">
        <v>946</v>
      </c>
      <c r="AE2" s="71">
        <v>2010</v>
      </c>
      <c r="AF2" s="71" t="s">
        <v>947</v>
      </c>
      <c r="AG2" s="71">
        <v>2011</v>
      </c>
      <c r="AH2" s="71" t="s">
        <v>948</v>
      </c>
      <c r="AI2" s="71">
        <v>2011</v>
      </c>
      <c r="AJ2" s="71" t="s">
        <v>949</v>
      </c>
      <c r="AK2" s="71">
        <v>2011</v>
      </c>
      <c r="AL2" s="71" t="s">
        <v>950</v>
      </c>
      <c r="AM2" s="71">
        <v>2011</v>
      </c>
      <c r="AN2" s="71" t="s">
        <v>951</v>
      </c>
      <c r="AO2" s="71">
        <v>2011</v>
      </c>
      <c r="AP2" s="71" t="s">
        <v>944</v>
      </c>
      <c r="AQ2" s="71">
        <v>2011</v>
      </c>
      <c r="AR2" s="71"/>
      <c r="AS2" s="71" t="s">
        <v>912</v>
      </c>
      <c r="AT2" s="71">
        <v>2010</v>
      </c>
      <c r="AU2" s="71" t="s">
        <v>913</v>
      </c>
      <c r="AV2" s="71">
        <v>2010</v>
      </c>
      <c r="AW2" s="94" t="s">
        <v>914</v>
      </c>
      <c r="AX2" s="71">
        <v>2010</v>
      </c>
      <c r="AY2" s="71" t="s">
        <v>915</v>
      </c>
      <c r="AZ2" s="71">
        <v>2011</v>
      </c>
      <c r="BA2" s="71" t="s">
        <v>916</v>
      </c>
      <c r="BB2" s="71">
        <v>2011</v>
      </c>
      <c r="BC2" s="71" t="s">
        <v>917</v>
      </c>
      <c r="BD2" s="71">
        <v>2011</v>
      </c>
      <c r="BE2" s="71" t="s">
        <v>918</v>
      </c>
      <c r="BF2" s="71">
        <v>2011</v>
      </c>
      <c r="BG2" s="71" t="s">
        <v>919</v>
      </c>
      <c r="BH2" s="71">
        <v>2011</v>
      </c>
      <c r="BI2" s="71" t="s">
        <v>912</v>
      </c>
      <c r="BJ2" s="71">
        <v>2011</v>
      </c>
      <c r="BW2" s="149" t="s">
        <v>952</v>
      </c>
      <c r="CF2" s="149" t="s">
        <v>921</v>
      </c>
      <c r="CW2" s="61" t="s">
        <v>855</v>
      </c>
      <c r="DB2" s="78" t="s">
        <v>835</v>
      </c>
      <c r="DE2" s="61" t="s">
        <v>856</v>
      </c>
      <c r="DJ2" s="61" t="s">
        <v>857</v>
      </c>
    </row>
    <row r="3" spans="1:117" s="80" customFormat="1" ht="27" customHeight="1">
      <c r="A3" s="5"/>
      <c r="D3" s="81"/>
      <c r="E3" s="81"/>
      <c r="F3" s="81" t="s">
        <v>858</v>
      </c>
      <c r="G3" s="81" t="s">
        <v>859</v>
      </c>
      <c r="H3" s="81" t="s">
        <v>860</v>
      </c>
      <c r="I3" s="150" t="s">
        <v>861</v>
      </c>
      <c r="J3" s="150" t="s">
        <v>862</v>
      </c>
      <c r="K3" s="150" t="s">
        <v>863</v>
      </c>
      <c r="L3" s="150" t="s">
        <v>864</v>
      </c>
      <c r="M3" s="150" t="s">
        <v>865</v>
      </c>
      <c r="N3" s="150" t="s">
        <v>866</v>
      </c>
      <c r="O3" s="83"/>
      <c r="P3" s="81" t="s">
        <v>22</v>
      </c>
      <c r="Q3" s="81" t="s">
        <v>867</v>
      </c>
      <c r="R3" s="81" t="s">
        <v>22</v>
      </c>
      <c r="S3" s="81" t="s">
        <v>867</v>
      </c>
      <c r="T3" s="81"/>
      <c r="U3" s="81" t="s">
        <v>22</v>
      </c>
      <c r="V3" s="81" t="s">
        <v>867</v>
      </c>
      <c r="W3" s="81" t="s">
        <v>22</v>
      </c>
      <c r="X3" s="81" t="s">
        <v>867</v>
      </c>
      <c r="Y3" s="81"/>
      <c r="Z3" s="81" t="s">
        <v>22</v>
      </c>
      <c r="AA3" s="81" t="s">
        <v>867</v>
      </c>
      <c r="AB3" s="81" t="s">
        <v>22</v>
      </c>
      <c r="AC3" s="81" t="s">
        <v>867</v>
      </c>
      <c r="AD3" s="81" t="s">
        <v>22</v>
      </c>
      <c r="AE3" s="81" t="s">
        <v>867</v>
      </c>
      <c r="AF3" s="81" t="s">
        <v>22</v>
      </c>
      <c r="AG3" s="81" t="s">
        <v>867</v>
      </c>
      <c r="AH3" s="81" t="s">
        <v>22</v>
      </c>
      <c r="AI3" s="81" t="s">
        <v>867</v>
      </c>
      <c r="AJ3" s="81" t="s">
        <v>22</v>
      </c>
      <c r="AK3" s="81" t="s">
        <v>867</v>
      </c>
      <c r="AL3" s="81" t="s">
        <v>22</v>
      </c>
      <c r="AM3" s="81" t="s">
        <v>867</v>
      </c>
      <c r="AN3" s="81" t="s">
        <v>22</v>
      </c>
      <c r="AO3" s="81" t="s">
        <v>867</v>
      </c>
      <c r="AP3" s="81" t="s">
        <v>22</v>
      </c>
      <c r="AQ3" s="81" t="s">
        <v>867</v>
      </c>
      <c r="AR3" s="81"/>
      <c r="AS3" s="81" t="s">
        <v>22</v>
      </c>
      <c r="AT3" s="81" t="s">
        <v>867</v>
      </c>
      <c r="AU3" s="81" t="s">
        <v>22</v>
      </c>
      <c r="AV3" s="81" t="s">
        <v>867</v>
      </c>
      <c r="AW3" s="83" t="s">
        <v>22</v>
      </c>
      <c r="AX3" s="81" t="s">
        <v>867</v>
      </c>
      <c r="AY3" s="81" t="s">
        <v>22</v>
      </c>
      <c r="AZ3" s="81" t="s">
        <v>867</v>
      </c>
      <c r="BA3" s="81" t="s">
        <v>22</v>
      </c>
      <c r="BB3" s="81" t="s">
        <v>867</v>
      </c>
      <c r="BC3" s="81" t="s">
        <v>22</v>
      </c>
      <c r="BD3" s="81" t="s">
        <v>867</v>
      </c>
      <c r="BE3" s="81" t="s">
        <v>22</v>
      </c>
      <c r="BF3" s="81" t="s">
        <v>867</v>
      </c>
      <c r="BG3" s="81" t="s">
        <v>22</v>
      </c>
      <c r="BH3" s="81" t="s">
        <v>867</v>
      </c>
      <c r="BI3" s="81" t="s">
        <v>22</v>
      </c>
      <c r="BJ3" s="81" t="s">
        <v>867</v>
      </c>
      <c r="BW3" s="80" t="s">
        <v>868</v>
      </c>
      <c r="BX3" s="80" t="s">
        <v>869</v>
      </c>
      <c r="BY3" s="80" t="s">
        <v>870</v>
      </c>
      <c r="BZ3" s="80" t="s">
        <v>871</v>
      </c>
      <c r="CA3" s="80" t="s">
        <v>872</v>
      </c>
      <c r="CB3" s="80" t="s">
        <v>873</v>
      </c>
      <c r="CC3" s="80" t="s">
        <v>874</v>
      </c>
      <c r="CD3" s="80" t="s">
        <v>875</v>
      </c>
      <c r="CE3" s="80" t="s">
        <v>876</v>
      </c>
      <c r="CF3" s="80" t="s">
        <v>868</v>
      </c>
      <c r="CG3" s="80" t="s">
        <v>869</v>
      </c>
      <c r="CH3" s="80" t="s">
        <v>870</v>
      </c>
      <c r="CI3" s="80" t="s">
        <v>871</v>
      </c>
      <c r="CJ3" s="80" t="s">
        <v>872</v>
      </c>
      <c r="CK3" s="80" t="s">
        <v>873</v>
      </c>
      <c r="CL3" s="80" t="s">
        <v>874</v>
      </c>
      <c r="CM3" s="80" t="s">
        <v>875</v>
      </c>
      <c r="CN3" s="80" t="s">
        <v>876</v>
      </c>
      <c r="CP3" s="80" t="s">
        <v>953</v>
      </c>
      <c r="CQ3" s="80" t="s">
        <v>924</v>
      </c>
      <c r="CR3" s="80" t="s">
        <v>927</v>
      </c>
      <c r="CS3" s="80" t="s">
        <v>926</v>
      </c>
      <c r="CT3" s="80" t="s">
        <v>954</v>
      </c>
      <c r="CU3" s="80" t="s">
        <v>955</v>
      </c>
      <c r="CW3" s="80" t="s">
        <v>885</v>
      </c>
      <c r="CX3" s="80" t="s">
        <v>864</v>
      </c>
      <c r="CY3" s="80" t="s">
        <v>865</v>
      </c>
      <c r="CZ3" s="80" t="s">
        <v>866</v>
      </c>
      <c r="DB3" s="80" t="s">
        <v>886</v>
      </c>
      <c r="DG3" s="80" t="s">
        <v>927</v>
      </c>
      <c r="DH3" s="80" t="s">
        <v>880</v>
      </c>
      <c r="DJ3" s="80" t="s">
        <v>885</v>
      </c>
      <c r="DK3" s="80" t="s">
        <v>887</v>
      </c>
      <c r="DM3" s="80" t="s">
        <v>886</v>
      </c>
    </row>
    <row r="4" spans="1:117" ht="14.4" customHeight="1">
      <c r="A4">
        <v>100100292</v>
      </c>
      <c r="B4">
        <f t="shared" ref="B4:B22" si="0">DB4</f>
        <v>361</v>
      </c>
      <c r="C4">
        <f t="shared" ref="C4:C22" si="1">DM4</f>
        <v>192</v>
      </c>
      <c r="D4" s="5" t="str">
        <f t="shared" ref="D4:D24" si="2">IF(I4&lt;=0,"",IF(I4=I3,D3,ROW()-3&amp;IF(I4=I5,"T","")))</f>
        <v>1</v>
      </c>
      <c r="E4" s="28"/>
      <c r="F4" s="88" t="s">
        <v>651</v>
      </c>
      <c r="G4" s="80">
        <v>2000</v>
      </c>
      <c r="H4" s="88" t="s">
        <v>69</v>
      </c>
      <c r="I4" s="139">
        <f t="shared" ref="I4:I22" si="3">DB4</f>
        <v>361</v>
      </c>
      <c r="J4" s="151">
        <f t="shared" ref="J4:J22" si="4">DM4</f>
        <v>192</v>
      </c>
      <c r="K4" s="152">
        <f t="shared" ref="K4:N22" si="5">CW4</f>
        <v>100</v>
      </c>
      <c r="L4" s="152">
        <f t="shared" si="5"/>
        <v>100</v>
      </c>
      <c r="M4" s="152">
        <f t="shared" si="5"/>
        <v>92</v>
      </c>
      <c r="N4" s="152">
        <f t="shared" si="5"/>
        <v>69</v>
      </c>
      <c r="O4" s="140" t="str">
        <f t="shared" ref="O4:O22" si="6">F4</f>
        <v>Tartakovsky, Elizabeth</v>
      </c>
      <c r="P4" s="141">
        <f>IF(ISNA(VLOOKUP($A4,[2]WSY10!$E$1:$F$65536,2,FALSE)),"np",(VLOOKUP($A4,[2]WSY10!$E$1:$F$65536,2,FALSE)))</f>
        <v>1</v>
      </c>
      <c r="Q4" s="97">
        <f>IF(P4&gt;[2]WSY10!$F$1,0,(VLOOKUP(P4,'[1]Point Tables'!$A$4:$I$263,[2]WSY10!$F$2,FALSE)))</f>
        <v>100</v>
      </c>
      <c r="R4" s="141">
        <f>IF(ISNA(VLOOKUP($A4,[2]WSY10!$N$1:$O$65536,2,FALSE)),"np",(VLOOKUP($A4,[2]WSY10!$N$1:$O$65536,2,FALSE)))</f>
        <v>2</v>
      </c>
      <c r="S4" s="97">
        <f>IF(R4&gt;[2]WSY10!$O$1,0,(VLOOKUP(R4,'[1]Point Tables'!$A$4:$I$263,[2]WSY10!$O$2,FALSE)))</f>
        <v>92</v>
      </c>
      <c r="T4" s="97" t="str">
        <f t="shared" ref="T4:T22" si="7">F4</f>
        <v>Tartakovsky, Elizabeth</v>
      </c>
      <c r="U4" s="141">
        <f>IF(ISNA(VLOOKUP($A4,[2]WSY12!$E$1:$F$65536,2,FALSE)),"np",(VLOOKUP($A4,[2]WSY12!$E$1:$F$65536,2,FALSE)))</f>
        <v>11</v>
      </c>
      <c r="V4" s="97">
        <f>IF(U4&gt;[2]WSY12!$F$1,0,(VLOOKUP(U4,'[1]Point Tables'!$A$4:$I$263,[2]WSY12!$F$2,FALSE)))</f>
        <v>52.5</v>
      </c>
      <c r="W4" s="141">
        <f>IF(ISNA(VLOOKUP($A4,[2]WSY12!$P$1:$Q$65536,2,FALSE)),"np",(VLOOKUP($A4,[2]WSY12!$P$1:$Q$65536,2,FALSE)))</f>
        <v>21</v>
      </c>
      <c r="X4" s="97">
        <f>IF(W4&gt;[2]WSY12!$Q$1,0,(VLOOKUP(W4,'[1]Point Tables'!$A$4:$I$263,[2]WSY12!$Q$2,FALSE)))</f>
        <v>33</v>
      </c>
      <c r="Y4" s="97" t="str">
        <f t="shared" ref="Y4:Y22" si="8">T4</f>
        <v>Tartakovsky, Elizabeth</v>
      </c>
      <c r="Z4" s="141" t="str">
        <f>IF(ISNA(VLOOKUP($A4,[2]WSY10!$W$1:$X$65536,2,FALSE)),"np",(VLOOKUP($A4,[2]WSY10!$W$1:$X$65536,2,FALSE)))</f>
        <v>np</v>
      </c>
      <c r="AA4" s="97">
        <f>IF(Z4&gt;[2]WSY10!$X$1,0,(VLOOKUP(Z4,'[1]Point Tables'!$A$4:$I$263,[2]WSY10!$X$2,FALSE)))</f>
        <v>0</v>
      </c>
      <c r="AB4" s="141">
        <f>IF(ISNA(VLOOKUP($A4,[2]WSY10!$AF$1:$AG$65536,2,FALSE)),"np",(VLOOKUP($A4,[2]WSY10!$AF$1:$AG$65536,2,FALSE)))</f>
        <v>1</v>
      </c>
      <c r="AC4" s="97">
        <f>IF(AB4&gt;[2]WSY10!$AG$1,0,(VLOOKUP(AB4,'[1]Point Tables'!$A$4:$I$263,[2]WSY10!$AG$2,FALSE)))</f>
        <v>100</v>
      </c>
      <c r="AD4" s="141" t="str">
        <f>IF(ISNA(VLOOKUP($A4,[2]WSY10!$AO$1:$AP$65536,2,FALSE)),"np",(VLOOKUP($A4,[2]WSY10!$AO$1:$AP$65536,2,FALSE)))</f>
        <v>np</v>
      </c>
      <c r="AE4" s="97">
        <f>IF(AD4&gt;[2]WSY10!$AP$1,0,(VLOOKUP(AD4,'[1]Point Tables'!$A$4:$I$263,[2]WSY10!$AP$2,FALSE)))</f>
        <v>0</v>
      </c>
      <c r="AF4" s="141" t="str">
        <f>IF(ISNA(VLOOKUP($A4,[2]WSY10!$AX$1:$AY$65536,2,FALSE)),"np",(VLOOKUP($A4,[2]WSY10!$AX$1:$AY$65536,2,FALSE)))</f>
        <v>np</v>
      </c>
      <c r="AG4" s="97">
        <f>IF(AF4&gt;[2]WSY10!$AY$1,0,(VLOOKUP(AF4,'[1]Point Tables'!$A$4:$I$263,[2]WSY10!$AY$2,FALSE)))</f>
        <v>0</v>
      </c>
      <c r="AH4" s="141" t="str">
        <f>IF(ISNA(VLOOKUP($A4,[2]WSY10!$BG$1:$BH$65536,2,FALSE)),"np",(VLOOKUP($A4,[2]WSY10!$BG$1:$BH$65536,2,FALSE)))</f>
        <v>np</v>
      </c>
      <c r="AI4" s="97">
        <f>IF(AH4&gt;[2]WSY10!$BH$1,0,(VLOOKUP(AH4,'[1]Point Tables'!$A$4:$I$263,[2]WSY10!$BH$2,FALSE)))</f>
        <v>0</v>
      </c>
      <c r="AJ4" s="141" t="str">
        <f>IF(ISNA(VLOOKUP($A4,[2]WSY10!$BP$1:$BQ$65536,2,FALSE)),"np",(VLOOKUP($A4,[2]WSY10!$BP$1:$BQ$65536,2,FALSE)))</f>
        <v>np</v>
      </c>
      <c r="AK4" s="97">
        <f>IF(AJ4&gt;[2]WSY10!$BQ$1,0,(VLOOKUP(AJ4,'[1]Point Tables'!$A$4:$I$263,[2]WSY10!$BQ$2,FALSE)))</f>
        <v>0</v>
      </c>
      <c r="AL4" s="141">
        <f>IF(ISNA(VLOOKUP($A4,[2]WSY10!$BY$1:$BZ$65536,2,FALSE)),"np",(VLOOKUP($A4,[2]WSY10!$BY$1:$BZ$65536,2,FALSE)))</f>
        <v>1</v>
      </c>
      <c r="AM4" s="97">
        <f>IF(AL4&gt;[2]WSY10!$BZ$1,0,(VLOOKUP(AL4,'[1]Point Tables'!$A$4:$I$263,[2]WSY10!$BZ$2,FALSE)))</f>
        <v>100</v>
      </c>
      <c r="AN4" s="141" t="str">
        <f>IF(ISNA(VLOOKUP($A4,[2]WSY10!$CH$1:$CI$65536,2,FALSE)),"np",(VLOOKUP($A4,[2]WSY10!$CH$1:$CI$65536,2,FALSE)))</f>
        <v>np</v>
      </c>
      <c r="AO4" s="97">
        <f>IF(AN4&gt;[2]WSY10!$CI$1,0,(VLOOKUP(AN4,'[1]Point Tables'!$A$4:$I$263,[2]WSY10!$CI$2,FALSE)))</f>
        <v>0</v>
      </c>
      <c r="AP4" s="141" t="str">
        <f>IF(ISNA(VLOOKUP($A4,[2]WSY10!$CQ$1:$CR$65536,2,FALSE)),"np",(VLOOKUP($A4,[2]WSY10!$CQ$1:$CR$65536,2,FALSE)))</f>
        <v>np</v>
      </c>
      <c r="AQ4" s="97">
        <f>IF(AP4&gt;[2]WSY10!$CR$1,0,(VLOOKUP(AP4,'[5]Point Tables'!$A$4:$I$263,[2]WSY10!$CR$2,FALSE)))</f>
        <v>0</v>
      </c>
      <c r="AR4" s="97" t="str">
        <f t="shared" ref="AR4:AR22" si="9">F4</f>
        <v>Tartakovsky, Elizabeth</v>
      </c>
      <c r="AS4" s="141" t="str">
        <f>IF(ISNA(VLOOKUP($A4,[2]WSY12!$AA$1:$AB$65536,2,FALSE)),"np",(VLOOKUP($A4,[2]WSY12!$AA$1:$AB$65536,2,FALSE)))</f>
        <v>np</v>
      </c>
      <c r="AT4" s="97">
        <f>IF(AS4&gt;[2]WSY12!$AB$1,0,(VLOOKUP(AS4,'[1]Point Tables'!$A$4:$I$263,[2]WSY12!$AB$2,FALSE)))</f>
        <v>0</v>
      </c>
      <c r="AU4" s="141">
        <f>IF(ISNA(VLOOKUP($A4,[2]WSY12!$AL$1:$AM$65536,2,FALSE)),"np",(VLOOKUP($A4,[2]WSY12!$AL$1:$AM$65536,2,FALSE)))</f>
        <v>7</v>
      </c>
      <c r="AV4" s="97">
        <f>IF(AU4&gt;[2]WSY12!$AM$1,0,(VLOOKUP(AU4,'[1]Point Tables'!$A$4:$I$263,[2]WSY12!$AM$2,FALSE)))</f>
        <v>0</v>
      </c>
      <c r="AW4" s="141" t="str">
        <f>IF(ISNA(VLOOKUP($A4,[2]WSY12!$AW$1:$AX$65536,2,FALSE)),"np",(VLOOKUP($A4,[2]WSY12!$AW$1:$AX$65536,2,FALSE)))</f>
        <v>np</v>
      </c>
      <c r="AX4" s="97">
        <f>IF(AW4&gt;[2]WSY12!$AX$1,0,(VLOOKUP(AW4,'[1]Point Tables'!$A$4:$I$263,[2]WSY12!$AX$2,FALSE)))</f>
        <v>0</v>
      </c>
      <c r="AY4" s="141" t="str">
        <f>IF(ISNA(VLOOKUP($A4,[2]WSY12!$BH$1:$BI$65536,2,FALSE)),"np",(VLOOKUP($A4,[2]WSY12!$BH$1:$BI$65536,2,FALSE)))</f>
        <v>np</v>
      </c>
      <c r="AZ4" s="97">
        <f>IF(AY4&gt;[2]WSY12!$BI$1,0,(VLOOKUP(AY4,'[1]Point Tables'!$A$4:$I$263,[2]WSY12!$BI$2,FALSE)))</f>
        <v>0</v>
      </c>
      <c r="BA4" s="141" t="str">
        <f>IF(ISNA(VLOOKUP($A4,[2]WSY12!$BS$1:$BT$65536,2,FALSE)),"np",(VLOOKUP($A4,[2]WSY12!$BS$1:$BT$65536,2,FALSE)))</f>
        <v>np</v>
      </c>
      <c r="BB4" s="97">
        <f>IF(BA4&gt;[2]WSY12!$BT$1,0,(VLOOKUP(BA4,'[1]Point Tables'!$A$4:$I$263,[2]WSY12!$BT$2,FALSE)))</f>
        <v>0</v>
      </c>
      <c r="BC4" s="141">
        <f>IF(ISNA(VLOOKUP($A4,[2]WSY12!$CD$1:$CE$65536,2,FALSE)),"np",(VLOOKUP($A4,[2]WSY12!$CD$1:$CE$65536,2,FALSE)))</f>
        <v>20</v>
      </c>
      <c r="BD4" s="97">
        <f>IF(BC4&gt;[2]WSY12!$CE$1,0,(VLOOKUP(BC4,'[1]Point Tables'!$A$4:$I$263,[2]WSY12!$CE$2,FALSE)))</f>
        <v>0</v>
      </c>
      <c r="BE4" s="141">
        <f>IF(ISNA(VLOOKUP($A4,[2]WSY12!$CO$1:$CP$65536,2,FALSE)),"np",(VLOOKUP($A4,[2]WSY12!$CO$1:$CP$65536,2,FALSE)))</f>
        <v>7</v>
      </c>
      <c r="BF4" s="97">
        <f>IF(BE4&gt;[2]WSY12!$CP$1,0,(VLOOKUP(BE4,'[1]Point Tables'!$A$4:$I$263,[2]WSY12!$CP$2,FALSE)))</f>
        <v>69</v>
      </c>
      <c r="BG4" s="141" t="str">
        <f>IF(ISNA(VLOOKUP($A4,[2]WSY12!$CZ$1:$DA$65536,2,FALSE)),"np",(VLOOKUP($A4,[2]WSY12!$CZ$1:$DA$65536,2,FALSE)))</f>
        <v>np</v>
      </c>
      <c r="BH4" s="97">
        <f>IF(BG4&gt;[2]WSY12!$DA$1,0,(VLOOKUP(BG4,'[1]Point Tables'!$A$4:$I$263,[2]WSY12!$DA$2,FALSE)))</f>
        <v>0</v>
      </c>
      <c r="BI4" s="141" t="str">
        <f>IF(ISNA(VLOOKUP($A4,[2]WSY12!$DK$1:$DL$65536,2,FALSE)),"np",(VLOOKUP($A4,[2]WSY12!$DK$1:$DL$65536,2,FALSE)))</f>
        <v>np</v>
      </c>
      <c r="BJ4" s="97">
        <f>IF(BI4&gt;[2]WSY12!$DA$1,0,(VLOOKUP(BI4,'[1]Point Tables'!$A$4:$I$263,[2]WSY12!$DA$2,FALSE)))</f>
        <v>0</v>
      </c>
      <c r="BW4">
        <f t="shared" ref="BW4:BW22" si="10">AA4</f>
        <v>0</v>
      </c>
      <c r="BX4">
        <f t="shared" ref="BX4:BX22" si="11">AC4</f>
        <v>100</v>
      </c>
      <c r="BY4">
        <f t="shared" ref="BY4:BY22" si="12">AE4</f>
        <v>0</v>
      </c>
      <c r="BZ4">
        <f t="shared" ref="BZ4:BZ22" si="13">AG4</f>
        <v>0</v>
      </c>
      <c r="CA4">
        <f t="shared" ref="CA4:CA22" si="14">AI4</f>
        <v>0</v>
      </c>
      <c r="CB4">
        <f t="shared" ref="CB4:CB22" si="15">AK4</f>
        <v>0</v>
      </c>
      <c r="CC4">
        <f t="shared" ref="CC4:CC22" si="16">AM4</f>
        <v>100</v>
      </c>
      <c r="CD4">
        <f t="shared" ref="CD4:CD22" si="17">AO4</f>
        <v>0</v>
      </c>
      <c r="CE4">
        <f t="shared" ref="CE4:CE22" si="18">AQ4</f>
        <v>0</v>
      </c>
      <c r="CF4">
        <f t="shared" ref="CF4:CF22" si="19">AT4</f>
        <v>0</v>
      </c>
      <c r="CG4">
        <f t="shared" ref="CG4:CG22" si="20">AV4</f>
        <v>0</v>
      </c>
      <c r="CH4">
        <f t="shared" ref="CH4:CH22" si="21">AX4</f>
        <v>0</v>
      </c>
      <c r="CI4">
        <f t="shared" ref="CI4:CI22" si="22">AZ4</f>
        <v>0</v>
      </c>
      <c r="CJ4">
        <f t="shared" ref="CJ4:CJ22" si="23">BB4</f>
        <v>0</v>
      </c>
      <c r="CK4">
        <f t="shared" ref="CK4:CK22" si="24">BD4</f>
        <v>0</v>
      </c>
      <c r="CL4">
        <f t="shared" ref="CL4:CL22" si="25">BF4</f>
        <v>69</v>
      </c>
      <c r="CM4">
        <f t="shared" ref="CM4:CM22" si="26">BH4</f>
        <v>0</v>
      </c>
      <c r="CN4">
        <f t="shared" ref="CN4:CN22" si="27">BJ4</f>
        <v>0</v>
      </c>
      <c r="CP4">
        <f t="shared" ref="CP4:CP22" si="28">LARGE(BW4:CE4,1)</f>
        <v>100</v>
      </c>
      <c r="CQ4">
        <f t="shared" ref="CQ4:CQ22" si="29">LARGE(CF4:CN4,1)</f>
        <v>69</v>
      </c>
      <c r="CR4">
        <f t="shared" ref="CR4:CR22" si="30">X4</f>
        <v>33</v>
      </c>
      <c r="CS4">
        <f t="shared" ref="CS4:CS22" si="31">V4</f>
        <v>52.5</v>
      </c>
      <c r="CT4">
        <f t="shared" ref="CT4:CT22" si="32">Q4</f>
        <v>100</v>
      </c>
      <c r="CU4">
        <f t="shared" ref="CU4:CU22" si="33">S4</f>
        <v>92</v>
      </c>
      <c r="CW4">
        <f t="shared" ref="CW4:CW22" si="34">LARGE($CP4:$CU4,1)</f>
        <v>100</v>
      </c>
      <c r="CX4">
        <f t="shared" ref="CX4:CX22" si="35">LARGE($CP4:$CU4,2)</f>
        <v>100</v>
      </c>
      <c r="CY4">
        <f t="shared" ref="CY4:CY22" si="36">LARGE($CP4:$CU4,3)</f>
        <v>92</v>
      </c>
      <c r="CZ4">
        <f t="shared" ref="CZ4:CZ22" si="37">LARGE($CP4:$CU4,4)</f>
        <v>69</v>
      </c>
      <c r="DB4" s="98">
        <f t="shared" ref="DB4:DB22" si="38">SUM(CW4:CZ4)</f>
        <v>361</v>
      </c>
      <c r="DG4">
        <f t="shared" ref="DG4:DG23" si="39">S4</f>
        <v>92</v>
      </c>
      <c r="DH4">
        <f t="shared" ref="DH4:DH23" si="40">Q4</f>
        <v>100</v>
      </c>
      <c r="DJ4">
        <f t="shared" ref="DJ4:DJ23" si="41">LARGE($DG4:$DH4,1)</f>
        <v>100</v>
      </c>
      <c r="DK4">
        <f t="shared" ref="DK4:DK23" si="42">LARGE($DG4:$DH4,2)</f>
        <v>92</v>
      </c>
      <c r="DM4">
        <f t="shared" ref="DM4:DM23" si="43">SUM(DJ4:DK4)</f>
        <v>192</v>
      </c>
    </row>
    <row r="5" spans="1:117">
      <c r="A5" s="1">
        <v>100091743</v>
      </c>
      <c r="B5">
        <f t="shared" si="0"/>
        <v>353.5</v>
      </c>
      <c r="C5">
        <f t="shared" si="1"/>
        <v>185</v>
      </c>
      <c r="D5" s="5" t="str">
        <f t="shared" si="2"/>
        <v>2</v>
      </c>
      <c r="E5" s="28"/>
      <c r="F5" s="88" t="s">
        <v>649</v>
      </c>
      <c r="G5" s="153">
        <v>2000</v>
      </c>
      <c r="H5" s="88" t="s">
        <v>69</v>
      </c>
      <c r="I5" s="139">
        <f t="shared" si="3"/>
        <v>353.5</v>
      </c>
      <c r="J5" s="154">
        <f t="shared" si="4"/>
        <v>185</v>
      </c>
      <c r="K5" s="152">
        <f t="shared" si="5"/>
        <v>100</v>
      </c>
      <c r="L5" s="152">
        <f t="shared" si="5"/>
        <v>100</v>
      </c>
      <c r="M5" s="152">
        <f t="shared" si="5"/>
        <v>85</v>
      </c>
      <c r="N5" s="152">
        <f t="shared" si="5"/>
        <v>68.5</v>
      </c>
      <c r="O5" s="140" t="str">
        <f t="shared" si="6"/>
        <v>Czyzewski, Veronica O</v>
      </c>
      <c r="P5" s="141">
        <f>IF(ISNA(VLOOKUP($A5,[2]WSY10!$E$1:$F$65536,2,FALSE)),"np",(VLOOKUP($A5,[2]WSY10!$E$1:$F$65536,2,FALSE)))</f>
        <v>3</v>
      </c>
      <c r="Q5" s="97">
        <f>IF(P5&gt;[2]WSY10!$F$1,0,(VLOOKUP(P5,'[1]Point Tables'!$A$4:$I$263,[2]WSY10!$F$2,FALSE)))</f>
        <v>85</v>
      </c>
      <c r="R5" s="141">
        <f>IF(ISNA(VLOOKUP($A5,[2]WSY10!$N$1:$O$65536,2,FALSE)),"np",(VLOOKUP($A5,[2]WSY10!$N$1:$O$65536,2,FALSE)))</f>
        <v>1</v>
      </c>
      <c r="S5" s="97">
        <f>IF(R5&gt;[2]WSY10!$O$1,0,(VLOOKUP(R5,'[1]Point Tables'!$A$4:$I$263,[2]WSY10!$O$2,FALSE)))</f>
        <v>100</v>
      </c>
      <c r="T5" s="97" t="str">
        <f t="shared" si="7"/>
        <v>Czyzewski, Veronica O</v>
      </c>
      <c r="U5" s="141">
        <f>IF(ISNA(VLOOKUP($A5,[2]WSY12!$E$1:$F$65536,2,FALSE)),"np",(VLOOKUP($A5,[2]WSY12!$E$1:$F$65536,2,FALSE)))</f>
        <v>19</v>
      </c>
      <c r="V5" s="97">
        <f>IF(U5&gt;[2]WSY12!$F$1,0,(VLOOKUP(U5,'[1]Point Tables'!$A$4:$I$263,[2]WSY12!$F$2,FALSE)))</f>
        <v>0</v>
      </c>
      <c r="W5" s="141" t="str">
        <f>IF(ISNA(VLOOKUP($A5,[2]WSY12!$P$1:$Q$65536,2,FALSE)),"np",(VLOOKUP($A5,[2]WSY12!$P$1:$Q$65536,2,FALSE)))</f>
        <v>np</v>
      </c>
      <c r="X5" s="97">
        <f>IF(W5&gt;[2]WSY12!$Q$1,0,(VLOOKUP(W5,'[1]Point Tables'!$A$4:$I$263,[2]WSY12!$Q$2,FALSE)))</f>
        <v>0</v>
      </c>
      <c r="Y5" s="97" t="str">
        <f t="shared" si="8"/>
        <v>Czyzewski, Veronica O</v>
      </c>
      <c r="Z5" s="141" t="str">
        <f>IF(ISNA(VLOOKUP($A5,[2]WSY10!$W$1:$X$65536,2,FALSE)),"np",(VLOOKUP($A5,[2]WSY10!$W$1:$X$65536,2,FALSE)))</f>
        <v>np</v>
      </c>
      <c r="AA5" s="97">
        <f>IF(Z5&gt;[2]WSY10!$X$1,0,(VLOOKUP(Z5,'[1]Point Tables'!$A$4:$I$263,[2]WSY10!$X$2,FALSE)))</f>
        <v>0</v>
      </c>
      <c r="AB5" s="141" t="str">
        <f>IF(ISNA(VLOOKUP($A5,[2]WSY10!$AF$1:$AG$65536,2,FALSE)),"np",(VLOOKUP($A5,[2]WSY10!$AF$1:$AG$65536,2,FALSE)))</f>
        <v>np</v>
      </c>
      <c r="AC5" s="97">
        <f>IF(AB5&gt;[2]WSY10!$AG$1,0,(VLOOKUP(AB5,'[1]Point Tables'!$A$4:$I$263,[2]WSY10!$AG$2,FALSE)))</f>
        <v>0</v>
      </c>
      <c r="AD5" s="141">
        <f>IF(ISNA(VLOOKUP($A5,[2]WSY10!$AO$1:$AP$65536,2,FALSE)),"np",(VLOOKUP($A5,[2]WSY10!$AO$1:$AP$65536,2,FALSE)))</f>
        <v>1</v>
      </c>
      <c r="AE5" s="97">
        <f>IF(AD5&gt;[2]WSY10!$AP$1,0,(VLOOKUP(AD5,'[1]Point Tables'!$A$4:$I$263,[2]WSY10!$AP$2,FALSE)))</f>
        <v>100</v>
      </c>
      <c r="AF5" s="141" t="str">
        <f>IF(ISNA(VLOOKUP($A5,[2]WSY10!$AX$1:$AY$65536,2,FALSE)),"np",(VLOOKUP($A5,[2]WSY10!$AX$1:$AY$65536,2,FALSE)))</f>
        <v>np</v>
      </c>
      <c r="AG5" s="97">
        <f>IF(AF5&gt;[2]WSY10!$AY$1,0,(VLOOKUP(AF5,'[1]Point Tables'!$A$4:$I$263,[2]WSY10!$AY$2,FALSE)))</f>
        <v>0</v>
      </c>
      <c r="AH5" s="141" t="str">
        <f>IF(ISNA(VLOOKUP($A5,[2]WSY10!$BG$1:$BH$65536,2,FALSE)),"np",(VLOOKUP($A5,[2]WSY10!$BG$1:$BH$65536,2,FALSE)))</f>
        <v>np</v>
      </c>
      <c r="AI5" s="97">
        <f>IF(AH5&gt;[2]WSY10!$BH$1,0,(VLOOKUP(AH5,'[1]Point Tables'!$A$4:$I$263,[2]WSY10!$BH$2,FALSE)))</f>
        <v>0</v>
      </c>
      <c r="AJ5" s="141">
        <f>IF(ISNA(VLOOKUP($A5,[2]WSY10!$BP$1:$BQ$65536,2,FALSE)),"np",(VLOOKUP($A5,[2]WSY10!$BP$1:$BQ$65536,2,FALSE)))</f>
        <v>1</v>
      </c>
      <c r="AK5" s="97">
        <f>IF(AJ5&gt;[2]WSY10!$BQ$1,0,(VLOOKUP(AJ5,'[1]Point Tables'!$A$4:$I$263,[2]WSY10!$BQ$2,FALSE)))</f>
        <v>100</v>
      </c>
      <c r="AL5" s="141" t="str">
        <f>IF(ISNA(VLOOKUP($A5,[2]WSY10!$BY$1:$BZ$65536,2,FALSE)),"np",(VLOOKUP($A5,[2]WSY10!$BY$1:$BZ$65536,2,FALSE)))</f>
        <v>np</v>
      </c>
      <c r="AM5" s="97">
        <f>IF(AL5&gt;[2]WSY10!$BZ$1,0,(VLOOKUP(AL5,'[1]Point Tables'!$A$4:$I$263,[2]WSY10!$BZ$2,FALSE)))</f>
        <v>0</v>
      </c>
      <c r="AN5" s="141">
        <f>IF(ISNA(VLOOKUP($A5,[2]WSY10!$CH$1:$CI$65536,2,FALSE)),"np",(VLOOKUP($A5,[2]WSY10!$CH$1:$CI$65536,2,FALSE)))</f>
        <v>1</v>
      </c>
      <c r="AO5" s="97">
        <f>IF(AN5&gt;[2]WSY10!$CI$1,0,(VLOOKUP(AN5,'[1]Point Tables'!$A$4:$I$263,[2]WSY10!$CI$2,FALSE)))</f>
        <v>100</v>
      </c>
      <c r="AP5" s="141" t="str">
        <f>IF(ISNA(VLOOKUP($A5,[2]WSY10!$CQ$1:$CR$65536,2,FALSE)),"np",(VLOOKUP($A5,[2]WSY10!$CQ$1:$CR$65536,2,FALSE)))</f>
        <v>np</v>
      </c>
      <c r="AQ5" s="97">
        <f>IF(AP5&gt;[2]WSY10!$CR$1,0,(VLOOKUP(AP5,'[5]Point Tables'!$A$4:$I$263,[2]WSY10!$CR$2,FALSE)))</f>
        <v>0</v>
      </c>
      <c r="AR5" s="97" t="str">
        <f t="shared" si="9"/>
        <v>Czyzewski, Veronica O</v>
      </c>
      <c r="AS5" s="141" t="str">
        <f>IF(ISNA(VLOOKUP($A5,[2]WSY12!$AA$1:$AB$65536,2,FALSE)),"np",(VLOOKUP($A5,[2]WSY12!$AA$1:$AB$65536,2,FALSE)))</f>
        <v>np</v>
      </c>
      <c r="AT5" s="97">
        <f>IF(AS5&gt;[2]WSY12!$AB$1,0,(VLOOKUP(AS5,'[1]Point Tables'!$A$4:$I$263,[2]WSY12!$AB$2,FALSE)))</f>
        <v>0</v>
      </c>
      <c r="AU5" s="141" t="str">
        <f>IF(ISNA(VLOOKUP($A5,[2]WSY12!$AL$1:$AM$65536,2,FALSE)),"np",(VLOOKUP($A5,[2]WSY12!$AL$1:$AM$65536,2,FALSE)))</f>
        <v>np</v>
      </c>
      <c r="AV5" s="97">
        <f>IF(AU5&gt;[2]WSY12!$AM$1,0,(VLOOKUP(AU5,'[1]Point Tables'!$A$4:$I$263,[2]WSY12!$AM$2,FALSE)))</f>
        <v>0</v>
      </c>
      <c r="AW5" s="141">
        <f>IF(ISNA(VLOOKUP($A5,[2]WSY12!$AW$1:$AX$65536,2,FALSE)),"np",(VLOOKUP($A5,[2]WSY12!$AW$1:$AX$65536,2,FALSE)))</f>
        <v>8</v>
      </c>
      <c r="AX5" s="97">
        <f>IF(AW5&gt;[2]WSY12!$AX$1,0,(VLOOKUP(AW5,'[1]Point Tables'!$A$4:$I$263,[2]WSY12!$AX$2,FALSE)))</f>
        <v>68.5</v>
      </c>
      <c r="AY5" s="141" t="str">
        <f>IF(ISNA(VLOOKUP($A5,[2]WSY12!$BH$1:$BI$65536,2,FALSE)),"np",(VLOOKUP($A5,[2]WSY12!$BH$1:$BI$65536,2,FALSE)))</f>
        <v>np</v>
      </c>
      <c r="AZ5" s="97">
        <f>IF(AY5&gt;[2]WSY12!$BI$1,0,(VLOOKUP(AY5,'[1]Point Tables'!$A$4:$I$263,[2]WSY12!$BI$2,FALSE)))</f>
        <v>0</v>
      </c>
      <c r="BA5" s="141" t="str">
        <f>IF(ISNA(VLOOKUP($A5,[2]WSY12!$BS$1:$BT$65536,2,FALSE)),"np",(VLOOKUP($A5,[2]WSY12!$BS$1:$BT$65536,2,FALSE)))</f>
        <v>np</v>
      </c>
      <c r="BB5" s="97">
        <f>IF(BA5&gt;[2]WSY12!$BT$1,0,(VLOOKUP(BA5,'[1]Point Tables'!$A$4:$I$263,[2]WSY12!$BT$2,FALSE)))</f>
        <v>0</v>
      </c>
      <c r="BC5" s="141">
        <f>IF(ISNA(VLOOKUP($A5,[2]WSY12!$CD$1:$CE$65536,2,FALSE)),"np",(VLOOKUP($A5,[2]WSY12!$CD$1:$CE$65536,2,FALSE)))</f>
        <v>11</v>
      </c>
      <c r="BD5" s="97">
        <f>IF(BC5&gt;[2]WSY12!$CE$1,0,(VLOOKUP(BC5,'[1]Point Tables'!$A$4:$I$263,[2]WSY12!$CE$2,FALSE)))</f>
        <v>0</v>
      </c>
      <c r="BE5" s="141" t="str">
        <f>IF(ISNA(VLOOKUP($A5,[2]WSY12!$CO$1:$CP$65536,2,FALSE)),"np",(VLOOKUP($A5,[2]WSY12!$CO$1:$CP$65536,2,FALSE)))</f>
        <v>np</v>
      </c>
      <c r="BF5" s="97">
        <f>IF(BE5&gt;[2]WSY12!$CP$1,0,(VLOOKUP(BE5,'[1]Point Tables'!$A$4:$I$263,[2]WSY12!$CP$2,FALSE)))</f>
        <v>0</v>
      </c>
      <c r="BG5" s="141">
        <f>IF(ISNA(VLOOKUP($A5,[2]WSY12!$CZ$1:$DA$65536,2,FALSE)),"np",(VLOOKUP($A5,[2]WSY12!$CZ$1:$DA$65536,2,FALSE)))</f>
        <v>12</v>
      </c>
      <c r="BH5" s="97">
        <f>IF(BG5&gt;[2]WSY12!$DA$1,0,(VLOOKUP(BG5,'[1]Point Tables'!$A$4:$I$263,[2]WSY12!$DA$2,FALSE)))</f>
        <v>0</v>
      </c>
      <c r="BI5" s="141" t="str">
        <f>IF(ISNA(VLOOKUP($A5,[2]WSY12!$DK$1:$DL$65536,2,FALSE)),"np",(VLOOKUP($A5,[2]WSY12!$DK$1:$DL$65536,2,FALSE)))</f>
        <v>np</v>
      </c>
      <c r="BJ5" s="97">
        <f>IF(BI5&gt;[2]WSY12!$DA$1,0,(VLOOKUP(BI5,'[1]Point Tables'!$A$4:$I$263,[2]WSY12!$DA$2,FALSE)))</f>
        <v>0</v>
      </c>
      <c r="BW5">
        <f t="shared" si="10"/>
        <v>0</v>
      </c>
      <c r="BX5">
        <f t="shared" si="11"/>
        <v>0</v>
      </c>
      <c r="BY5">
        <f t="shared" si="12"/>
        <v>100</v>
      </c>
      <c r="BZ5">
        <f t="shared" si="13"/>
        <v>0</v>
      </c>
      <c r="CA5">
        <f t="shared" si="14"/>
        <v>0</v>
      </c>
      <c r="CB5">
        <f t="shared" si="15"/>
        <v>100</v>
      </c>
      <c r="CC5">
        <f t="shared" si="16"/>
        <v>0</v>
      </c>
      <c r="CD5">
        <f t="shared" si="17"/>
        <v>100</v>
      </c>
      <c r="CE5">
        <f t="shared" si="18"/>
        <v>0</v>
      </c>
      <c r="CF5">
        <f t="shared" si="19"/>
        <v>0</v>
      </c>
      <c r="CG5">
        <f t="shared" si="20"/>
        <v>0</v>
      </c>
      <c r="CH5">
        <f t="shared" si="21"/>
        <v>68.5</v>
      </c>
      <c r="CI5">
        <f t="shared" si="22"/>
        <v>0</v>
      </c>
      <c r="CJ5">
        <f t="shared" si="23"/>
        <v>0</v>
      </c>
      <c r="CK5">
        <f t="shared" si="24"/>
        <v>0</v>
      </c>
      <c r="CL5">
        <f t="shared" si="25"/>
        <v>0</v>
      </c>
      <c r="CM5">
        <f t="shared" si="26"/>
        <v>0</v>
      </c>
      <c r="CN5">
        <f t="shared" si="27"/>
        <v>0</v>
      </c>
      <c r="CP5">
        <f t="shared" si="28"/>
        <v>100</v>
      </c>
      <c r="CQ5">
        <f t="shared" si="29"/>
        <v>68.5</v>
      </c>
      <c r="CR5">
        <f t="shared" si="30"/>
        <v>0</v>
      </c>
      <c r="CS5">
        <f t="shared" si="31"/>
        <v>0</v>
      </c>
      <c r="CT5">
        <f t="shared" si="32"/>
        <v>85</v>
      </c>
      <c r="CU5">
        <f t="shared" si="33"/>
        <v>100</v>
      </c>
      <c r="CW5">
        <f t="shared" si="34"/>
        <v>100</v>
      </c>
      <c r="CX5">
        <f t="shared" si="35"/>
        <v>100</v>
      </c>
      <c r="CY5">
        <f t="shared" si="36"/>
        <v>85</v>
      </c>
      <c r="CZ5">
        <f t="shared" si="37"/>
        <v>68.5</v>
      </c>
      <c r="DB5" s="98">
        <f t="shared" si="38"/>
        <v>353.5</v>
      </c>
      <c r="DG5">
        <f t="shared" si="39"/>
        <v>100</v>
      </c>
      <c r="DH5">
        <f t="shared" si="40"/>
        <v>85</v>
      </c>
      <c r="DJ5">
        <f t="shared" si="41"/>
        <v>100</v>
      </c>
      <c r="DK5">
        <f t="shared" si="42"/>
        <v>85</v>
      </c>
      <c r="DM5">
        <f t="shared" si="43"/>
        <v>185</v>
      </c>
    </row>
    <row r="6" spans="1:117">
      <c r="A6">
        <v>100127611</v>
      </c>
      <c r="B6">
        <f t="shared" si="0"/>
        <v>322</v>
      </c>
      <c r="C6">
        <f t="shared" si="1"/>
        <v>177</v>
      </c>
      <c r="D6" s="5" t="str">
        <f t="shared" si="2"/>
        <v>3</v>
      </c>
      <c r="E6" s="28"/>
      <c r="F6" s="88" t="s">
        <v>956</v>
      </c>
      <c r="G6" s="80">
        <v>2000</v>
      </c>
      <c r="H6" s="88" t="s">
        <v>28</v>
      </c>
      <c r="I6" s="139">
        <f t="shared" si="3"/>
        <v>322</v>
      </c>
      <c r="J6" s="154">
        <f t="shared" si="4"/>
        <v>177</v>
      </c>
      <c r="K6" s="152">
        <f t="shared" si="5"/>
        <v>92</v>
      </c>
      <c r="L6" s="152">
        <f t="shared" si="5"/>
        <v>92</v>
      </c>
      <c r="M6" s="152">
        <f t="shared" si="5"/>
        <v>85</v>
      </c>
      <c r="N6" s="152">
        <f t="shared" si="5"/>
        <v>53</v>
      </c>
      <c r="O6" s="140" t="str">
        <f t="shared" si="6"/>
        <v>Johnson, Edith Vict</v>
      </c>
      <c r="P6" s="141">
        <f>IF(ISNA(VLOOKUP($A6,[2]WSY10!$E$1:$F$65536,2,FALSE)),"np",(VLOOKUP($A6,[2]WSY10!$E$1:$F$65536,2,FALSE)))</f>
        <v>2</v>
      </c>
      <c r="Q6" s="97">
        <f>IF(P6&gt;[2]WSY10!$F$1,0,(VLOOKUP(P6,'[1]Point Tables'!$A$4:$I$263,[2]WSY10!$F$2,FALSE)))</f>
        <v>92</v>
      </c>
      <c r="R6" s="141">
        <f>IF(ISNA(VLOOKUP($A6,[2]WSY10!$N$1:$O$65536,2,FALSE)),"np",(VLOOKUP($A6,[2]WSY10!$N$1:$O$65536,2,FALSE)))</f>
        <v>3</v>
      </c>
      <c r="S6" s="97">
        <f>IF(R6&gt;[2]WSY10!$O$1,0,(VLOOKUP(R6,'[1]Point Tables'!$A$4:$I$263,[2]WSY10!$O$2,FALSE)))</f>
        <v>85</v>
      </c>
      <c r="T6" s="97" t="str">
        <f t="shared" si="7"/>
        <v>Johnson, Edith Vict</v>
      </c>
      <c r="U6" s="141">
        <f>IF(ISNA(VLOOKUP($A6,[2]WSY12!$E$1:$F$65536,2,FALSE)),"np",(VLOOKUP($A6,[2]WSY12!$E$1:$F$65536,2,FALSE)))</f>
        <v>12</v>
      </c>
      <c r="V6" s="97">
        <f>IF(U6&gt;[2]WSY12!$F$1,0,(VLOOKUP(U6,'[1]Point Tables'!$A$4:$I$263,[2]WSY12!$F$2,FALSE)))</f>
        <v>52</v>
      </c>
      <c r="W6" s="141">
        <f>IF(ISNA(VLOOKUP($A6,[2]WSY12!$P$1:$Q$65536,2,FALSE)),"np",(VLOOKUP($A6,[2]WSY12!$P$1:$Q$65536,2,FALSE)))</f>
        <v>37</v>
      </c>
      <c r="X6" s="97">
        <f>IF(W6&gt;[2]WSY12!$Q$1,0,(VLOOKUP(W6,'[1]Point Tables'!$A$4:$I$263,[2]WSY12!$Q$2,FALSE)))</f>
        <v>0</v>
      </c>
      <c r="Y6" s="97" t="str">
        <f t="shared" si="8"/>
        <v>Johnson, Edith Vict</v>
      </c>
      <c r="Z6" s="141" t="str">
        <f>IF(ISNA(VLOOKUP($A6,[2]WSY10!$W$1:$X$65536,2,FALSE)),"np",(VLOOKUP($A6,[2]WSY10!$W$1:$X$65536,2,FALSE)))</f>
        <v>np</v>
      </c>
      <c r="AA6" s="97">
        <f>IF(Z6&gt;[2]WSY10!$X$1,0,(VLOOKUP(Z6,'[1]Point Tables'!$A$4:$I$263,[2]WSY10!$X$2,FALSE)))</f>
        <v>0</v>
      </c>
      <c r="AB6" s="141" t="str">
        <f>IF(ISNA(VLOOKUP($A6,[2]WSY10!$AF$1:$AG$65536,2,FALSE)),"np",(VLOOKUP($A6,[2]WSY10!$AF$1:$AG$65536,2,FALSE)))</f>
        <v>np</v>
      </c>
      <c r="AC6" s="97">
        <f>IF(AB6&gt;[2]WSY10!$AG$1,0,(VLOOKUP(AB6,'[1]Point Tables'!$A$4:$I$263,[2]WSY10!$AG$2,FALSE)))</f>
        <v>0</v>
      </c>
      <c r="AD6" s="141">
        <f>IF(ISNA(VLOOKUP($A6,[2]WSY10!$AO$1:$AP$65536,2,FALSE)),"np",(VLOOKUP($A6,[2]WSY10!$AO$1:$AP$65536,2,FALSE)))</f>
        <v>3</v>
      </c>
      <c r="AE6" s="97">
        <f>IF(AD6&gt;[2]WSY10!$AP$1,0,(VLOOKUP(AD6,'[1]Point Tables'!$A$4:$I$263,[2]WSY10!$AP$2,FALSE)))</f>
        <v>85</v>
      </c>
      <c r="AF6" s="141" t="str">
        <f>IF(ISNA(VLOOKUP($A6,[2]WSY10!$AX$1:$AY$65536,2,FALSE)),"np",(VLOOKUP($A6,[2]WSY10!$AX$1:$AY$65536,2,FALSE)))</f>
        <v>np</v>
      </c>
      <c r="AG6" s="97">
        <f>IF(AF6&gt;[2]WSY10!$AY$1,0,(VLOOKUP(AF6,'[1]Point Tables'!$A$4:$I$263,[2]WSY10!$AY$2,FALSE)))</f>
        <v>0</v>
      </c>
      <c r="AH6" s="141" t="str">
        <f>IF(ISNA(VLOOKUP($A6,[2]WSY10!$BG$1:$BH$65536,2,FALSE)),"np",(VLOOKUP($A6,[2]WSY10!$BG$1:$BH$65536,2,FALSE)))</f>
        <v>np</v>
      </c>
      <c r="AI6" s="97">
        <f>IF(AH6&gt;[2]WSY10!$BH$1,0,(VLOOKUP(AH6,'[1]Point Tables'!$A$4:$I$263,[2]WSY10!$BH$2,FALSE)))</f>
        <v>0</v>
      </c>
      <c r="AJ6" s="141">
        <f>IF(ISNA(VLOOKUP($A6,[2]WSY10!$BP$1:$BQ$65536,2,FALSE)),"np",(VLOOKUP($A6,[2]WSY10!$BP$1:$BQ$65536,2,FALSE)))</f>
        <v>2</v>
      </c>
      <c r="AK6" s="97">
        <f>IF(AJ6&gt;[2]WSY10!$BQ$1,0,(VLOOKUP(AJ6,'[1]Point Tables'!$A$4:$I$263,[2]WSY10!$BQ$2,FALSE)))</f>
        <v>92</v>
      </c>
      <c r="AL6" s="141" t="str">
        <f>IF(ISNA(VLOOKUP($A6,[2]WSY10!$BY$1:$BZ$65536,2,FALSE)),"np",(VLOOKUP($A6,[2]WSY10!$BY$1:$BZ$65536,2,FALSE)))</f>
        <v>np</v>
      </c>
      <c r="AM6" s="97">
        <f>IF(AL6&gt;[2]WSY10!$BZ$1,0,(VLOOKUP(AL6,'[1]Point Tables'!$A$4:$I$263,[2]WSY10!$BZ$2,FALSE)))</f>
        <v>0</v>
      </c>
      <c r="AN6" s="141" t="str">
        <f>IF(ISNA(VLOOKUP($A6,[2]WSY10!$CH$1:$CI$65536,2,FALSE)),"np",(VLOOKUP($A6,[2]WSY10!$CH$1:$CI$65536,2,FALSE)))</f>
        <v>np</v>
      </c>
      <c r="AO6" s="97">
        <f>IF(AN6&gt;[2]WSY10!$CI$1,0,(VLOOKUP(AN6,'[1]Point Tables'!$A$4:$I$263,[2]WSY10!$CI$2,FALSE)))</f>
        <v>0</v>
      </c>
      <c r="AP6" s="141" t="str">
        <f>IF(ISNA(VLOOKUP($A6,[2]WSY10!$CQ$1:$CR$65536,2,FALSE)),"np",(VLOOKUP($A6,[2]WSY10!$CQ$1:$CR$65536,2,FALSE)))</f>
        <v>np</v>
      </c>
      <c r="AQ6" s="97">
        <f>IF(AP6&gt;[2]WSY10!$CR$1,0,(VLOOKUP(AP6,'[5]Point Tables'!$A$4:$I$263,[2]WSY10!$CR$2,FALSE)))</f>
        <v>0</v>
      </c>
      <c r="AR6" s="97" t="str">
        <f t="shared" si="9"/>
        <v>Johnson, Edith Vict</v>
      </c>
      <c r="AS6" s="141" t="str">
        <f>IF(ISNA(VLOOKUP($A6,[2]WSY12!$AA$1:$AB$65536,2,FALSE)),"np",(VLOOKUP($A6,[2]WSY12!$AA$1:$AB$65536,2,FALSE)))</f>
        <v>np</v>
      </c>
      <c r="AT6" s="97">
        <f>IF(AS6&gt;[2]WSY12!$AB$1,0,(VLOOKUP(AS6,'[1]Point Tables'!$A$4:$I$263,[2]WSY12!$AB$2,FALSE)))</f>
        <v>0</v>
      </c>
      <c r="AU6" s="141" t="str">
        <f>IF(ISNA(VLOOKUP($A6,[2]WSY12!$AL$1:$AM$65536,2,FALSE)),"np",(VLOOKUP($A6,[2]WSY12!$AL$1:$AM$65536,2,FALSE)))</f>
        <v>np</v>
      </c>
      <c r="AV6" s="97">
        <f>IF(AU6&gt;[2]WSY12!$AM$1,0,(VLOOKUP(AU6,'[1]Point Tables'!$A$4:$I$263,[2]WSY12!$AM$2,FALSE)))</f>
        <v>0</v>
      </c>
      <c r="AW6" s="141" t="str">
        <f>IF(ISNA(VLOOKUP($A6,[2]WSY12!$AW$1:$AX$65536,2,FALSE)),"np",(VLOOKUP($A6,[2]WSY12!$AW$1:$AX$65536,2,FALSE)))</f>
        <v>np</v>
      </c>
      <c r="AX6" s="97">
        <f>IF(AW6&gt;[2]WSY12!$AX$1,0,(VLOOKUP(AW6,'[1]Point Tables'!$A$4:$I$263,[2]WSY12!$AX$2,FALSE)))</f>
        <v>0</v>
      </c>
      <c r="AY6" s="141" t="str">
        <f>IF(ISNA(VLOOKUP($A6,[2]WSY12!$BH$1:$BI$65536,2,FALSE)),"np",(VLOOKUP($A6,[2]WSY12!$BH$1:$BI$65536,2,FALSE)))</f>
        <v>np</v>
      </c>
      <c r="AZ6" s="97">
        <f>IF(AY6&gt;[2]WSY12!$BI$1,0,(VLOOKUP(AY6,'[1]Point Tables'!$A$4:$I$263,[2]WSY12!$BI$2,FALSE)))</f>
        <v>0</v>
      </c>
      <c r="BA6" s="141" t="str">
        <f>IF(ISNA(VLOOKUP($A6,[2]WSY12!$BS$1:$BT$65536,2,FALSE)),"np",(VLOOKUP($A6,[2]WSY12!$BS$1:$BT$65536,2,FALSE)))</f>
        <v>np</v>
      </c>
      <c r="BB6" s="97">
        <f>IF(BA6&gt;[2]WSY12!$BT$1,0,(VLOOKUP(BA6,'[1]Point Tables'!$A$4:$I$263,[2]WSY12!$BT$2,FALSE)))</f>
        <v>0</v>
      </c>
      <c r="BC6" s="141">
        <f>IF(ISNA(VLOOKUP($A6,[2]WSY12!$CD$1:$CE$65536,2,FALSE)),"np",(VLOOKUP($A6,[2]WSY12!$CD$1:$CE$65536,2,FALSE)))</f>
        <v>10</v>
      </c>
      <c r="BD6" s="97">
        <f>IF(BC6&gt;[2]WSY12!$CE$1,0,(VLOOKUP(BC6,'[1]Point Tables'!$A$4:$I$263,[2]WSY12!$CE$2,FALSE)))</f>
        <v>53</v>
      </c>
      <c r="BE6" s="141" t="str">
        <f>IF(ISNA(VLOOKUP($A6,[2]WSY12!$CO$1:$CP$65536,2,FALSE)),"np",(VLOOKUP($A6,[2]WSY12!$CO$1:$CP$65536,2,FALSE)))</f>
        <v>np</v>
      </c>
      <c r="BF6" s="97">
        <f>IF(BE6&gt;[2]WSY12!$CP$1,0,(VLOOKUP(BE6,'[1]Point Tables'!$A$4:$I$263,[2]WSY12!$CP$2,FALSE)))</f>
        <v>0</v>
      </c>
      <c r="BG6" s="141" t="str">
        <f>IF(ISNA(VLOOKUP($A6,[2]WSY12!$CZ$1:$DA$65536,2,FALSE)),"np",(VLOOKUP($A6,[2]WSY12!$CZ$1:$DA$65536,2,FALSE)))</f>
        <v>np</v>
      </c>
      <c r="BH6" s="97">
        <f>IF(BG6&gt;[2]WSY12!$DA$1,0,(VLOOKUP(BG6,'[1]Point Tables'!$A$4:$I$263,[2]WSY12!$DA$2,FALSE)))</f>
        <v>0</v>
      </c>
      <c r="BI6" s="141" t="str">
        <f>IF(ISNA(VLOOKUP($A6,[2]WSY12!$DK$1:$DL$65536,2,FALSE)),"np",(VLOOKUP($A6,[2]WSY12!$DK$1:$DL$65536,2,FALSE)))</f>
        <v>np</v>
      </c>
      <c r="BJ6" s="97">
        <f>IF(BI6&gt;[2]WSY12!$DA$1,0,(VLOOKUP(BI6,'[1]Point Tables'!$A$4:$I$263,[2]WSY12!$DA$2,FALSE)))</f>
        <v>0</v>
      </c>
      <c r="BW6">
        <f t="shared" si="10"/>
        <v>0</v>
      </c>
      <c r="BX6">
        <f t="shared" si="11"/>
        <v>0</v>
      </c>
      <c r="BY6">
        <f t="shared" si="12"/>
        <v>85</v>
      </c>
      <c r="BZ6">
        <f t="shared" si="13"/>
        <v>0</v>
      </c>
      <c r="CA6">
        <f t="shared" si="14"/>
        <v>0</v>
      </c>
      <c r="CB6">
        <f t="shared" si="15"/>
        <v>92</v>
      </c>
      <c r="CC6">
        <f t="shared" si="16"/>
        <v>0</v>
      </c>
      <c r="CD6">
        <f t="shared" si="17"/>
        <v>0</v>
      </c>
      <c r="CE6">
        <f t="shared" si="18"/>
        <v>0</v>
      </c>
      <c r="CF6">
        <f t="shared" si="19"/>
        <v>0</v>
      </c>
      <c r="CG6">
        <f t="shared" si="20"/>
        <v>0</v>
      </c>
      <c r="CH6">
        <f t="shared" si="21"/>
        <v>0</v>
      </c>
      <c r="CI6">
        <f t="shared" si="22"/>
        <v>0</v>
      </c>
      <c r="CJ6">
        <f t="shared" si="23"/>
        <v>0</v>
      </c>
      <c r="CK6">
        <f t="shared" si="24"/>
        <v>53</v>
      </c>
      <c r="CL6">
        <f t="shared" si="25"/>
        <v>0</v>
      </c>
      <c r="CM6">
        <f t="shared" si="26"/>
        <v>0</v>
      </c>
      <c r="CN6">
        <f t="shared" si="27"/>
        <v>0</v>
      </c>
      <c r="CP6">
        <f t="shared" si="28"/>
        <v>92</v>
      </c>
      <c r="CQ6">
        <f t="shared" si="29"/>
        <v>53</v>
      </c>
      <c r="CR6">
        <f t="shared" si="30"/>
        <v>0</v>
      </c>
      <c r="CS6">
        <f t="shared" si="31"/>
        <v>52</v>
      </c>
      <c r="CT6">
        <f t="shared" si="32"/>
        <v>92</v>
      </c>
      <c r="CU6">
        <f t="shared" si="33"/>
        <v>85</v>
      </c>
      <c r="CW6">
        <f t="shared" si="34"/>
        <v>92</v>
      </c>
      <c r="CX6">
        <f t="shared" si="35"/>
        <v>92</v>
      </c>
      <c r="CY6">
        <f t="shared" si="36"/>
        <v>85</v>
      </c>
      <c r="CZ6">
        <f t="shared" si="37"/>
        <v>53</v>
      </c>
      <c r="DB6" s="98">
        <f t="shared" si="38"/>
        <v>322</v>
      </c>
      <c r="DG6">
        <f t="shared" si="39"/>
        <v>85</v>
      </c>
      <c r="DH6">
        <f t="shared" si="40"/>
        <v>92</v>
      </c>
      <c r="DJ6">
        <f t="shared" si="41"/>
        <v>92</v>
      </c>
      <c r="DK6">
        <f t="shared" si="42"/>
        <v>85</v>
      </c>
      <c r="DM6">
        <f t="shared" si="43"/>
        <v>177</v>
      </c>
    </row>
    <row r="7" spans="1:117">
      <c r="A7" s="1">
        <v>100117822</v>
      </c>
      <c r="B7">
        <f t="shared" si="0"/>
        <v>315.5</v>
      </c>
      <c r="C7">
        <f t="shared" si="1"/>
        <v>155</v>
      </c>
      <c r="D7" s="5" t="str">
        <f t="shared" si="2"/>
        <v>4</v>
      </c>
      <c r="E7" s="28"/>
      <c r="F7" s="6" t="s">
        <v>670</v>
      </c>
      <c r="G7" s="102">
        <v>2000</v>
      </c>
      <c r="H7" s="6" t="s">
        <v>6</v>
      </c>
      <c r="I7" s="139">
        <f t="shared" si="3"/>
        <v>315.5</v>
      </c>
      <c r="J7" s="154">
        <f t="shared" si="4"/>
        <v>155</v>
      </c>
      <c r="K7" s="152">
        <f t="shared" si="5"/>
        <v>92</v>
      </c>
      <c r="L7" s="152">
        <f t="shared" si="5"/>
        <v>85</v>
      </c>
      <c r="M7" s="152">
        <f t="shared" si="5"/>
        <v>70</v>
      </c>
      <c r="N7" s="152">
        <f t="shared" si="5"/>
        <v>68.5</v>
      </c>
      <c r="O7" s="140" t="str">
        <f t="shared" si="6"/>
        <v>Young, Olivia</v>
      </c>
      <c r="P7" s="141">
        <f>IF(ISNA(VLOOKUP($A7,[2]WSY10!$E$1:$F$65536,2,FALSE)),"np",(VLOOKUP($A7,[2]WSY10!$E$1:$F$65536,2,FALSE)))</f>
        <v>5</v>
      </c>
      <c r="Q7" s="97">
        <f>IF(P7&gt;[2]WSY10!$F$1,0,(VLOOKUP(P7,'[1]Point Tables'!$A$4:$I$263,[2]WSY10!$F$2,FALSE)))</f>
        <v>70</v>
      </c>
      <c r="R7" s="141">
        <f>IF(ISNA(VLOOKUP($A7,[2]WSY10!$N$1:$O$65536,2,FALSE)),"np",(VLOOKUP($A7,[2]WSY10!$N$1:$O$65536,2,FALSE)))</f>
        <v>3</v>
      </c>
      <c r="S7" s="97">
        <f>IF(R7&gt;[2]WSY10!$O$1,0,(VLOOKUP(R7,'[1]Point Tables'!$A$4:$I$263,[2]WSY10!$O$2,FALSE)))</f>
        <v>85</v>
      </c>
      <c r="T7" s="97" t="str">
        <f t="shared" si="7"/>
        <v>Young, Olivia</v>
      </c>
      <c r="U7" s="141">
        <f>IF(ISNA(VLOOKUP($A7,[2]WSY12!$E$1:$F$65536,2,FALSE)),"np",(VLOOKUP($A7,[2]WSY12!$E$1:$F$65536,2,FALSE)))</f>
        <v>21</v>
      </c>
      <c r="V7" s="97">
        <f>IF(U7&gt;[2]WSY12!$F$1,0,(VLOOKUP(U7,'[1]Point Tables'!$A$4:$I$263,[2]WSY12!$F$2,FALSE)))</f>
        <v>0</v>
      </c>
      <c r="W7" s="141">
        <f>IF(ISNA(VLOOKUP($A7,[2]WSY12!$P$1:$Q$65536,2,FALSE)),"np",(VLOOKUP($A7,[2]WSY12!$P$1:$Q$65536,2,FALSE)))</f>
        <v>39</v>
      </c>
      <c r="X7" s="97">
        <f>IF(W7&gt;[2]WSY12!$Q$1,0,(VLOOKUP(W7,'[1]Point Tables'!$A$4:$I$263,[2]WSY12!$Q$2,FALSE)))</f>
        <v>0</v>
      </c>
      <c r="Y7" s="97" t="str">
        <f t="shared" si="8"/>
        <v>Young, Olivia</v>
      </c>
      <c r="Z7" s="141" t="str">
        <f>IF(ISNA(VLOOKUP($A7,[2]WSY10!$W$1:$X$65536,2,FALSE)),"np",(VLOOKUP($A7,[2]WSY10!$W$1:$X$65536,2,FALSE)))</f>
        <v>np</v>
      </c>
      <c r="AA7" s="97">
        <f>IF(Z7&gt;[2]WSY10!$X$1,0,(VLOOKUP(Z7,'[1]Point Tables'!$A$4:$I$263,[2]WSY10!$X$2,FALSE)))</f>
        <v>0</v>
      </c>
      <c r="AB7" s="141">
        <f>IF(ISNA(VLOOKUP($A7,[2]WSY10!$AF$1:$AG$65536,2,FALSE)),"np",(VLOOKUP($A7,[2]WSY10!$AF$1:$AG$65536,2,FALSE)))</f>
        <v>3</v>
      </c>
      <c r="AC7" s="97">
        <f>IF(AB7&gt;[2]WSY10!$AG$1,0,(VLOOKUP(AB7,'[1]Point Tables'!$A$4:$I$263,[2]WSY10!$AG$2,FALSE)))</f>
        <v>85</v>
      </c>
      <c r="AD7" s="141" t="str">
        <f>IF(ISNA(VLOOKUP($A7,[2]WSY10!$AO$1:$AP$65536,2,FALSE)),"np",(VLOOKUP($A7,[2]WSY10!$AO$1:$AP$65536,2,FALSE)))</f>
        <v>np</v>
      </c>
      <c r="AE7" s="97">
        <f>IF(AD7&gt;[2]WSY10!$AP$1,0,(VLOOKUP(AD7,'[1]Point Tables'!$A$4:$I$263,[2]WSY10!$AP$2,FALSE)))</f>
        <v>0</v>
      </c>
      <c r="AF7" s="141" t="str">
        <f>IF(ISNA(VLOOKUP($A7,[2]WSY10!$AX$1:$AY$65536,2,FALSE)),"np",(VLOOKUP($A7,[2]WSY10!$AX$1:$AY$65536,2,FALSE)))</f>
        <v>np</v>
      </c>
      <c r="AG7" s="97">
        <f>IF(AF7&gt;[2]WSY10!$AY$1,0,(VLOOKUP(AF7,'[1]Point Tables'!$A$4:$I$263,[2]WSY10!$AY$2,FALSE)))</f>
        <v>0</v>
      </c>
      <c r="AH7" s="141" t="str">
        <f>IF(ISNA(VLOOKUP($A7,[2]WSY10!$BG$1:$BH$65536,2,FALSE)),"np",(VLOOKUP($A7,[2]WSY10!$BG$1:$BH$65536,2,FALSE)))</f>
        <v>np</v>
      </c>
      <c r="AI7" s="97">
        <f>IF(AH7&gt;[2]WSY10!$BH$1,0,(VLOOKUP(AH7,'[1]Point Tables'!$A$4:$I$263,[2]WSY10!$BH$2,FALSE)))</f>
        <v>0</v>
      </c>
      <c r="AJ7" s="141" t="str">
        <f>IF(ISNA(VLOOKUP($A7,[2]WSY10!$BP$1:$BQ$65536,2,FALSE)),"np",(VLOOKUP($A7,[2]WSY10!$BP$1:$BQ$65536,2,FALSE)))</f>
        <v>np</v>
      </c>
      <c r="AK7" s="97">
        <f>IF(AJ7&gt;[2]WSY10!$BQ$1,0,(VLOOKUP(AJ7,'[1]Point Tables'!$A$4:$I$263,[2]WSY10!$BQ$2,FALSE)))</f>
        <v>0</v>
      </c>
      <c r="AL7" s="141" t="str">
        <f>IF(ISNA(VLOOKUP($A7,[2]WSY10!$BY$1:$BZ$65536,2,FALSE)),"np",(VLOOKUP($A7,[2]WSY10!$BY$1:$BZ$65536,2,FALSE)))</f>
        <v>np</v>
      </c>
      <c r="AM7" s="97">
        <f>IF(AL7&gt;[2]WSY10!$BZ$1,0,(VLOOKUP(AL7,'[1]Point Tables'!$A$4:$I$263,[2]WSY10!$BZ$2,FALSE)))</f>
        <v>0</v>
      </c>
      <c r="AN7" s="141">
        <f>IF(ISNA(VLOOKUP($A7,[2]WSY10!$CH$1:$CI$65536,2,FALSE)),"np",(VLOOKUP($A7,[2]WSY10!$CH$1:$CI$65536,2,FALSE)))</f>
        <v>2</v>
      </c>
      <c r="AO7" s="97">
        <f>IF(AN7&gt;[2]WSY10!$CI$1,0,(VLOOKUP(AN7,'[1]Point Tables'!$A$4:$I$263,[2]WSY10!$CI$2,FALSE)))</f>
        <v>92</v>
      </c>
      <c r="AP7" s="141" t="str">
        <f>IF(ISNA(VLOOKUP($A7,[2]WSY10!$CQ$1:$CR$65536,2,FALSE)),"np",(VLOOKUP($A7,[2]WSY10!$CQ$1:$CR$65536,2,FALSE)))</f>
        <v>np</v>
      </c>
      <c r="AQ7" s="97">
        <f>IF(AP7&gt;[2]WSY10!$CR$1,0,(VLOOKUP(AP7,'[5]Point Tables'!$A$4:$I$263,[2]WSY10!$CR$2,FALSE)))</f>
        <v>0</v>
      </c>
      <c r="AR7" s="97" t="str">
        <f t="shared" si="9"/>
        <v>Young, Olivia</v>
      </c>
      <c r="AS7" s="141" t="str">
        <f>IF(ISNA(VLOOKUP($A7,[2]WSY12!$AA$1:$AB$65536,2,FALSE)),"np",(VLOOKUP($A7,[2]WSY12!$AA$1:$AB$65536,2,FALSE)))</f>
        <v>np</v>
      </c>
      <c r="AT7" s="97">
        <f>IF(AS7&gt;[2]WSY12!$AB$1,0,(VLOOKUP(AS7,'[1]Point Tables'!$A$4:$I$263,[2]WSY12!$AB$2,FALSE)))</f>
        <v>0</v>
      </c>
      <c r="AU7" s="141">
        <f>IF(ISNA(VLOOKUP($A7,[2]WSY12!$AL$1:$AM$65536,2,FALSE)),"np",(VLOOKUP($A7,[2]WSY12!$AL$1:$AM$65536,2,FALSE)))</f>
        <v>10</v>
      </c>
      <c r="AV7" s="97">
        <f>IF(AU7&gt;[2]WSY12!$AM$1,0,(VLOOKUP(AU7,'[1]Point Tables'!$A$4:$I$263,[2]WSY12!$AM$2,FALSE)))</f>
        <v>0</v>
      </c>
      <c r="AW7" s="141" t="str">
        <f>IF(ISNA(VLOOKUP($A7,[2]WSY12!$AW$1:$AX$65536,2,FALSE)),"np",(VLOOKUP($A7,[2]WSY12!$AW$1:$AX$65536,2,FALSE)))</f>
        <v>np</v>
      </c>
      <c r="AX7" s="97">
        <f>IF(AW7&gt;[2]WSY12!$AX$1,0,(VLOOKUP(AW7,'[1]Point Tables'!$A$4:$I$263,[2]WSY12!$AX$2,FALSE)))</f>
        <v>0</v>
      </c>
      <c r="AY7" s="141" t="str">
        <f>IF(ISNA(VLOOKUP($A7,[2]WSY12!$BH$1:$BI$65536,2,FALSE)),"np",(VLOOKUP($A7,[2]WSY12!$BH$1:$BI$65536,2,FALSE)))</f>
        <v>np</v>
      </c>
      <c r="AZ7" s="97">
        <f>IF(AY7&gt;[2]WSY12!$BI$1,0,(VLOOKUP(AY7,'[1]Point Tables'!$A$4:$I$263,[2]WSY12!$BI$2,FALSE)))</f>
        <v>0</v>
      </c>
      <c r="BA7" s="141" t="str">
        <f>IF(ISNA(VLOOKUP($A7,[2]WSY12!$BS$1:$BT$65536,2,FALSE)),"np",(VLOOKUP($A7,[2]WSY12!$BS$1:$BT$65536,2,FALSE)))</f>
        <v>np</v>
      </c>
      <c r="BB7" s="97">
        <f>IF(BA7&gt;[2]WSY12!$BT$1,0,(VLOOKUP(BA7,'[1]Point Tables'!$A$4:$I$263,[2]WSY12!$BT$2,FALSE)))</f>
        <v>0</v>
      </c>
      <c r="BC7" s="141" t="str">
        <f>IF(ISNA(VLOOKUP($A7,[2]WSY12!$CD$1:$CE$65536,2,FALSE)),"np",(VLOOKUP($A7,[2]WSY12!$CD$1:$CE$65536,2,FALSE)))</f>
        <v>np</v>
      </c>
      <c r="BD7" s="97">
        <f>IF(BC7&gt;[2]WSY12!$CE$1,0,(VLOOKUP(BC7,'[1]Point Tables'!$A$4:$I$263,[2]WSY12!$CE$2,FALSE)))</f>
        <v>0</v>
      </c>
      <c r="BE7" s="141" t="str">
        <f>IF(ISNA(VLOOKUP($A7,[2]WSY12!$CO$1:$CP$65536,2,FALSE)),"np",(VLOOKUP($A7,[2]WSY12!$CO$1:$CP$65536,2,FALSE)))</f>
        <v>np</v>
      </c>
      <c r="BF7" s="97">
        <f>IF(BE7&gt;[2]WSY12!$CP$1,0,(VLOOKUP(BE7,'[1]Point Tables'!$A$4:$I$263,[2]WSY12!$CP$2,FALSE)))</f>
        <v>0</v>
      </c>
      <c r="BG7" s="141">
        <f>IF(ISNA(VLOOKUP($A7,[2]WSY12!$CZ$1:$DA$65536,2,FALSE)),"np",(VLOOKUP($A7,[2]WSY12!$CZ$1:$DA$65536,2,FALSE)))</f>
        <v>8</v>
      </c>
      <c r="BH7" s="97">
        <f>IF(BG7&gt;[2]WSY12!$DA$1,0,(VLOOKUP(BG7,'[1]Point Tables'!$A$4:$I$263,[2]WSY12!$DA$2,FALSE)))</f>
        <v>68.5</v>
      </c>
      <c r="BI7" s="141" t="str">
        <f>IF(ISNA(VLOOKUP($A7,[2]WSY12!$DK$1:$DL$65536,2,FALSE)),"np",(VLOOKUP($A7,[2]WSY12!$DK$1:$DL$65536,2,FALSE)))</f>
        <v>np</v>
      </c>
      <c r="BJ7" s="97">
        <f>IF(BI7&gt;[2]WSY12!$DA$1,0,(VLOOKUP(BI7,'[1]Point Tables'!$A$4:$I$263,[2]WSY12!$DA$2,FALSE)))</f>
        <v>0</v>
      </c>
      <c r="BW7">
        <f t="shared" si="10"/>
        <v>0</v>
      </c>
      <c r="BX7">
        <f t="shared" si="11"/>
        <v>85</v>
      </c>
      <c r="BY7">
        <f t="shared" si="12"/>
        <v>0</v>
      </c>
      <c r="BZ7">
        <f t="shared" si="13"/>
        <v>0</v>
      </c>
      <c r="CA7">
        <f t="shared" si="14"/>
        <v>0</v>
      </c>
      <c r="CB7">
        <f t="shared" si="15"/>
        <v>0</v>
      </c>
      <c r="CC7">
        <f t="shared" si="16"/>
        <v>0</v>
      </c>
      <c r="CD7">
        <f t="shared" si="17"/>
        <v>92</v>
      </c>
      <c r="CE7">
        <f t="shared" si="18"/>
        <v>0</v>
      </c>
      <c r="CF7">
        <f t="shared" si="19"/>
        <v>0</v>
      </c>
      <c r="CG7">
        <f t="shared" si="20"/>
        <v>0</v>
      </c>
      <c r="CH7">
        <f t="shared" si="21"/>
        <v>0</v>
      </c>
      <c r="CI7">
        <f t="shared" si="22"/>
        <v>0</v>
      </c>
      <c r="CJ7">
        <f t="shared" si="23"/>
        <v>0</v>
      </c>
      <c r="CK7">
        <f t="shared" si="24"/>
        <v>0</v>
      </c>
      <c r="CL7">
        <f t="shared" si="25"/>
        <v>0</v>
      </c>
      <c r="CM7">
        <f t="shared" si="26"/>
        <v>68.5</v>
      </c>
      <c r="CN7">
        <f t="shared" si="27"/>
        <v>0</v>
      </c>
      <c r="CP7">
        <f t="shared" si="28"/>
        <v>92</v>
      </c>
      <c r="CQ7">
        <f t="shared" si="29"/>
        <v>68.5</v>
      </c>
      <c r="CR7">
        <f t="shared" si="30"/>
        <v>0</v>
      </c>
      <c r="CS7">
        <f t="shared" si="31"/>
        <v>0</v>
      </c>
      <c r="CT7">
        <f t="shared" si="32"/>
        <v>70</v>
      </c>
      <c r="CU7">
        <f t="shared" si="33"/>
        <v>85</v>
      </c>
      <c r="CW7">
        <f t="shared" si="34"/>
        <v>92</v>
      </c>
      <c r="CX7">
        <f t="shared" si="35"/>
        <v>85</v>
      </c>
      <c r="CY7">
        <f t="shared" si="36"/>
        <v>70</v>
      </c>
      <c r="CZ7">
        <f t="shared" si="37"/>
        <v>68.5</v>
      </c>
      <c r="DB7" s="98">
        <f t="shared" si="38"/>
        <v>315.5</v>
      </c>
      <c r="DG7">
        <f t="shared" si="39"/>
        <v>85</v>
      </c>
      <c r="DH7">
        <f t="shared" si="40"/>
        <v>70</v>
      </c>
      <c r="DJ7">
        <f t="shared" si="41"/>
        <v>85</v>
      </c>
      <c r="DK7">
        <f t="shared" si="42"/>
        <v>70</v>
      </c>
      <c r="DM7">
        <f t="shared" si="43"/>
        <v>155</v>
      </c>
    </row>
    <row r="8" spans="1:117">
      <c r="A8">
        <v>100099123</v>
      </c>
      <c r="B8">
        <f t="shared" si="0"/>
        <v>307.5</v>
      </c>
      <c r="C8">
        <f t="shared" si="1"/>
        <v>138</v>
      </c>
      <c r="D8" s="5" t="str">
        <f t="shared" si="2"/>
        <v>5</v>
      </c>
      <c r="E8" s="28"/>
      <c r="F8" s="155" t="s">
        <v>650</v>
      </c>
      <c r="G8" s="80">
        <v>2000</v>
      </c>
      <c r="H8" s="88" t="s">
        <v>28</v>
      </c>
      <c r="I8" s="139">
        <f t="shared" si="3"/>
        <v>307.5</v>
      </c>
      <c r="J8" s="154">
        <f t="shared" si="4"/>
        <v>138</v>
      </c>
      <c r="K8" s="152">
        <f t="shared" si="5"/>
        <v>100</v>
      </c>
      <c r="L8" s="152">
        <f t="shared" si="5"/>
        <v>85</v>
      </c>
      <c r="M8" s="152">
        <f t="shared" si="5"/>
        <v>69.5</v>
      </c>
      <c r="N8" s="152">
        <f t="shared" si="5"/>
        <v>53</v>
      </c>
      <c r="O8" s="140" t="str">
        <f t="shared" si="6"/>
        <v>Izenson, Lark</v>
      </c>
      <c r="P8" s="141">
        <f>IF(ISNA(VLOOKUP($A8,[2]WSY10!$E$1:$F$65536,2,FALSE)),"np",(VLOOKUP($A8,[2]WSY10!$E$1:$F$65536,2,FALSE)))</f>
        <v>3</v>
      </c>
      <c r="Q8" s="97">
        <f>IF(P8&gt;[2]WSY10!$F$1,0,(VLOOKUP(P8,'[1]Point Tables'!$A$4:$I$263,[2]WSY10!$F$2,FALSE)))</f>
        <v>85</v>
      </c>
      <c r="R8" s="141">
        <f>IF(ISNA(VLOOKUP($A8,[2]WSY10!$N$1:$O$65536,2,FALSE)),"np",(VLOOKUP($A8,[2]WSY10!$N$1:$O$65536,2,FALSE)))</f>
        <v>10</v>
      </c>
      <c r="S8" s="97">
        <f>IF(R8&gt;[2]WSY10!$O$1,0,(VLOOKUP(R8,'[1]Point Tables'!$A$4:$I$263,[2]WSY10!$O$2,FALSE)))</f>
        <v>53</v>
      </c>
      <c r="T8" s="97" t="str">
        <f t="shared" si="7"/>
        <v>Izenson, Lark</v>
      </c>
      <c r="U8" s="141">
        <f>IF(ISNA(VLOOKUP($A8,[2]WSY12!$E$1:$F$65536,2,FALSE)),"np",(VLOOKUP($A8,[2]WSY12!$E$1:$F$65536,2,FALSE)))</f>
        <v>22</v>
      </c>
      <c r="V8" s="97">
        <f>IF(U8&gt;[2]WSY12!$F$1,0,(VLOOKUP(U8,'[1]Point Tables'!$A$4:$I$263,[2]WSY12!$F$2,FALSE)))</f>
        <v>0</v>
      </c>
      <c r="W8" s="141">
        <f>IF(ISNA(VLOOKUP($A8,[2]WSY12!$P$1:$Q$65536,2,FALSE)),"np",(VLOOKUP($A8,[2]WSY12!$P$1:$Q$65536,2,FALSE)))</f>
        <v>6</v>
      </c>
      <c r="X8" s="97">
        <f>IF(W8&gt;[2]WSY12!$Q$1,0,(VLOOKUP(W8,'[1]Point Tables'!$A$4:$I$263,[2]WSY12!$Q$2,FALSE)))</f>
        <v>69.5</v>
      </c>
      <c r="Y8" s="97" t="str">
        <f t="shared" si="8"/>
        <v>Izenson, Lark</v>
      </c>
      <c r="Z8" s="141">
        <f>IF(ISNA(VLOOKUP($A8,[2]WSY10!$W$1:$X$65536,2,FALSE)),"np",(VLOOKUP($A8,[2]WSY10!$W$1:$X$65536,2,FALSE)))</f>
        <v>1</v>
      </c>
      <c r="AA8" s="97">
        <f>IF(Z8&gt;[2]WSY10!$X$1,0,(VLOOKUP(Z8,'[1]Point Tables'!$A$4:$I$263,[2]WSY10!$X$2,FALSE)))</f>
        <v>100</v>
      </c>
      <c r="AB8" s="141" t="str">
        <f>IF(ISNA(VLOOKUP($A8,[2]WSY10!$AF$1:$AG$65536,2,FALSE)),"np",(VLOOKUP($A8,[2]WSY10!$AF$1:$AG$65536,2,FALSE)))</f>
        <v>np</v>
      </c>
      <c r="AC8" s="97">
        <f>IF(AB8&gt;[2]WSY10!$AG$1,0,(VLOOKUP(AB8,'[1]Point Tables'!$A$4:$I$263,[2]WSY10!$AG$2,FALSE)))</f>
        <v>0</v>
      </c>
      <c r="AD8" s="141">
        <f>IF(ISNA(VLOOKUP($A8,[2]WSY10!$AO$1:$AP$65536,2,FALSE)),"np",(VLOOKUP($A8,[2]WSY10!$AO$1:$AP$65536,2,FALSE)))</f>
        <v>2</v>
      </c>
      <c r="AE8" s="97">
        <f>IF(AD8&gt;[2]WSY10!$AP$1,0,(VLOOKUP(AD8,'[1]Point Tables'!$A$4:$I$263,[2]WSY10!$AP$2,FALSE)))</f>
        <v>92</v>
      </c>
      <c r="AF8" s="141" t="str">
        <f>IF(ISNA(VLOOKUP($A8,[2]WSY10!$AX$1:$AY$65536,2,FALSE)),"np",(VLOOKUP($A8,[2]WSY10!$AX$1:$AY$65536,2,FALSE)))</f>
        <v>np</v>
      </c>
      <c r="AG8" s="97">
        <f>IF(AF8&gt;[2]WSY10!$AY$1,0,(VLOOKUP(AF8,'[1]Point Tables'!$A$4:$I$263,[2]WSY10!$AY$2,FALSE)))</f>
        <v>0</v>
      </c>
      <c r="AH8" s="141" t="str">
        <f>IF(ISNA(VLOOKUP($A8,[2]WSY10!$BG$1:$BH$65536,2,FALSE)),"np",(VLOOKUP($A8,[2]WSY10!$BG$1:$BH$65536,2,FALSE)))</f>
        <v>np</v>
      </c>
      <c r="AI8" s="97">
        <f>IF(AH8&gt;[2]WSY10!$BH$1,0,(VLOOKUP(AH8,'[1]Point Tables'!$A$4:$I$263,[2]WSY10!$BH$2,FALSE)))</f>
        <v>0</v>
      </c>
      <c r="AJ8" s="141">
        <f>IF(ISNA(VLOOKUP($A8,[2]WSY10!$BP$1:$BQ$65536,2,FALSE)),"np",(VLOOKUP($A8,[2]WSY10!$BP$1:$BQ$65536,2,FALSE)))</f>
        <v>3</v>
      </c>
      <c r="AK8" s="97">
        <f>IF(AJ8&gt;[2]WSY10!$BQ$1,0,(VLOOKUP(AJ8,'[1]Point Tables'!$A$4:$I$263,[2]WSY10!$BQ$2,FALSE)))</f>
        <v>85</v>
      </c>
      <c r="AL8" s="141" t="str">
        <f>IF(ISNA(VLOOKUP($A8,[2]WSY10!$BY$1:$BZ$65536,2,FALSE)),"np",(VLOOKUP($A8,[2]WSY10!$BY$1:$BZ$65536,2,FALSE)))</f>
        <v>np</v>
      </c>
      <c r="AM8" s="97">
        <f>IF(AL8&gt;[2]WSY10!$BZ$1,0,(VLOOKUP(AL8,'[1]Point Tables'!$A$4:$I$263,[2]WSY10!$BZ$2,FALSE)))</f>
        <v>0</v>
      </c>
      <c r="AN8" s="141" t="str">
        <f>IF(ISNA(VLOOKUP($A8,[2]WSY10!$CH$1:$CI$65536,2,FALSE)),"np",(VLOOKUP($A8,[2]WSY10!$CH$1:$CI$65536,2,FALSE)))</f>
        <v>np</v>
      </c>
      <c r="AO8" s="97">
        <f>IF(AN8&gt;[2]WSY10!$CI$1,0,(VLOOKUP(AN8,'[1]Point Tables'!$A$4:$I$263,[2]WSY10!$CI$2,FALSE)))</f>
        <v>0</v>
      </c>
      <c r="AP8" s="141" t="str">
        <f>IF(ISNA(VLOOKUP($A8,[2]WSY10!$CQ$1:$CR$65536,2,FALSE)),"np",(VLOOKUP($A8,[2]WSY10!$CQ$1:$CR$65536,2,FALSE)))</f>
        <v>np</v>
      </c>
      <c r="AQ8" s="97">
        <f>IF(AP8&gt;[2]WSY10!$CR$1,0,(VLOOKUP(AP8,'[5]Point Tables'!$A$4:$I$263,[2]WSY10!$CR$2,FALSE)))</f>
        <v>0</v>
      </c>
      <c r="AR8" s="97" t="str">
        <f t="shared" si="9"/>
        <v>Izenson, Lark</v>
      </c>
      <c r="AS8" s="141" t="str">
        <f>IF(ISNA(VLOOKUP($A8,[2]WSY12!$AA$1:$AB$65536,2,FALSE)),"np",(VLOOKUP($A8,[2]WSY12!$AA$1:$AB$65536,2,FALSE)))</f>
        <v>np</v>
      </c>
      <c r="AT8" s="97">
        <f>IF(AS8&gt;[2]WSY12!$AB$1,0,(VLOOKUP(AS8,'[1]Point Tables'!$A$4:$I$263,[2]WSY12!$AB$2,FALSE)))</f>
        <v>0</v>
      </c>
      <c r="AU8" s="141" t="str">
        <f>IF(ISNA(VLOOKUP($A8,[2]WSY12!$AL$1:$AM$65536,2,FALSE)),"np",(VLOOKUP($A8,[2]WSY12!$AL$1:$AM$65536,2,FALSE)))</f>
        <v>np</v>
      </c>
      <c r="AV8" s="97">
        <f>IF(AU8&gt;[2]WSY12!$AM$1,0,(VLOOKUP(AU8,'[1]Point Tables'!$A$4:$I$263,[2]WSY12!$AM$2,FALSE)))</f>
        <v>0</v>
      </c>
      <c r="AW8" s="141" t="str">
        <f>IF(ISNA(VLOOKUP($A8,[2]WSY12!$AW$1:$AX$65536,2,FALSE)),"np",(VLOOKUP($A8,[2]WSY12!$AW$1:$AX$65536,2,FALSE)))</f>
        <v>np</v>
      </c>
      <c r="AX8" s="97">
        <f>IF(AW8&gt;[2]WSY12!$AX$1,0,(VLOOKUP(AW8,'[1]Point Tables'!$A$4:$I$263,[2]WSY12!$AX$2,FALSE)))</f>
        <v>0</v>
      </c>
      <c r="AY8" s="141" t="str">
        <f>IF(ISNA(VLOOKUP($A8,[2]WSY12!$BH$1:$BI$65536,2,FALSE)),"np",(VLOOKUP($A8,[2]WSY12!$BH$1:$BI$65536,2,FALSE)))</f>
        <v>np</v>
      </c>
      <c r="AZ8" s="97">
        <f>IF(AY8&gt;[2]WSY12!$BI$1,0,(VLOOKUP(AY8,'[1]Point Tables'!$A$4:$I$263,[2]WSY12!$BI$2,FALSE)))</f>
        <v>0</v>
      </c>
      <c r="BA8" s="141" t="str">
        <f>IF(ISNA(VLOOKUP($A8,[2]WSY12!$BS$1:$BT$65536,2,FALSE)),"np",(VLOOKUP($A8,[2]WSY12!$BS$1:$BT$65536,2,FALSE)))</f>
        <v>np</v>
      </c>
      <c r="BB8" s="97">
        <f>IF(BA8&gt;[2]WSY12!$BT$1,0,(VLOOKUP(BA8,'[1]Point Tables'!$A$4:$I$263,[2]WSY12!$BT$2,FALSE)))</f>
        <v>0</v>
      </c>
      <c r="BC8" s="141">
        <f>IF(ISNA(VLOOKUP($A8,[2]WSY12!$CD$1:$CE$65536,2,FALSE)),"np",(VLOOKUP($A8,[2]WSY12!$CD$1:$CE$65536,2,FALSE)))</f>
        <v>19</v>
      </c>
      <c r="BD8" s="97">
        <f>IF(BC8&gt;[2]WSY12!$CE$1,0,(VLOOKUP(BC8,'[1]Point Tables'!$A$4:$I$263,[2]WSY12!$CE$2,FALSE)))</f>
        <v>0</v>
      </c>
      <c r="BE8" s="141" t="str">
        <f>IF(ISNA(VLOOKUP($A8,[2]WSY12!$CO$1:$CP$65536,2,FALSE)),"np",(VLOOKUP($A8,[2]WSY12!$CO$1:$CP$65536,2,FALSE)))</f>
        <v>np</v>
      </c>
      <c r="BF8" s="97">
        <f>IF(BE8&gt;[2]WSY12!$CP$1,0,(VLOOKUP(BE8,'[1]Point Tables'!$A$4:$I$263,[2]WSY12!$CP$2,FALSE)))</f>
        <v>0</v>
      </c>
      <c r="BG8" s="141" t="str">
        <f>IF(ISNA(VLOOKUP($A8,[2]WSY12!$CZ$1:$DA$65536,2,FALSE)),"np",(VLOOKUP($A8,[2]WSY12!$CZ$1:$DA$65536,2,FALSE)))</f>
        <v>np</v>
      </c>
      <c r="BH8" s="97">
        <f>IF(BG8&gt;[2]WSY12!$DA$1,0,(VLOOKUP(BG8,'[1]Point Tables'!$A$4:$I$263,[2]WSY12!$DA$2,FALSE)))</f>
        <v>0</v>
      </c>
      <c r="BI8" s="141" t="str">
        <f>IF(ISNA(VLOOKUP($A8,[2]WSY12!$DK$1:$DL$65536,2,FALSE)),"np",(VLOOKUP($A8,[2]WSY12!$DK$1:$DL$65536,2,FALSE)))</f>
        <v>np</v>
      </c>
      <c r="BJ8" s="97">
        <f>IF(BI8&gt;[2]WSY12!$DA$1,0,(VLOOKUP(BI8,'[1]Point Tables'!$A$4:$I$263,[2]WSY12!$DA$2,FALSE)))</f>
        <v>0</v>
      </c>
      <c r="BW8">
        <f t="shared" si="10"/>
        <v>100</v>
      </c>
      <c r="BX8">
        <f t="shared" si="11"/>
        <v>0</v>
      </c>
      <c r="BY8">
        <f t="shared" si="12"/>
        <v>92</v>
      </c>
      <c r="BZ8">
        <f t="shared" si="13"/>
        <v>0</v>
      </c>
      <c r="CA8">
        <f t="shared" si="14"/>
        <v>0</v>
      </c>
      <c r="CB8">
        <f t="shared" si="15"/>
        <v>85</v>
      </c>
      <c r="CC8">
        <f t="shared" si="16"/>
        <v>0</v>
      </c>
      <c r="CD8">
        <f t="shared" si="17"/>
        <v>0</v>
      </c>
      <c r="CE8">
        <f t="shared" si="18"/>
        <v>0</v>
      </c>
      <c r="CF8">
        <f t="shared" si="19"/>
        <v>0</v>
      </c>
      <c r="CG8">
        <f t="shared" si="20"/>
        <v>0</v>
      </c>
      <c r="CH8">
        <f t="shared" si="21"/>
        <v>0</v>
      </c>
      <c r="CI8">
        <f t="shared" si="22"/>
        <v>0</v>
      </c>
      <c r="CJ8">
        <f t="shared" si="23"/>
        <v>0</v>
      </c>
      <c r="CK8">
        <f t="shared" si="24"/>
        <v>0</v>
      </c>
      <c r="CL8">
        <f t="shared" si="25"/>
        <v>0</v>
      </c>
      <c r="CM8">
        <f t="shared" si="26"/>
        <v>0</v>
      </c>
      <c r="CN8">
        <f t="shared" si="27"/>
        <v>0</v>
      </c>
      <c r="CP8">
        <f t="shared" si="28"/>
        <v>100</v>
      </c>
      <c r="CQ8">
        <f t="shared" si="29"/>
        <v>0</v>
      </c>
      <c r="CR8">
        <f t="shared" si="30"/>
        <v>69.5</v>
      </c>
      <c r="CS8">
        <f t="shared" si="31"/>
        <v>0</v>
      </c>
      <c r="CT8">
        <f t="shared" si="32"/>
        <v>85</v>
      </c>
      <c r="CU8">
        <f t="shared" si="33"/>
        <v>53</v>
      </c>
      <c r="CW8">
        <f t="shared" si="34"/>
        <v>100</v>
      </c>
      <c r="CX8">
        <f t="shared" si="35"/>
        <v>85</v>
      </c>
      <c r="CY8">
        <f t="shared" si="36"/>
        <v>69.5</v>
      </c>
      <c r="CZ8">
        <f t="shared" si="37"/>
        <v>53</v>
      </c>
      <c r="DB8" s="98">
        <f t="shared" si="38"/>
        <v>307.5</v>
      </c>
      <c r="DG8">
        <f t="shared" si="39"/>
        <v>53</v>
      </c>
      <c r="DH8">
        <f t="shared" si="40"/>
        <v>85</v>
      </c>
      <c r="DJ8">
        <f t="shared" si="41"/>
        <v>85</v>
      </c>
      <c r="DK8">
        <f t="shared" si="42"/>
        <v>53</v>
      </c>
      <c r="DM8">
        <f t="shared" si="43"/>
        <v>138</v>
      </c>
    </row>
    <row r="9" spans="1:117">
      <c r="A9" s="3">
        <v>100125283</v>
      </c>
      <c r="B9">
        <f t="shared" si="0"/>
        <v>215.5</v>
      </c>
      <c r="C9">
        <f t="shared" si="1"/>
        <v>70</v>
      </c>
      <c r="D9" s="5" t="str">
        <f t="shared" si="2"/>
        <v>6</v>
      </c>
      <c r="E9" s="28"/>
      <c r="F9" s="6" t="s">
        <v>665</v>
      </c>
      <c r="G9" s="102">
        <v>2000</v>
      </c>
      <c r="H9" s="88" t="s">
        <v>69</v>
      </c>
      <c r="I9" s="139">
        <f t="shared" si="3"/>
        <v>215.5</v>
      </c>
      <c r="J9" s="154">
        <f t="shared" si="4"/>
        <v>70</v>
      </c>
      <c r="K9" s="152">
        <f t="shared" si="5"/>
        <v>92</v>
      </c>
      <c r="L9" s="152">
        <f t="shared" si="5"/>
        <v>70</v>
      </c>
      <c r="M9" s="152">
        <f t="shared" si="5"/>
        <v>53.5</v>
      </c>
      <c r="N9" s="152">
        <f t="shared" si="5"/>
        <v>0</v>
      </c>
      <c r="O9" s="140" t="str">
        <f t="shared" si="6"/>
        <v>Chan, Casey</v>
      </c>
      <c r="P9" s="141" t="str">
        <f>IF(ISNA(VLOOKUP($A9,[2]WSY10!$E$1:$F$65536,2,FALSE)),"np",(VLOOKUP($A9,[2]WSY10!$E$1:$F$65536,2,FALSE)))</f>
        <v>np</v>
      </c>
      <c r="Q9" s="97">
        <f>IF(P9&gt;[2]WSY10!$F$1,0,(VLOOKUP(P9,'[1]Point Tables'!$A$4:$I$263,[2]WSY10!$F$2,FALSE)))</f>
        <v>0</v>
      </c>
      <c r="R9" s="141">
        <f>IF(ISNA(VLOOKUP($A9,[2]WSY10!$N$1:$O$65536,2,FALSE)),"np",(VLOOKUP($A9,[2]WSY10!$N$1:$O$65536,2,FALSE)))</f>
        <v>5</v>
      </c>
      <c r="S9" s="97">
        <f>IF(R9&gt;[2]WSY10!$O$1,0,(VLOOKUP(R9,'[1]Point Tables'!$A$4:$I$263,[2]WSY10!$O$2,FALSE)))</f>
        <v>70</v>
      </c>
      <c r="T9" s="97" t="str">
        <f t="shared" si="7"/>
        <v>Chan, Casey</v>
      </c>
      <c r="U9" s="141" t="str">
        <f>IF(ISNA(VLOOKUP($A9,[2]WSY12!$E$1:$F$65536,2,FALSE)),"np",(VLOOKUP($A9,[2]WSY12!$E$1:$F$65536,2,FALSE)))</f>
        <v>np</v>
      </c>
      <c r="V9" s="97">
        <f>IF(U9&gt;[2]WSY12!$F$1,0,(VLOOKUP(U9,'[1]Point Tables'!$A$4:$I$263,[2]WSY12!$F$2,FALSE)))</f>
        <v>0</v>
      </c>
      <c r="W9" s="141">
        <f>IF(ISNA(VLOOKUP($A9,[2]WSY12!$P$1:$Q$65536,2,FALSE)),"np",(VLOOKUP($A9,[2]WSY12!$P$1:$Q$65536,2,FALSE)))</f>
        <v>33</v>
      </c>
      <c r="X9" s="97">
        <f>IF(W9&gt;[2]WSY12!$Q$1,0,(VLOOKUP(W9,'[1]Point Tables'!$A$4:$I$263,[2]WSY12!$Q$2,FALSE)))</f>
        <v>0</v>
      </c>
      <c r="Y9" s="97" t="str">
        <f t="shared" si="8"/>
        <v>Chan, Casey</v>
      </c>
      <c r="Z9" s="141" t="str">
        <f>IF(ISNA(VLOOKUP($A9,[2]WSY10!$W$1:$X$65536,2,FALSE)),"np",(VLOOKUP($A9,[2]WSY10!$W$1:$X$65536,2,FALSE)))</f>
        <v>np</v>
      </c>
      <c r="AA9" s="97">
        <f>IF(Z9&gt;[2]WSY10!$X$1,0,(VLOOKUP(Z9,'[1]Point Tables'!$A$4:$I$263,[2]WSY10!$X$2,FALSE)))</f>
        <v>0</v>
      </c>
      <c r="AB9" s="141" t="str">
        <f>IF(ISNA(VLOOKUP($A9,[2]WSY10!$AF$1:$AG$65536,2,FALSE)),"np",(VLOOKUP($A9,[2]WSY10!$AF$1:$AG$65536,2,FALSE)))</f>
        <v>np</v>
      </c>
      <c r="AC9" s="97">
        <f>IF(AB9&gt;[2]WSY10!$AG$1,0,(VLOOKUP(AB9,'[1]Point Tables'!$A$4:$I$263,[2]WSY10!$AG$2,FALSE)))</f>
        <v>0</v>
      </c>
      <c r="AD9" s="141">
        <f>IF(ISNA(VLOOKUP($A9,[2]WSY10!$AO$1:$AP$65536,2,FALSE)),"np",(VLOOKUP($A9,[2]WSY10!$AO$1:$AP$65536,2,FALSE)))</f>
        <v>3</v>
      </c>
      <c r="AE9" s="97">
        <f>IF(AD9&gt;[2]WSY10!$AP$1,0,(VLOOKUP(AD9,'[1]Point Tables'!$A$4:$I$263,[2]WSY10!$AP$2,FALSE)))</f>
        <v>85</v>
      </c>
      <c r="AF9" s="141" t="str">
        <f>IF(ISNA(VLOOKUP($A9,[2]WSY10!$AX$1:$AY$65536,2,FALSE)),"np",(VLOOKUP($A9,[2]WSY10!$AX$1:$AY$65536,2,FALSE)))</f>
        <v>np</v>
      </c>
      <c r="AG9" s="97">
        <f>IF(AF9&gt;[2]WSY10!$AY$1,0,(VLOOKUP(AF9,'[1]Point Tables'!$A$4:$I$263,[2]WSY10!$AY$2,FALSE)))</f>
        <v>0</v>
      </c>
      <c r="AH9" s="141" t="str">
        <f>IF(ISNA(VLOOKUP($A9,[2]WSY10!$BG$1:$BH$65536,2,FALSE)),"np",(VLOOKUP($A9,[2]WSY10!$BG$1:$BH$65536,2,FALSE)))</f>
        <v>np</v>
      </c>
      <c r="AI9" s="97">
        <f>IF(AH9&gt;[2]WSY10!$BH$1,0,(VLOOKUP(AH9,'[1]Point Tables'!$A$4:$I$263,[2]WSY10!$BH$2,FALSE)))</f>
        <v>0</v>
      </c>
      <c r="AJ9" s="141" t="str">
        <f>IF(ISNA(VLOOKUP($A9,[2]WSY10!$BP$1:$BQ$65536,2,FALSE)),"np",(VLOOKUP($A9,[2]WSY10!$BP$1:$BQ$65536,2,FALSE)))</f>
        <v>np</v>
      </c>
      <c r="AK9" s="97">
        <f>IF(AJ9&gt;[2]WSY10!$BQ$1,0,(VLOOKUP(AJ9,'[1]Point Tables'!$A$4:$I$263,[2]WSY10!$BQ$2,FALSE)))</f>
        <v>0</v>
      </c>
      <c r="AL9" s="141">
        <f>IF(ISNA(VLOOKUP($A9,[2]WSY10!$BY$1:$BZ$65536,2,FALSE)),"np",(VLOOKUP($A9,[2]WSY10!$BY$1:$BZ$65536,2,FALSE)))</f>
        <v>2</v>
      </c>
      <c r="AM9" s="97">
        <f>IF(AL9&gt;[2]WSY10!$BZ$1,0,(VLOOKUP(AL9,'[1]Point Tables'!$A$4:$I$263,[2]WSY10!$BZ$2,FALSE)))</f>
        <v>92</v>
      </c>
      <c r="AN9" s="141" t="str">
        <f>IF(ISNA(VLOOKUP($A9,[2]WSY10!$CH$1:$CI$65536,2,FALSE)),"np",(VLOOKUP($A9,[2]WSY10!$CH$1:$CI$65536,2,FALSE)))</f>
        <v>np</v>
      </c>
      <c r="AO9" s="97">
        <f>IF(AN9&gt;[2]WSY10!$CI$1,0,(VLOOKUP(AN9,'[1]Point Tables'!$A$4:$I$263,[2]WSY10!$CI$2,FALSE)))</f>
        <v>0</v>
      </c>
      <c r="AP9" s="141" t="str">
        <f>IF(ISNA(VLOOKUP($A9,[2]WSY10!$CQ$1:$CR$65536,2,FALSE)),"np",(VLOOKUP($A9,[2]WSY10!$CQ$1:$CR$65536,2,FALSE)))</f>
        <v>np</v>
      </c>
      <c r="AQ9" s="97">
        <f>IF(AP9&gt;[2]WSY10!$CR$1,0,(VLOOKUP(AP9,'[5]Point Tables'!$A$4:$I$263,[2]WSY10!$CR$2,FALSE)))</f>
        <v>0</v>
      </c>
      <c r="AR9" s="97" t="str">
        <f t="shared" si="9"/>
        <v>Chan, Casey</v>
      </c>
      <c r="AS9" s="141" t="str">
        <f>IF(ISNA(VLOOKUP($A9,[2]WSY12!$AA$1:$AB$65536,2,FALSE)),"np",(VLOOKUP($A9,[2]WSY12!$AA$1:$AB$65536,2,FALSE)))</f>
        <v>np</v>
      </c>
      <c r="AT9" s="97">
        <f>IF(AS9&gt;[2]WSY12!$AB$1,0,(VLOOKUP(AS9,'[1]Point Tables'!$A$4:$I$263,[2]WSY12!$AB$2,FALSE)))</f>
        <v>0</v>
      </c>
      <c r="AU9" s="141" t="str">
        <f>IF(ISNA(VLOOKUP($A9,[2]WSY12!$AL$1:$AM$65536,2,FALSE)),"np",(VLOOKUP($A9,[2]WSY12!$AL$1:$AM$65536,2,FALSE)))</f>
        <v>np</v>
      </c>
      <c r="AV9" s="97">
        <f>IF(AU9&gt;[2]WSY12!$AM$1,0,(VLOOKUP(AU9,'[1]Point Tables'!$A$4:$I$263,[2]WSY12!$AM$2,FALSE)))</f>
        <v>0</v>
      </c>
      <c r="AW9" s="141">
        <f>IF(ISNA(VLOOKUP($A9,[2]WSY12!$AW$1:$AX$65536,2,FALSE)),"np",(VLOOKUP($A9,[2]WSY12!$AW$1:$AX$65536,2,FALSE)))</f>
        <v>26</v>
      </c>
      <c r="AX9" s="97">
        <f>IF(AW9&gt;[2]WSY12!$AX$1,0,(VLOOKUP(AW9,'[1]Point Tables'!$A$4:$I$263,[2]WSY12!$AX$2,FALSE)))</f>
        <v>0</v>
      </c>
      <c r="AY9" s="141" t="str">
        <f>IF(ISNA(VLOOKUP($A9,[2]WSY12!$BH$1:$BI$65536,2,FALSE)),"np",(VLOOKUP($A9,[2]WSY12!$BH$1:$BI$65536,2,FALSE)))</f>
        <v>np</v>
      </c>
      <c r="AZ9" s="97">
        <f>IF(AY9&gt;[2]WSY12!$BI$1,0,(VLOOKUP(AY9,'[1]Point Tables'!$A$4:$I$263,[2]WSY12!$BI$2,FALSE)))</f>
        <v>0</v>
      </c>
      <c r="BA9" s="141" t="str">
        <f>IF(ISNA(VLOOKUP($A9,[2]WSY12!$BS$1:$BT$65536,2,FALSE)),"np",(VLOOKUP($A9,[2]WSY12!$BS$1:$BT$65536,2,FALSE)))</f>
        <v>np</v>
      </c>
      <c r="BB9" s="97">
        <f>IF(BA9&gt;[2]WSY12!$BT$1,0,(VLOOKUP(BA9,'[1]Point Tables'!$A$4:$I$263,[2]WSY12!$BT$2,FALSE)))</f>
        <v>0</v>
      </c>
      <c r="BC9" s="141" t="str">
        <f>IF(ISNA(VLOOKUP($A9,[2]WSY12!$CD$1:$CE$65536,2,FALSE)),"np",(VLOOKUP($A9,[2]WSY12!$CD$1:$CE$65536,2,FALSE)))</f>
        <v>np</v>
      </c>
      <c r="BD9" s="97">
        <f>IF(BC9&gt;[2]WSY12!$CE$1,0,(VLOOKUP(BC9,'[1]Point Tables'!$A$4:$I$263,[2]WSY12!$CE$2,FALSE)))</f>
        <v>0</v>
      </c>
      <c r="BE9" s="141">
        <f>IF(ISNA(VLOOKUP($A9,[2]WSY12!$CO$1:$CP$65536,2,FALSE)),"np",(VLOOKUP($A9,[2]WSY12!$CO$1:$CP$65536,2,FALSE)))</f>
        <v>9</v>
      </c>
      <c r="BF9" s="97">
        <f>IF(BE9&gt;[2]WSY12!$CP$1,0,(VLOOKUP(BE9,'[1]Point Tables'!$A$4:$I$263,[2]WSY12!$CP$2,FALSE)))</f>
        <v>53.5</v>
      </c>
      <c r="BG9" s="141" t="str">
        <f>IF(ISNA(VLOOKUP($A9,[2]WSY12!$CZ$1:$DA$65536,2,FALSE)),"np",(VLOOKUP($A9,[2]WSY12!$CZ$1:$DA$65536,2,FALSE)))</f>
        <v>np</v>
      </c>
      <c r="BH9" s="97">
        <f>IF(BG9&gt;[2]WSY12!$DA$1,0,(VLOOKUP(BG9,'[1]Point Tables'!$A$4:$I$263,[2]WSY12!$DA$2,FALSE)))</f>
        <v>0</v>
      </c>
      <c r="BI9" s="141" t="str">
        <f>IF(ISNA(VLOOKUP($A9,[2]WSY12!$DK$1:$DL$65536,2,FALSE)),"np",(VLOOKUP($A9,[2]WSY12!$DK$1:$DL$65536,2,FALSE)))</f>
        <v>np</v>
      </c>
      <c r="BJ9" s="97">
        <f>IF(BI9&gt;[2]WSY12!$DA$1,0,(VLOOKUP(BI9,'[1]Point Tables'!$A$4:$I$263,[2]WSY12!$DA$2,FALSE)))</f>
        <v>0</v>
      </c>
      <c r="BW9">
        <f t="shared" si="10"/>
        <v>0</v>
      </c>
      <c r="BX9">
        <f t="shared" si="11"/>
        <v>0</v>
      </c>
      <c r="BY9">
        <f t="shared" si="12"/>
        <v>85</v>
      </c>
      <c r="BZ9">
        <f t="shared" si="13"/>
        <v>0</v>
      </c>
      <c r="CA9">
        <f t="shared" si="14"/>
        <v>0</v>
      </c>
      <c r="CB9">
        <f t="shared" si="15"/>
        <v>0</v>
      </c>
      <c r="CC9">
        <f t="shared" si="16"/>
        <v>92</v>
      </c>
      <c r="CD9">
        <f t="shared" si="17"/>
        <v>0</v>
      </c>
      <c r="CE9">
        <f t="shared" si="18"/>
        <v>0</v>
      </c>
      <c r="CF9">
        <f t="shared" si="19"/>
        <v>0</v>
      </c>
      <c r="CG9">
        <f t="shared" si="20"/>
        <v>0</v>
      </c>
      <c r="CH9">
        <f t="shared" si="21"/>
        <v>0</v>
      </c>
      <c r="CI9">
        <f t="shared" si="22"/>
        <v>0</v>
      </c>
      <c r="CJ9">
        <f t="shared" si="23"/>
        <v>0</v>
      </c>
      <c r="CK9">
        <f t="shared" si="24"/>
        <v>0</v>
      </c>
      <c r="CL9">
        <f t="shared" si="25"/>
        <v>53.5</v>
      </c>
      <c r="CM9">
        <f t="shared" si="26"/>
        <v>0</v>
      </c>
      <c r="CN9">
        <f t="shared" si="27"/>
        <v>0</v>
      </c>
      <c r="CP9">
        <f t="shared" si="28"/>
        <v>92</v>
      </c>
      <c r="CQ9">
        <f t="shared" si="29"/>
        <v>53.5</v>
      </c>
      <c r="CR9">
        <f t="shared" si="30"/>
        <v>0</v>
      </c>
      <c r="CS9">
        <f t="shared" si="31"/>
        <v>0</v>
      </c>
      <c r="CT9">
        <f t="shared" si="32"/>
        <v>0</v>
      </c>
      <c r="CU9">
        <f t="shared" si="33"/>
        <v>70</v>
      </c>
      <c r="CW9">
        <f t="shared" si="34"/>
        <v>92</v>
      </c>
      <c r="CX9">
        <f t="shared" si="35"/>
        <v>70</v>
      </c>
      <c r="CY9">
        <f t="shared" si="36"/>
        <v>53.5</v>
      </c>
      <c r="CZ9">
        <f t="shared" si="37"/>
        <v>0</v>
      </c>
      <c r="DB9" s="98">
        <f t="shared" si="38"/>
        <v>215.5</v>
      </c>
      <c r="DG9">
        <f t="shared" si="39"/>
        <v>70</v>
      </c>
      <c r="DH9">
        <f t="shared" si="40"/>
        <v>0</v>
      </c>
      <c r="DJ9">
        <f t="shared" si="41"/>
        <v>70</v>
      </c>
      <c r="DK9">
        <f t="shared" si="42"/>
        <v>0</v>
      </c>
      <c r="DM9">
        <f t="shared" si="43"/>
        <v>70</v>
      </c>
    </row>
    <row r="10" spans="1:117">
      <c r="A10">
        <v>100128111</v>
      </c>
      <c r="B10">
        <f t="shared" si="0"/>
        <v>169.5</v>
      </c>
      <c r="C10">
        <f t="shared" si="1"/>
        <v>69.5</v>
      </c>
      <c r="D10" s="5" t="str">
        <f t="shared" si="2"/>
        <v>7</v>
      </c>
      <c r="E10" s="28"/>
      <c r="F10" t="s">
        <v>694</v>
      </c>
      <c r="G10" s="80">
        <v>2002</v>
      </c>
      <c r="H10" t="s">
        <v>79</v>
      </c>
      <c r="I10" s="139">
        <f t="shared" si="3"/>
        <v>169.5</v>
      </c>
      <c r="J10" s="154">
        <f t="shared" si="4"/>
        <v>69.5</v>
      </c>
      <c r="K10" s="152">
        <f t="shared" si="5"/>
        <v>100</v>
      </c>
      <c r="L10" s="152">
        <f t="shared" si="5"/>
        <v>69.5</v>
      </c>
      <c r="M10" s="152">
        <f t="shared" si="5"/>
        <v>0</v>
      </c>
      <c r="N10" s="152">
        <f t="shared" si="5"/>
        <v>0</v>
      </c>
      <c r="O10" s="140" t="str">
        <f t="shared" si="6"/>
        <v>Fahri, Monir J</v>
      </c>
      <c r="P10" s="141">
        <f>IF(ISNA(VLOOKUP($A10,[2]WSY10!$E$1:$F$65536,2,FALSE)),"np",(VLOOKUP($A10,[2]WSY10!$E$1:$F$65536,2,FALSE)))</f>
        <v>6</v>
      </c>
      <c r="Q10" s="97">
        <f>IF(P10&gt;[2]WSY10!$F$1,0,(VLOOKUP(P10,'[1]Point Tables'!$A$4:$I$263,[2]WSY10!$F$2,FALSE)))</f>
        <v>69.5</v>
      </c>
      <c r="R10" s="141">
        <f>IF(ISNA(VLOOKUP($A10,[2]WSY10!$N$1:$O$65536,2,FALSE)),"np",(VLOOKUP($A10,[2]WSY10!$N$1:$O$65536,2,FALSE)))</f>
        <v>18</v>
      </c>
      <c r="S10" s="97">
        <f>IF(R10&gt;[2]WSY10!$O$1,0,(VLOOKUP(R10,'[1]Point Tables'!$A$4:$I$263,[2]WSY10!$O$2,FALSE)))</f>
        <v>0</v>
      </c>
      <c r="T10" s="97" t="str">
        <f t="shared" si="7"/>
        <v>Fahri, Monir J</v>
      </c>
      <c r="U10" s="141" t="str">
        <f>IF(ISNA(VLOOKUP($A10,[2]WSY12!$E$1:$F$65536,2,FALSE)),"np",(VLOOKUP($A10,[2]WSY12!$E$1:$F$65536,2,FALSE)))</f>
        <v>np</v>
      </c>
      <c r="V10" s="97">
        <f>IF(U10&gt;[2]WSY12!$F$1,0,(VLOOKUP(U10,'[1]Point Tables'!$A$4:$I$263,[2]WSY12!$F$2,FALSE)))</f>
        <v>0</v>
      </c>
      <c r="W10" s="141" t="str">
        <f>IF(ISNA(VLOOKUP($A10,[2]WSY12!$P$1:$Q$65536,2,FALSE)),"np",(VLOOKUP($A10,[2]WSY12!$P$1:$Q$65536,2,FALSE)))</f>
        <v>np</v>
      </c>
      <c r="X10" s="97">
        <f>IF(W10&gt;[2]WSY12!$Q$1,0,(VLOOKUP(W10,'[1]Point Tables'!$A$4:$I$263,[2]WSY12!$Q$2,FALSE)))</f>
        <v>0</v>
      </c>
      <c r="Y10" s="97" t="str">
        <f t="shared" si="8"/>
        <v>Fahri, Monir J</v>
      </c>
      <c r="Z10" s="141" t="str">
        <f>IF(ISNA(VLOOKUP($A10,[2]WSY10!$W$1:$X$65536,2,FALSE)),"np",(VLOOKUP($A10,[2]WSY10!$W$1:$X$65536,2,FALSE)))</f>
        <v>np</v>
      </c>
      <c r="AA10" s="97">
        <f>IF(Z10&gt;[2]WSY10!$X$1,0,(VLOOKUP(Z10,'[1]Point Tables'!$A$4:$I$263,[2]WSY10!$X$2,FALSE)))</f>
        <v>0</v>
      </c>
      <c r="AB10" s="141">
        <f>IF(ISNA(VLOOKUP($A10,[2]WSY10!$AF$1:$AG$65536,2,FALSE)),"np",(VLOOKUP($A10,[2]WSY10!$AF$1:$AG$65536,2,FALSE)))</f>
        <v>7</v>
      </c>
      <c r="AC10" s="97">
        <f>IF(AB10&gt;[2]WSY10!$AG$1,0,(VLOOKUP(AB10,'[1]Point Tables'!$A$4:$I$263,[2]WSY10!$AG$2,FALSE)))</f>
        <v>0</v>
      </c>
      <c r="AD10" s="141" t="str">
        <f>IF(ISNA(VLOOKUP($A10,[2]WSY10!$AO$1:$AP$65536,2,FALSE)),"np",(VLOOKUP($A10,[2]WSY10!$AO$1:$AP$65536,2,FALSE)))</f>
        <v>np</v>
      </c>
      <c r="AE10" s="97">
        <f>IF(AD10&gt;[2]WSY10!$AP$1,0,(VLOOKUP(AD10,'[1]Point Tables'!$A$4:$I$263,[2]WSY10!$AP$2,FALSE)))</f>
        <v>0</v>
      </c>
      <c r="AF10" s="141" t="str">
        <f>IF(ISNA(VLOOKUP($A10,[2]WSY10!$AX$1:$AY$65536,2,FALSE)),"np",(VLOOKUP($A10,[2]WSY10!$AX$1:$AY$65536,2,FALSE)))</f>
        <v>np</v>
      </c>
      <c r="AG10" s="97">
        <f>IF(AF10&gt;[2]WSY10!$AY$1,0,(VLOOKUP(AF10,'[1]Point Tables'!$A$4:$I$263,[2]WSY10!$AY$2,FALSE)))</f>
        <v>0</v>
      </c>
      <c r="AH10" s="141" t="str">
        <f>IF(ISNA(VLOOKUP($A10,[2]WSY10!$BG$1:$BH$65536,2,FALSE)),"np",(VLOOKUP($A10,[2]WSY10!$BG$1:$BH$65536,2,FALSE)))</f>
        <v>np</v>
      </c>
      <c r="AI10" s="97">
        <f>IF(AH10&gt;[2]WSY10!$BH$1,0,(VLOOKUP(AH10,'[1]Point Tables'!$A$4:$I$263,[2]WSY10!$BH$2,FALSE)))</f>
        <v>0</v>
      </c>
      <c r="AJ10" s="141" t="str">
        <f>IF(ISNA(VLOOKUP($A10,[2]WSY10!$BP$1:$BQ$65536,2,FALSE)),"np",(VLOOKUP($A10,[2]WSY10!$BP$1:$BQ$65536,2,FALSE)))</f>
        <v>np</v>
      </c>
      <c r="AK10" s="97">
        <f>IF(AJ10&gt;[2]WSY10!$BQ$1,0,(VLOOKUP(AJ10,'[1]Point Tables'!$A$4:$I$263,[2]WSY10!$BQ$2,FALSE)))</f>
        <v>0</v>
      </c>
      <c r="AL10" s="141" t="str">
        <f>IF(ISNA(VLOOKUP($A10,[2]WSY10!$BY$1:$BZ$65536,2,FALSE)),"np",(VLOOKUP($A10,[2]WSY10!$BY$1:$BZ$65536,2,FALSE)))</f>
        <v>np</v>
      </c>
      <c r="AM10" s="97">
        <f>IF(AL10&gt;[2]WSY10!$BZ$1,0,(VLOOKUP(AL10,'[1]Point Tables'!$A$4:$I$263,[2]WSY10!$BZ$2,FALSE)))</f>
        <v>0</v>
      </c>
      <c r="AN10" s="141">
        <f>IF(ISNA(VLOOKUP($A10,[2]WSY10!$CH$1:$CI$65536,2,FALSE)),"np",(VLOOKUP($A10,[2]WSY10!$CH$1:$CI$65536,2,FALSE)))</f>
        <v>11</v>
      </c>
      <c r="AO10" s="97">
        <f>IF(AN10&gt;[2]WSY10!$CI$1,0,(VLOOKUP(AN10,'[1]Point Tables'!$A$4:$I$263,[2]WSY10!$CI$2,FALSE)))</f>
        <v>0</v>
      </c>
      <c r="AP10" s="141">
        <f>IF(ISNA(VLOOKUP($A10,[2]WSY10!$CQ$1:$CR$65536,2,FALSE)),"np",(VLOOKUP($A10,[2]WSY10!$CQ$1:$CR$65536,2,FALSE)))</f>
        <v>1</v>
      </c>
      <c r="AQ10" s="97">
        <f>IF(AP10&gt;[2]WSY10!$CR$1,0,(VLOOKUP(AP10,'[5]Point Tables'!$A$4:$I$263,[2]WSY10!$CR$2,FALSE)))</f>
        <v>100</v>
      </c>
      <c r="AR10" s="97" t="str">
        <f t="shared" si="9"/>
        <v>Fahri, Monir J</v>
      </c>
      <c r="AS10" s="141" t="str">
        <f>IF(ISNA(VLOOKUP($A10,[2]WSY12!$AA$1:$AB$65536,2,FALSE)),"np",(VLOOKUP($A10,[2]WSY12!$AA$1:$AB$65536,2,FALSE)))</f>
        <v>np</v>
      </c>
      <c r="AT10" s="97">
        <f>IF(AS10&gt;[2]WSY12!$AB$1,0,(VLOOKUP(AS10,'[1]Point Tables'!$A$4:$I$263,[2]WSY12!$AB$2,FALSE)))</f>
        <v>0</v>
      </c>
      <c r="AU10" s="141" t="str">
        <f>IF(ISNA(VLOOKUP($A10,[2]WSY12!$AL$1:$AM$65536,2,FALSE)),"np",(VLOOKUP($A10,[2]WSY12!$AL$1:$AM$65536,2,FALSE)))</f>
        <v>np</v>
      </c>
      <c r="AV10" s="97">
        <f>IF(AU10&gt;[2]WSY12!$AM$1,0,(VLOOKUP(AU10,'[1]Point Tables'!$A$4:$I$263,[2]WSY12!$AM$2,FALSE)))</f>
        <v>0</v>
      </c>
      <c r="AW10" s="141" t="str">
        <f>IF(ISNA(VLOOKUP($A10,[2]WSY12!$AW$1:$AX$65536,2,FALSE)),"np",(VLOOKUP($A10,[2]WSY12!$AW$1:$AX$65536,2,FALSE)))</f>
        <v>np</v>
      </c>
      <c r="AX10" s="97">
        <f>IF(AW10&gt;[2]WSY12!$AX$1,0,(VLOOKUP(AW10,'[1]Point Tables'!$A$4:$I$263,[2]WSY12!$AX$2,FALSE)))</f>
        <v>0</v>
      </c>
      <c r="AY10" s="141" t="str">
        <f>IF(ISNA(VLOOKUP($A10,[2]WSY12!$BH$1:$BI$65536,2,FALSE)),"np",(VLOOKUP($A10,[2]WSY12!$BH$1:$BI$65536,2,FALSE)))</f>
        <v>np</v>
      </c>
      <c r="AZ10" s="97">
        <f>IF(AY10&gt;[2]WSY12!$BI$1,0,(VLOOKUP(AY10,'[1]Point Tables'!$A$4:$I$263,[2]WSY12!$BI$2,FALSE)))</f>
        <v>0</v>
      </c>
      <c r="BA10" s="141" t="str">
        <f>IF(ISNA(VLOOKUP($A10,[2]WSY12!$BS$1:$BT$65536,2,FALSE)),"np",(VLOOKUP($A10,[2]WSY12!$BS$1:$BT$65536,2,FALSE)))</f>
        <v>np</v>
      </c>
      <c r="BB10" s="97">
        <f>IF(BA10&gt;[2]WSY12!$BT$1,0,(VLOOKUP(BA10,'[1]Point Tables'!$A$4:$I$263,[2]WSY12!$BT$2,FALSE)))</f>
        <v>0</v>
      </c>
      <c r="BC10" s="141" t="str">
        <f>IF(ISNA(VLOOKUP($A10,[2]WSY12!$CD$1:$CE$65536,2,FALSE)),"np",(VLOOKUP($A10,[2]WSY12!$CD$1:$CE$65536,2,FALSE)))</f>
        <v>np</v>
      </c>
      <c r="BD10" s="97">
        <f>IF(BC10&gt;[2]WSY12!$CE$1,0,(VLOOKUP(BC10,'[1]Point Tables'!$A$4:$I$263,[2]WSY12!$CE$2,FALSE)))</f>
        <v>0</v>
      </c>
      <c r="BE10" s="141" t="str">
        <f>IF(ISNA(VLOOKUP($A10,[2]WSY12!$CO$1:$CP$65536,2,FALSE)),"np",(VLOOKUP($A10,[2]WSY12!$CO$1:$CP$65536,2,FALSE)))</f>
        <v>np</v>
      </c>
      <c r="BF10" s="97">
        <f>IF(BE10&gt;[2]WSY12!$CP$1,0,(VLOOKUP(BE10,'[1]Point Tables'!$A$4:$I$263,[2]WSY12!$CP$2,FALSE)))</f>
        <v>0</v>
      </c>
      <c r="BG10" s="141" t="str">
        <f>IF(ISNA(VLOOKUP($A10,[2]WSY12!$CZ$1:$DA$65536,2,FALSE)),"np",(VLOOKUP($A10,[2]WSY12!$CZ$1:$DA$65536,2,FALSE)))</f>
        <v>np</v>
      </c>
      <c r="BH10" s="97">
        <f>IF(BG10&gt;[2]WSY12!$DA$1,0,(VLOOKUP(BG10,'[1]Point Tables'!$A$4:$I$263,[2]WSY12!$DA$2,FALSE)))</f>
        <v>0</v>
      </c>
      <c r="BI10" s="141" t="str">
        <f>IF(ISNA(VLOOKUP($A10,[2]WSY12!$DK$1:$DL$65536,2,FALSE)),"np",(VLOOKUP($A10,[2]WSY12!$DK$1:$DL$65536,2,FALSE)))</f>
        <v>np</v>
      </c>
      <c r="BJ10" s="97">
        <f>IF(BI10&gt;[2]WSY12!$DA$1,0,(VLOOKUP(BI10,'[1]Point Tables'!$A$4:$I$263,[2]WSY12!$DA$2,FALSE)))</f>
        <v>0</v>
      </c>
      <c r="BW10">
        <f t="shared" si="10"/>
        <v>0</v>
      </c>
      <c r="BX10">
        <f t="shared" si="11"/>
        <v>0</v>
      </c>
      <c r="BY10">
        <f t="shared" si="12"/>
        <v>0</v>
      </c>
      <c r="BZ10">
        <f t="shared" si="13"/>
        <v>0</v>
      </c>
      <c r="CA10">
        <f t="shared" si="14"/>
        <v>0</v>
      </c>
      <c r="CB10">
        <f t="shared" si="15"/>
        <v>0</v>
      </c>
      <c r="CC10">
        <f t="shared" si="16"/>
        <v>0</v>
      </c>
      <c r="CD10">
        <f t="shared" si="17"/>
        <v>0</v>
      </c>
      <c r="CE10">
        <f t="shared" si="18"/>
        <v>100</v>
      </c>
      <c r="CF10">
        <f t="shared" si="19"/>
        <v>0</v>
      </c>
      <c r="CG10">
        <f t="shared" si="20"/>
        <v>0</v>
      </c>
      <c r="CH10">
        <f t="shared" si="21"/>
        <v>0</v>
      </c>
      <c r="CI10">
        <f t="shared" si="22"/>
        <v>0</v>
      </c>
      <c r="CJ10">
        <f t="shared" si="23"/>
        <v>0</v>
      </c>
      <c r="CK10">
        <f t="shared" si="24"/>
        <v>0</v>
      </c>
      <c r="CL10">
        <f t="shared" si="25"/>
        <v>0</v>
      </c>
      <c r="CM10">
        <f t="shared" si="26"/>
        <v>0</v>
      </c>
      <c r="CN10">
        <f t="shared" si="27"/>
        <v>0</v>
      </c>
      <c r="CP10">
        <f t="shared" si="28"/>
        <v>100</v>
      </c>
      <c r="CQ10">
        <f t="shared" si="29"/>
        <v>0</v>
      </c>
      <c r="CR10">
        <f t="shared" si="30"/>
        <v>0</v>
      </c>
      <c r="CS10">
        <f t="shared" si="31"/>
        <v>0</v>
      </c>
      <c r="CT10">
        <f t="shared" si="32"/>
        <v>69.5</v>
      </c>
      <c r="CU10">
        <f t="shared" si="33"/>
        <v>0</v>
      </c>
      <c r="CW10">
        <f t="shared" si="34"/>
        <v>100</v>
      </c>
      <c r="CX10">
        <f t="shared" si="35"/>
        <v>69.5</v>
      </c>
      <c r="CY10">
        <f t="shared" si="36"/>
        <v>0</v>
      </c>
      <c r="CZ10">
        <f t="shared" si="37"/>
        <v>0</v>
      </c>
      <c r="DB10" s="98">
        <f t="shared" si="38"/>
        <v>169.5</v>
      </c>
      <c r="DG10">
        <f t="shared" si="39"/>
        <v>0</v>
      </c>
      <c r="DH10">
        <f t="shared" si="40"/>
        <v>69.5</v>
      </c>
      <c r="DJ10">
        <f t="shared" si="41"/>
        <v>69.5</v>
      </c>
      <c r="DK10">
        <f t="shared" si="42"/>
        <v>0</v>
      </c>
      <c r="DM10">
        <f t="shared" si="43"/>
        <v>69.5</v>
      </c>
    </row>
    <row r="11" spans="1:117">
      <c r="A11" s="20">
        <v>100093685</v>
      </c>
      <c r="B11">
        <f t="shared" si="0"/>
        <v>144.5</v>
      </c>
      <c r="C11">
        <f t="shared" si="1"/>
        <v>52.5</v>
      </c>
      <c r="D11" s="5" t="str">
        <f t="shared" si="2"/>
        <v>8</v>
      </c>
      <c r="E11" s="28"/>
      <c r="F11" s="6" t="s">
        <v>662</v>
      </c>
      <c r="G11" s="102">
        <v>2000</v>
      </c>
      <c r="H11" s="6" t="s">
        <v>895</v>
      </c>
      <c r="I11" s="139">
        <f t="shared" si="3"/>
        <v>144.5</v>
      </c>
      <c r="J11" s="154">
        <f t="shared" si="4"/>
        <v>52.5</v>
      </c>
      <c r="K11" s="152">
        <f t="shared" si="5"/>
        <v>92</v>
      </c>
      <c r="L11" s="152">
        <f t="shared" si="5"/>
        <v>52.5</v>
      </c>
      <c r="M11" s="152">
        <f t="shared" si="5"/>
        <v>0</v>
      </c>
      <c r="N11" s="152">
        <f t="shared" si="5"/>
        <v>0</v>
      </c>
      <c r="O11" s="140" t="str">
        <f t="shared" si="6"/>
        <v>Kitterman, Ella</v>
      </c>
      <c r="P11" s="141" t="str">
        <f>IF(ISNA(VLOOKUP($A11,[2]WSY10!$E$1:$F$65536,2,FALSE)),"np",(VLOOKUP($A11,[2]WSY10!$E$1:$F$65536,2,FALSE)))</f>
        <v>np</v>
      </c>
      <c r="Q11" s="97">
        <f>IF(P11&gt;[2]WSY10!$F$1,0,(VLOOKUP(P11,'[1]Point Tables'!$A$4:$I$263,[2]WSY10!$F$2,FALSE)))</f>
        <v>0</v>
      </c>
      <c r="R11" s="141">
        <f>IF(ISNA(VLOOKUP($A11,[2]WSY10!$N$1:$O$65536,2,FALSE)),"np",(VLOOKUP($A11,[2]WSY10!$N$1:$O$65536,2,FALSE)))</f>
        <v>11</v>
      </c>
      <c r="S11" s="97">
        <f>IF(R11&gt;[2]WSY10!$O$1,0,(VLOOKUP(R11,'[1]Point Tables'!$A$4:$I$263,[2]WSY10!$O$2,FALSE)))</f>
        <v>52.5</v>
      </c>
      <c r="T11" s="97" t="str">
        <f t="shared" si="7"/>
        <v>Kitterman, Ella</v>
      </c>
      <c r="U11" s="141" t="str">
        <f>IF(ISNA(VLOOKUP($A11,[2]WSY12!$E$1:$F$65536,2,FALSE)),"np",(VLOOKUP($A11,[2]WSY12!$E$1:$F$65536,2,FALSE)))</f>
        <v>np</v>
      </c>
      <c r="V11" s="97">
        <f>IF(U11&gt;[2]WSY12!$F$1,0,(VLOOKUP(U11,'[1]Point Tables'!$A$4:$I$263,[2]WSY12!$F$2,FALSE)))</f>
        <v>0</v>
      </c>
      <c r="W11" s="141" t="str">
        <f>IF(ISNA(VLOOKUP($A11,[2]WSY12!$P$1:$Q$65536,2,FALSE)),"np",(VLOOKUP($A11,[2]WSY12!$P$1:$Q$65536,2,FALSE)))</f>
        <v>np</v>
      </c>
      <c r="X11" s="97">
        <f>IF(W11&gt;[2]WSY12!$Q$1,0,(VLOOKUP(W11,'[1]Point Tables'!$A$4:$I$263,[2]WSY12!$Q$2,FALSE)))</f>
        <v>0</v>
      </c>
      <c r="Y11" s="97" t="str">
        <f t="shared" si="8"/>
        <v>Kitterman, Ella</v>
      </c>
      <c r="Z11" s="141" t="str">
        <f>IF(ISNA(VLOOKUP($A11,[2]WSY10!$W$1:$X$65536,2,FALSE)),"np",(VLOOKUP($A11,[2]WSY10!$W$1:$X$65536,2,FALSE)))</f>
        <v>np</v>
      </c>
      <c r="AA11" s="97">
        <f>IF(Z11&gt;[2]WSY10!$X$1,0,(VLOOKUP(Z11,'[1]Point Tables'!$A$4:$I$263,[2]WSY10!$X$2,FALSE)))</f>
        <v>0</v>
      </c>
      <c r="AB11" s="141" t="str">
        <f>IF(ISNA(VLOOKUP($A11,[2]WSY10!$AF$1:$AG$65536,2,FALSE)),"np",(VLOOKUP($A11,[2]WSY10!$AF$1:$AG$65536,2,FALSE)))</f>
        <v>np</v>
      </c>
      <c r="AC11" s="97">
        <f>IF(AB11&gt;[2]WSY10!$AG$1,0,(VLOOKUP(AB11,'[1]Point Tables'!$A$4:$I$263,[2]WSY10!$AG$2,FALSE)))</f>
        <v>0</v>
      </c>
      <c r="AD11" s="141" t="str">
        <f>IF(ISNA(VLOOKUP($A11,[2]WSY10!$AO$1:$AP$65536,2,FALSE)),"np",(VLOOKUP($A11,[2]WSY10!$AO$1:$AP$65536,2,FALSE)))</f>
        <v>np</v>
      </c>
      <c r="AE11" s="97">
        <f>IF(AD11&gt;[2]WSY10!$AP$1,0,(VLOOKUP(AD11,'[1]Point Tables'!$A$4:$I$263,[2]WSY10!$AP$2,FALSE)))</f>
        <v>0</v>
      </c>
      <c r="AF11" s="141">
        <f>IF(ISNA(VLOOKUP($A11,[2]WSY10!$AX$1:$AY$65536,2,FALSE)),"np",(VLOOKUP($A11,[2]WSY10!$AX$1:$AY$65536,2,FALSE)))</f>
        <v>2</v>
      </c>
      <c r="AG11" s="97">
        <f>IF(AF11&gt;[2]WSY10!$AY$1,0,(VLOOKUP(AF11,'[1]Point Tables'!$A$4:$I$263,[2]WSY10!$AY$2,FALSE)))</f>
        <v>92</v>
      </c>
      <c r="AH11" s="141" t="str">
        <f>IF(ISNA(VLOOKUP($A11,[2]WSY10!$BG$1:$BH$65536,2,FALSE)),"np",(VLOOKUP($A11,[2]WSY10!$BG$1:$BH$65536,2,FALSE)))</f>
        <v>np</v>
      </c>
      <c r="AI11" s="97">
        <f>IF(AH11&gt;[2]WSY10!$BH$1,0,(VLOOKUP(AH11,'[1]Point Tables'!$A$4:$I$263,[2]WSY10!$BH$2,FALSE)))</f>
        <v>0</v>
      </c>
      <c r="AJ11" s="141" t="str">
        <f>IF(ISNA(VLOOKUP($A11,[2]WSY10!$BP$1:$BQ$65536,2,FALSE)),"np",(VLOOKUP($A11,[2]WSY10!$BP$1:$BQ$65536,2,FALSE)))</f>
        <v>np</v>
      </c>
      <c r="AK11" s="97">
        <f>IF(AJ11&gt;[2]WSY10!$BQ$1,0,(VLOOKUP(AJ11,'[1]Point Tables'!$A$4:$I$263,[2]WSY10!$BQ$2,FALSE)))</f>
        <v>0</v>
      </c>
      <c r="AL11" s="141" t="str">
        <f>IF(ISNA(VLOOKUP($A11,[2]WSY10!$BY$1:$BZ$65536,2,FALSE)),"np",(VLOOKUP($A11,[2]WSY10!$BY$1:$BZ$65536,2,FALSE)))</f>
        <v>np</v>
      </c>
      <c r="AM11" s="97">
        <f>IF(AL11&gt;[2]WSY10!$BZ$1,0,(VLOOKUP(AL11,'[1]Point Tables'!$A$4:$I$263,[2]WSY10!$BZ$2,FALSE)))</f>
        <v>0</v>
      </c>
      <c r="AN11" s="141" t="str">
        <f>IF(ISNA(VLOOKUP($A11,[2]WSY10!$CH$1:$CI$65536,2,FALSE)),"np",(VLOOKUP($A11,[2]WSY10!$CH$1:$CI$65536,2,FALSE)))</f>
        <v>np</v>
      </c>
      <c r="AO11" s="97">
        <f>IF(AN11&gt;[2]WSY10!$CI$1,0,(VLOOKUP(AN11,'[1]Point Tables'!$A$4:$I$263,[2]WSY10!$CI$2,FALSE)))</f>
        <v>0</v>
      </c>
      <c r="AP11" s="141" t="str">
        <f>IF(ISNA(VLOOKUP($A11,[2]WSY10!$CQ$1:$CR$65536,2,FALSE)),"np",(VLOOKUP($A11,[2]WSY10!$CQ$1:$CR$65536,2,FALSE)))</f>
        <v>np</v>
      </c>
      <c r="AQ11" s="97">
        <f>IF(AP11&gt;[2]WSY10!$CR$1,0,(VLOOKUP(AP11,'[5]Point Tables'!$A$4:$I$263,[2]WSY10!$CR$2,FALSE)))</f>
        <v>0</v>
      </c>
      <c r="AR11" s="97" t="str">
        <f t="shared" si="9"/>
        <v>Kitterman, Ella</v>
      </c>
      <c r="AS11" s="141" t="str">
        <f>IF(ISNA(VLOOKUP($A11,[2]WSY12!$AA$1:$AB$65536,2,FALSE)),"np",(VLOOKUP($A11,[2]WSY12!$AA$1:$AB$65536,2,FALSE)))</f>
        <v>np</v>
      </c>
      <c r="AT11" s="97">
        <f>IF(AS11&gt;[2]WSY12!$AB$1,0,(VLOOKUP(AS11,'[1]Point Tables'!$A$4:$I$263,[2]WSY12!$AB$2,FALSE)))</f>
        <v>0</v>
      </c>
      <c r="AU11" s="141" t="str">
        <f>IF(ISNA(VLOOKUP($A11,[2]WSY12!$AL$1:$AM$65536,2,FALSE)),"np",(VLOOKUP($A11,[2]WSY12!$AL$1:$AM$65536,2,FALSE)))</f>
        <v>np</v>
      </c>
      <c r="AV11" s="97">
        <f>IF(AU11&gt;[2]WSY12!$AM$1,0,(VLOOKUP(AU11,'[1]Point Tables'!$A$4:$I$263,[2]WSY12!$AM$2,FALSE)))</f>
        <v>0</v>
      </c>
      <c r="AW11" s="141" t="str">
        <f>IF(ISNA(VLOOKUP($A11,[2]WSY12!$AW$1:$AX$65536,2,FALSE)),"np",(VLOOKUP($A11,[2]WSY12!$AW$1:$AX$65536,2,FALSE)))</f>
        <v>np</v>
      </c>
      <c r="AX11" s="97">
        <f>IF(AW11&gt;[2]WSY12!$AX$1,0,(VLOOKUP(AW11,'[1]Point Tables'!$A$4:$I$263,[2]WSY12!$AX$2,FALSE)))</f>
        <v>0</v>
      </c>
      <c r="AY11" s="141" t="str">
        <f>IF(ISNA(VLOOKUP($A11,[2]WSY12!$BH$1:$BI$65536,2,FALSE)),"np",(VLOOKUP($A11,[2]WSY12!$BH$1:$BI$65536,2,FALSE)))</f>
        <v>np</v>
      </c>
      <c r="AZ11" s="97">
        <f>IF(AY11&gt;[2]WSY12!$BI$1,0,(VLOOKUP(AY11,'[1]Point Tables'!$A$4:$I$263,[2]WSY12!$BI$2,FALSE)))</f>
        <v>0</v>
      </c>
      <c r="BA11" s="141" t="str">
        <f>IF(ISNA(VLOOKUP($A11,[2]WSY12!$BS$1:$BT$65536,2,FALSE)),"np",(VLOOKUP($A11,[2]WSY12!$BS$1:$BT$65536,2,FALSE)))</f>
        <v>np</v>
      </c>
      <c r="BB11" s="97">
        <f>IF(BA11&gt;[2]WSY12!$BT$1,0,(VLOOKUP(BA11,'[1]Point Tables'!$A$4:$I$263,[2]WSY12!$BT$2,FALSE)))</f>
        <v>0</v>
      </c>
      <c r="BC11" s="141" t="str">
        <f>IF(ISNA(VLOOKUP($A11,[2]WSY12!$CD$1:$CE$65536,2,FALSE)),"np",(VLOOKUP($A11,[2]WSY12!$CD$1:$CE$65536,2,FALSE)))</f>
        <v>np</v>
      </c>
      <c r="BD11" s="97">
        <f>IF(BC11&gt;[2]WSY12!$CE$1,0,(VLOOKUP(BC11,'[1]Point Tables'!$A$4:$I$263,[2]WSY12!$CE$2,FALSE)))</f>
        <v>0</v>
      </c>
      <c r="BE11" s="141" t="str">
        <f>IF(ISNA(VLOOKUP($A11,[2]WSY12!$CO$1:$CP$65536,2,FALSE)),"np",(VLOOKUP($A11,[2]WSY12!$CO$1:$CP$65536,2,FALSE)))</f>
        <v>np</v>
      </c>
      <c r="BF11" s="97">
        <f>IF(BE11&gt;[2]WSY12!$CP$1,0,(VLOOKUP(BE11,'[1]Point Tables'!$A$4:$I$263,[2]WSY12!$CP$2,FALSE)))</f>
        <v>0</v>
      </c>
      <c r="BG11" s="141" t="str">
        <f>IF(ISNA(VLOOKUP($A11,[2]WSY12!$CZ$1:$DA$65536,2,FALSE)),"np",(VLOOKUP($A11,[2]WSY12!$CZ$1:$DA$65536,2,FALSE)))</f>
        <v>np</v>
      </c>
      <c r="BH11" s="97">
        <f>IF(BG11&gt;[2]WSY12!$DA$1,0,(VLOOKUP(BG11,'[1]Point Tables'!$A$4:$I$263,[2]WSY12!$DA$2,FALSE)))</f>
        <v>0</v>
      </c>
      <c r="BI11" s="141" t="str">
        <f>IF(ISNA(VLOOKUP($A11,[2]WSY12!$DK$1:$DL$65536,2,FALSE)),"np",(VLOOKUP($A11,[2]WSY12!$DK$1:$DL$65536,2,FALSE)))</f>
        <v>np</v>
      </c>
      <c r="BJ11" s="97">
        <f>IF(BI11&gt;[2]WSY12!$DA$1,0,(VLOOKUP(BI11,'[1]Point Tables'!$A$4:$I$263,[2]WSY12!$DA$2,FALSE)))</f>
        <v>0</v>
      </c>
      <c r="BW11">
        <f t="shared" si="10"/>
        <v>0</v>
      </c>
      <c r="BX11">
        <f t="shared" si="11"/>
        <v>0</v>
      </c>
      <c r="BY11">
        <f t="shared" si="12"/>
        <v>0</v>
      </c>
      <c r="BZ11">
        <f t="shared" si="13"/>
        <v>92</v>
      </c>
      <c r="CA11">
        <f t="shared" si="14"/>
        <v>0</v>
      </c>
      <c r="CB11">
        <f t="shared" si="15"/>
        <v>0</v>
      </c>
      <c r="CC11">
        <f t="shared" si="16"/>
        <v>0</v>
      </c>
      <c r="CD11">
        <f t="shared" si="17"/>
        <v>0</v>
      </c>
      <c r="CE11">
        <f t="shared" si="18"/>
        <v>0</v>
      </c>
      <c r="CF11">
        <f t="shared" si="19"/>
        <v>0</v>
      </c>
      <c r="CG11">
        <f t="shared" si="20"/>
        <v>0</v>
      </c>
      <c r="CH11">
        <f t="shared" si="21"/>
        <v>0</v>
      </c>
      <c r="CI11">
        <f t="shared" si="22"/>
        <v>0</v>
      </c>
      <c r="CJ11">
        <f t="shared" si="23"/>
        <v>0</v>
      </c>
      <c r="CK11">
        <f t="shared" si="24"/>
        <v>0</v>
      </c>
      <c r="CL11">
        <f t="shared" si="25"/>
        <v>0</v>
      </c>
      <c r="CM11">
        <f t="shared" si="26"/>
        <v>0</v>
      </c>
      <c r="CN11">
        <f t="shared" si="27"/>
        <v>0</v>
      </c>
      <c r="CP11">
        <f t="shared" si="28"/>
        <v>92</v>
      </c>
      <c r="CQ11">
        <f t="shared" si="29"/>
        <v>0</v>
      </c>
      <c r="CR11">
        <f t="shared" si="30"/>
        <v>0</v>
      </c>
      <c r="CS11">
        <f t="shared" si="31"/>
        <v>0</v>
      </c>
      <c r="CT11">
        <f t="shared" si="32"/>
        <v>0</v>
      </c>
      <c r="CU11">
        <f t="shared" si="33"/>
        <v>52.5</v>
      </c>
      <c r="CW11">
        <f t="shared" si="34"/>
        <v>92</v>
      </c>
      <c r="CX11">
        <f t="shared" si="35"/>
        <v>52.5</v>
      </c>
      <c r="CY11">
        <f t="shared" si="36"/>
        <v>0</v>
      </c>
      <c r="CZ11">
        <f t="shared" si="37"/>
        <v>0</v>
      </c>
      <c r="DB11" s="98">
        <f t="shared" si="38"/>
        <v>144.5</v>
      </c>
      <c r="DG11">
        <f t="shared" si="39"/>
        <v>52.5</v>
      </c>
      <c r="DH11">
        <f t="shared" si="40"/>
        <v>0</v>
      </c>
      <c r="DJ11">
        <f t="shared" si="41"/>
        <v>52.5</v>
      </c>
      <c r="DK11">
        <f t="shared" si="42"/>
        <v>0</v>
      </c>
      <c r="DM11">
        <f t="shared" si="43"/>
        <v>52.5</v>
      </c>
    </row>
    <row r="12" spans="1:117">
      <c r="A12" s="3">
        <v>100100271</v>
      </c>
      <c r="B12">
        <f t="shared" si="0"/>
        <v>139</v>
      </c>
      <c r="C12">
        <f t="shared" si="1"/>
        <v>69</v>
      </c>
      <c r="D12" s="5" t="str">
        <f t="shared" si="2"/>
        <v>9</v>
      </c>
      <c r="E12" s="28"/>
      <c r="F12" s="6" t="s">
        <v>691</v>
      </c>
      <c r="G12" s="102">
        <v>2000</v>
      </c>
      <c r="H12" s="6" t="s">
        <v>179</v>
      </c>
      <c r="I12" s="139">
        <f t="shared" si="3"/>
        <v>139</v>
      </c>
      <c r="J12" s="154">
        <f t="shared" si="4"/>
        <v>69</v>
      </c>
      <c r="K12" s="152">
        <f t="shared" si="5"/>
        <v>70</v>
      </c>
      <c r="L12" s="152">
        <f t="shared" si="5"/>
        <v>69</v>
      </c>
      <c r="M12" s="152">
        <f t="shared" si="5"/>
        <v>0</v>
      </c>
      <c r="N12" s="152">
        <f t="shared" si="5"/>
        <v>0</v>
      </c>
      <c r="O12" s="140" t="str">
        <f t="shared" si="6"/>
        <v>Perez, Paloma</v>
      </c>
      <c r="P12" s="141" t="str">
        <f>IF(ISNA(VLOOKUP($A12,[2]WSY10!$E$1:$F$65536,2,FALSE)),"np",(VLOOKUP($A12,[2]WSY10!$E$1:$F$65536,2,FALSE)))</f>
        <v>np</v>
      </c>
      <c r="Q12" s="97">
        <f>IF(P12&gt;[2]WSY10!$F$1,0,(VLOOKUP(P12,'[1]Point Tables'!$A$4:$I$263,[2]WSY10!$F$2,FALSE)))</f>
        <v>0</v>
      </c>
      <c r="R12" s="141">
        <f>IF(ISNA(VLOOKUP($A12,[2]WSY10!$N$1:$O$65536,2,FALSE)),"np",(VLOOKUP($A12,[2]WSY10!$N$1:$O$65536,2,FALSE)))</f>
        <v>7</v>
      </c>
      <c r="S12" s="97">
        <f>IF(R12&gt;[2]WSY10!$O$1,0,(VLOOKUP(R12,'[1]Point Tables'!$A$4:$I$263,[2]WSY10!$O$2,FALSE)))</f>
        <v>69</v>
      </c>
      <c r="T12" s="97" t="str">
        <f t="shared" si="7"/>
        <v>Perez, Paloma</v>
      </c>
      <c r="U12" s="141" t="str">
        <f>IF(ISNA(VLOOKUP($A12,[2]WSY12!$E$1:$F$65536,2,FALSE)),"np",(VLOOKUP($A12,[2]WSY12!$E$1:$F$65536,2,FALSE)))</f>
        <v>np</v>
      </c>
      <c r="V12" s="97">
        <f>IF(U12&gt;[2]WSY12!$F$1,0,(VLOOKUP(U12,'[1]Point Tables'!$A$4:$I$263,[2]WSY12!$F$2,FALSE)))</f>
        <v>0</v>
      </c>
      <c r="W12" s="141" t="str">
        <f>IF(ISNA(VLOOKUP($A12,[2]WSY12!$P$1:$Q$65536,2,FALSE)),"np",(VLOOKUP($A12,[2]WSY12!$P$1:$Q$65536,2,FALSE)))</f>
        <v>np</v>
      </c>
      <c r="X12" s="97">
        <f>IF(W12&gt;[2]WSY12!$Q$1,0,(VLOOKUP(W12,'[1]Point Tables'!$A$4:$I$263,[2]WSY12!$Q$2,FALSE)))</f>
        <v>0</v>
      </c>
      <c r="Y12" s="97" t="str">
        <f t="shared" si="8"/>
        <v>Perez, Paloma</v>
      </c>
      <c r="Z12" s="141" t="str">
        <f>IF(ISNA(VLOOKUP($A12,[2]WSY10!$W$1:$X$65536,2,FALSE)),"np",(VLOOKUP($A12,[2]WSY10!$W$1:$X$65536,2,FALSE)))</f>
        <v>np</v>
      </c>
      <c r="AA12" s="97">
        <f>IF(Z12&gt;[2]WSY10!$X$1,0,(VLOOKUP(Z12,'[1]Point Tables'!$A$4:$I$263,[2]WSY10!$X$2,FALSE)))</f>
        <v>0</v>
      </c>
      <c r="AB12" s="141" t="str">
        <f>IF(ISNA(VLOOKUP($A12,[2]WSY10!$AF$1:$AG$65536,2,FALSE)),"np",(VLOOKUP($A12,[2]WSY10!$AF$1:$AG$65536,2,FALSE)))</f>
        <v>np</v>
      </c>
      <c r="AC12" s="97">
        <f>IF(AB12&gt;[2]WSY10!$AG$1,0,(VLOOKUP(AB12,'[1]Point Tables'!$A$4:$I$263,[2]WSY10!$AG$2,FALSE)))</f>
        <v>0</v>
      </c>
      <c r="AD12" s="141" t="str">
        <f>IF(ISNA(VLOOKUP($A12,[2]WSY10!$AO$1:$AP$65536,2,FALSE)),"np",(VLOOKUP($A12,[2]WSY10!$AO$1:$AP$65536,2,FALSE)))</f>
        <v>np</v>
      </c>
      <c r="AE12" s="97">
        <f>IF(AD12&gt;[2]WSY10!$AP$1,0,(VLOOKUP(AD12,'[1]Point Tables'!$A$4:$I$263,[2]WSY10!$AP$2,FALSE)))</f>
        <v>0</v>
      </c>
      <c r="AF12" s="141" t="str">
        <f>IF(ISNA(VLOOKUP($A12,[2]WSY10!$AX$1:$AY$65536,2,FALSE)),"np",(VLOOKUP($A12,[2]WSY10!$AX$1:$AY$65536,2,FALSE)))</f>
        <v>np</v>
      </c>
      <c r="AG12" s="97">
        <f>IF(AF12&gt;[2]WSY10!$AY$1,0,(VLOOKUP(AF12,'[1]Point Tables'!$A$4:$I$263,[2]WSY10!$AY$2,FALSE)))</f>
        <v>0</v>
      </c>
      <c r="AH12" s="141" t="str">
        <f>IF(ISNA(VLOOKUP($A12,[2]WSY10!$BG$1:$BH$65536,2,FALSE)),"np",(VLOOKUP($A12,[2]WSY10!$BG$1:$BH$65536,2,FALSE)))</f>
        <v>np</v>
      </c>
      <c r="AI12" s="97">
        <f>IF(AH12&gt;[2]WSY10!$BH$1,0,(VLOOKUP(AH12,'[1]Point Tables'!$A$4:$I$263,[2]WSY10!$BH$2,FALSE)))</f>
        <v>0</v>
      </c>
      <c r="AJ12" s="141">
        <f>IF(ISNA(VLOOKUP($A12,[2]WSY10!$BP$1:$BQ$65536,2,FALSE)),"np",(VLOOKUP($A12,[2]WSY10!$BP$1:$BQ$65536,2,FALSE)))</f>
        <v>5</v>
      </c>
      <c r="AK12" s="97">
        <f>IF(AJ12&gt;[2]WSY10!$BQ$1,0,(VLOOKUP(AJ12,'[1]Point Tables'!$A$4:$I$263,[2]WSY10!$BQ$2,FALSE)))</f>
        <v>70</v>
      </c>
      <c r="AL12" s="141" t="str">
        <f>IF(ISNA(VLOOKUP($A12,[2]WSY10!$BY$1:$BZ$65536,2,FALSE)),"np",(VLOOKUP($A12,[2]WSY10!$BY$1:$BZ$65536,2,FALSE)))</f>
        <v>np</v>
      </c>
      <c r="AM12" s="97">
        <f>IF(AL12&gt;[2]WSY10!$BZ$1,0,(VLOOKUP(AL12,'[1]Point Tables'!$A$4:$I$263,[2]WSY10!$BZ$2,FALSE)))</f>
        <v>0</v>
      </c>
      <c r="AN12" s="141" t="str">
        <f>IF(ISNA(VLOOKUP($A12,[2]WSY10!$CH$1:$CI$65536,2,FALSE)),"np",(VLOOKUP($A12,[2]WSY10!$CH$1:$CI$65536,2,FALSE)))</f>
        <v>np</v>
      </c>
      <c r="AO12" s="97">
        <f>IF(AN12&gt;[2]WSY10!$CI$1,0,(VLOOKUP(AN12,'[1]Point Tables'!$A$4:$I$263,[2]WSY10!$CI$2,FALSE)))</f>
        <v>0</v>
      </c>
      <c r="AP12" s="141" t="str">
        <f>IF(ISNA(VLOOKUP($A12,[2]WSY10!$CQ$1:$CR$65536,2,FALSE)),"np",(VLOOKUP($A12,[2]WSY10!$CQ$1:$CR$65536,2,FALSE)))</f>
        <v>np</v>
      </c>
      <c r="AQ12" s="97">
        <f>IF(AP12&gt;[2]WSY10!$CR$1,0,(VLOOKUP(AP12,'[5]Point Tables'!$A$4:$I$263,[2]WSY10!$CR$2,FALSE)))</f>
        <v>0</v>
      </c>
      <c r="AR12" s="97" t="str">
        <f t="shared" si="9"/>
        <v>Perez, Paloma</v>
      </c>
      <c r="AS12" s="141" t="str">
        <f>IF(ISNA(VLOOKUP($A12,[2]WSY12!$AA$1:$AB$65536,2,FALSE)),"np",(VLOOKUP($A12,[2]WSY12!$AA$1:$AB$65536,2,FALSE)))</f>
        <v>np</v>
      </c>
      <c r="AT12" s="97">
        <f>IF(AS12&gt;[2]WSY12!$AB$1,0,(VLOOKUP(AS12,'[1]Point Tables'!$A$4:$I$263,[2]WSY12!$AB$2,FALSE)))</f>
        <v>0</v>
      </c>
      <c r="AU12" s="141" t="str">
        <f>IF(ISNA(VLOOKUP($A12,[2]WSY12!$AL$1:$AM$65536,2,FALSE)),"np",(VLOOKUP($A12,[2]WSY12!$AL$1:$AM$65536,2,FALSE)))</f>
        <v>np</v>
      </c>
      <c r="AV12" s="97">
        <f>IF(AU12&gt;[2]WSY12!$AM$1,0,(VLOOKUP(AU12,'[1]Point Tables'!$A$4:$I$263,[2]WSY12!$AM$2,FALSE)))</f>
        <v>0</v>
      </c>
      <c r="AW12" s="141" t="str">
        <f>IF(ISNA(VLOOKUP($A12,[2]WSY12!$AW$1:$AX$65536,2,FALSE)),"np",(VLOOKUP($A12,[2]WSY12!$AW$1:$AX$65536,2,FALSE)))</f>
        <v>np</v>
      </c>
      <c r="AX12" s="97">
        <f>IF(AW12&gt;[2]WSY12!$AX$1,0,(VLOOKUP(AW12,'[1]Point Tables'!$A$4:$I$263,[2]WSY12!$AX$2,FALSE)))</f>
        <v>0</v>
      </c>
      <c r="AY12" s="141" t="str">
        <f>IF(ISNA(VLOOKUP($A12,[2]WSY12!$BH$1:$BI$65536,2,FALSE)),"np",(VLOOKUP($A12,[2]WSY12!$BH$1:$BI$65536,2,FALSE)))</f>
        <v>np</v>
      </c>
      <c r="AZ12" s="97">
        <f>IF(AY12&gt;[2]WSY12!$BI$1,0,(VLOOKUP(AY12,'[1]Point Tables'!$A$4:$I$263,[2]WSY12!$BI$2,FALSE)))</f>
        <v>0</v>
      </c>
      <c r="BA12" s="141" t="str">
        <f>IF(ISNA(VLOOKUP($A12,[2]WSY12!$BS$1:$BT$65536,2,FALSE)),"np",(VLOOKUP($A12,[2]WSY12!$BS$1:$BT$65536,2,FALSE)))</f>
        <v>np</v>
      </c>
      <c r="BB12" s="97">
        <f>IF(BA12&gt;[2]WSY12!$BT$1,0,(VLOOKUP(BA12,'[1]Point Tables'!$A$4:$I$263,[2]WSY12!$BT$2,FALSE)))</f>
        <v>0</v>
      </c>
      <c r="BC12" s="141" t="str">
        <f>IF(ISNA(VLOOKUP($A12,[2]WSY12!$CD$1:$CE$65536,2,FALSE)),"np",(VLOOKUP($A12,[2]WSY12!$CD$1:$CE$65536,2,FALSE)))</f>
        <v>np</v>
      </c>
      <c r="BD12" s="97">
        <f>IF(BC12&gt;[2]WSY12!$CE$1,0,(VLOOKUP(BC12,'[1]Point Tables'!$A$4:$I$263,[2]WSY12!$CE$2,FALSE)))</f>
        <v>0</v>
      </c>
      <c r="BE12" s="141" t="str">
        <f>IF(ISNA(VLOOKUP($A12,[2]WSY12!$CO$1:$CP$65536,2,FALSE)),"np",(VLOOKUP($A12,[2]WSY12!$CO$1:$CP$65536,2,FALSE)))</f>
        <v>np</v>
      </c>
      <c r="BF12" s="97">
        <f>IF(BE12&gt;[2]WSY12!$CP$1,0,(VLOOKUP(BE12,'[1]Point Tables'!$A$4:$I$263,[2]WSY12!$CP$2,FALSE)))</f>
        <v>0</v>
      </c>
      <c r="BG12" s="141" t="str">
        <f>IF(ISNA(VLOOKUP($A12,[2]WSY12!$CZ$1:$DA$65536,2,FALSE)),"np",(VLOOKUP($A12,[2]WSY12!$CZ$1:$DA$65536,2,FALSE)))</f>
        <v>np</v>
      </c>
      <c r="BH12" s="97">
        <f>IF(BG12&gt;[2]WSY12!$DA$1,0,(VLOOKUP(BG12,'[1]Point Tables'!$A$4:$I$263,[2]WSY12!$DA$2,FALSE)))</f>
        <v>0</v>
      </c>
      <c r="BI12" s="141" t="str">
        <f>IF(ISNA(VLOOKUP($A12,[2]WSY12!$DK$1:$DL$65536,2,FALSE)),"np",(VLOOKUP($A12,[2]WSY12!$DK$1:$DL$65536,2,FALSE)))</f>
        <v>np</v>
      </c>
      <c r="BJ12" s="97">
        <f>IF(BI12&gt;[2]WSY12!$DA$1,0,(VLOOKUP(BI12,'[1]Point Tables'!$A$4:$I$263,[2]WSY12!$DA$2,FALSE)))</f>
        <v>0</v>
      </c>
      <c r="BW12">
        <f t="shared" si="10"/>
        <v>0</v>
      </c>
      <c r="BX12">
        <f t="shared" si="11"/>
        <v>0</v>
      </c>
      <c r="BY12">
        <f t="shared" si="12"/>
        <v>0</v>
      </c>
      <c r="BZ12">
        <f t="shared" si="13"/>
        <v>0</v>
      </c>
      <c r="CA12">
        <f t="shared" si="14"/>
        <v>0</v>
      </c>
      <c r="CB12">
        <f t="shared" si="15"/>
        <v>70</v>
      </c>
      <c r="CC12">
        <f t="shared" si="16"/>
        <v>0</v>
      </c>
      <c r="CD12">
        <f t="shared" si="17"/>
        <v>0</v>
      </c>
      <c r="CE12">
        <f t="shared" si="18"/>
        <v>0</v>
      </c>
      <c r="CF12">
        <f t="shared" si="19"/>
        <v>0</v>
      </c>
      <c r="CG12">
        <f t="shared" si="20"/>
        <v>0</v>
      </c>
      <c r="CH12">
        <f t="shared" si="21"/>
        <v>0</v>
      </c>
      <c r="CI12">
        <f t="shared" si="22"/>
        <v>0</v>
      </c>
      <c r="CJ12">
        <f t="shared" si="23"/>
        <v>0</v>
      </c>
      <c r="CK12">
        <f t="shared" si="24"/>
        <v>0</v>
      </c>
      <c r="CL12">
        <f t="shared" si="25"/>
        <v>0</v>
      </c>
      <c r="CM12">
        <f t="shared" si="26"/>
        <v>0</v>
      </c>
      <c r="CN12">
        <f t="shared" si="27"/>
        <v>0</v>
      </c>
      <c r="CP12">
        <f t="shared" si="28"/>
        <v>70</v>
      </c>
      <c r="CQ12">
        <f t="shared" si="29"/>
        <v>0</v>
      </c>
      <c r="CR12">
        <f t="shared" si="30"/>
        <v>0</v>
      </c>
      <c r="CS12">
        <f t="shared" si="31"/>
        <v>0</v>
      </c>
      <c r="CT12">
        <f t="shared" si="32"/>
        <v>0</v>
      </c>
      <c r="CU12">
        <f t="shared" si="33"/>
        <v>69</v>
      </c>
      <c r="CW12">
        <f t="shared" si="34"/>
        <v>70</v>
      </c>
      <c r="CX12">
        <f t="shared" si="35"/>
        <v>69</v>
      </c>
      <c r="CY12">
        <f t="shared" si="36"/>
        <v>0</v>
      </c>
      <c r="CZ12">
        <f t="shared" si="37"/>
        <v>0</v>
      </c>
      <c r="DB12" s="98">
        <f t="shared" si="38"/>
        <v>139</v>
      </c>
      <c r="DG12">
        <f t="shared" si="39"/>
        <v>69</v>
      </c>
      <c r="DH12">
        <f t="shared" si="40"/>
        <v>0</v>
      </c>
      <c r="DJ12">
        <f t="shared" si="41"/>
        <v>69</v>
      </c>
      <c r="DK12">
        <f t="shared" si="42"/>
        <v>0</v>
      </c>
      <c r="DM12">
        <f t="shared" si="43"/>
        <v>69</v>
      </c>
    </row>
    <row r="13" spans="1:117">
      <c r="A13">
        <v>100096041</v>
      </c>
      <c r="B13">
        <f t="shared" si="0"/>
        <v>138.5</v>
      </c>
      <c r="C13">
        <f t="shared" si="1"/>
        <v>138.5</v>
      </c>
      <c r="D13" s="5" t="str">
        <f t="shared" si="2"/>
        <v>10</v>
      </c>
      <c r="E13" s="28"/>
      <c r="F13" t="s">
        <v>695</v>
      </c>
      <c r="G13" s="80">
        <v>2000</v>
      </c>
      <c r="H13" t="s">
        <v>31</v>
      </c>
      <c r="I13" s="139">
        <f t="shared" si="3"/>
        <v>138.5</v>
      </c>
      <c r="J13" s="154">
        <f t="shared" si="4"/>
        <v>138.5</v>
      </c>
      <c r="K13" s="152">
        <f t="shared" si="5"/>
        <v>69.5</v>
      </c>
      <c r="L13" s="152">
        <f t="shared" si="5"/>
        <v>69</v>
      </c>
      <c r="M13" s="152">
        <f t="shared" si="5"/>
        <v>0</v>
      </c>
      <c r="N13" s="152">
        <f t="shared" si="5"/>
        <v>0</v>
      </c>
      <c r="O13" s="140" t="str">
        <f t="shared" si="6"/>
        <v>Fox-Gitomer, Chloe N</v>
      </c>
      <c r="P13" s="141">
        <f>IF(ISNA(VLOOKUP($A13,[2]WSY10!$E$1:$F$65536,2,FALSE)),"np",(VLOOKUP($A13,[2]WSY10!$E$1:$F$65536,2,FALSE)))</f>
        <v>7</v>
      </c>
      <c r="Q13" s="97">
        <f>IF(P13&gt;[2]WSY10!$F$1,0,(VLOOKUP(P13,'[1]Point Tables'!$A$4:$I$263,[2]WSY10!$F$2,FALSE)))</f>
        <v>69</v>
      </c>
      <c r="R13" s="141">
        <f>IF(ISNA(VLOOKUP($A13,[2]WSY10!$N$1:$O$65536,2,FALSE)),"np",(VLOOKUP($A13,[2]WSY10!$N$1:$O$65536,2,FALSE)))</f>
        <v>6</v>
      </c>
      <c r="S13" s="97">
        <f>IF(R13&gt;[2]WSY10!$O$1,0,(VLOOKUP(R13,'[1]Point Tables'!$A$4:$I$263,[2]WSY10!$O$2,FALSE)))</f>
        <v>69.5</v>
      </c>
      <c r="T13" s="97" t="str">
        <f t="shared" si="7"/>
        <v>Fox-Gitomer, Chloe N</v>
      </c>
      <c r="U13" s="141">
        <f>IF(ISNA(VLOOKUP($A13,[2]WSY12!$E$1:$F$65536,2,FALSE)),"np",(VLOOKUP($A13,[2]WSY12!$E$1:$F$65536,2,FALSE)))</f>
        <v>20</v>
      </c>
      <c r="V13" s="97">
        <f>IF(U13&gt;[2]WSY12!$F$1,0,(VLOOKUP(U13,'[1]Point Tables'!$A$4:$I$263,[2]WSY12!$F$2,FALSE)))</f>
        <v>0</v>
      </c>
      <c r="W13" s="141">
        <f>IF(ISNA(VLOOKUP($A13,[2]WSY12!$P$1:$Q$65536,2,FALSE)),"np",(VLOOKUP($A13,[2]WSY12!$P$1:$Q$65536,2,FALSE)))</f>
        <v>35</v>
      </c>
      <c r="X13" s="97">
        <f>IF(W13&gt;[2]WSY12!$Q$1,0,(VLOOKUP(W13,'[1]Point Tables'!$A$4:$I$263,[2]WSY12!$Q$2,FALSE)))</f>
        <v>0</v>
      </c>
      <c r="Y13" s="97" t="str">
        <f t="shared" si="8"/>
        <v>Fox-Gitomer, Chloe N</v>
      </c>
      <c r="Z13" s="141" t="str">
        <f>IF(ISNA(VLOOKUP($A13,[2]WSY10!$W$1:$X$65536,2,FALSE)),"np",(VLOOKUP($A13,[2]WSY10!$W$1:$X$65536,2,FALSE)))</f>
        <v>np</v>
      </c>
      <c r="AA13" s="97">
        <f>IF(Z13&gt;[2]WSY10!$X$1,0,(VLOOKUP(Z13,'[1]Point Tables'!$A$4:$I$263,[2]WSY10!$X$2,FALSE)))</f>
        <v>0</v>
      </c>
      <c r="AB13" s="141" t="str">
        <f>IF(ISNA(VLOOKUP($A13,[2]WSY10!$AF$1:$AG$65536,2,FALSE)),"np",(VLOOKUP($A13,[2]WSY10!$AF$1:$AG$65536,2,FALSE)))</f>
        <v>np</v>
      </c>
      <c r="AC13" s="97">
        <f>IF(AB13&gt;[2]WSY10!$AG$1,0,(VLOOKUP(AB13,'[1]Point Tables'!$A$4:$I$263,[2]WSY10!$AG$2,FALSE)))</f>
        <v>0</v>
      </c>
      <c r="AD13" s="141" t="str">
        <f>IF(ISNA(VLOOKUP($A13,[2]WSY10!$AO$1:$AP$65536,2,FALSE)),"np",(VLOOKUP($A13,[2]WSY10!$AO$1:$AP$65536,2,FALSE)))</f>
        <v>np</v>
      </c>
      <c r="AE13" s="97">
        <f>IF(AD13&gt;[2]WSY10!$AP$1,0,(VLOOKUP(AD13,'[1]Point Tables'!$A$4:$I$263,[2]WSY10!$AP$2,FALSE)))</f>
        <v>0</v>
      </c>
      <c r="AF13" s="141" t="str">
        <f>IF(ISNA(VLOOKUP($A13,[2]WSY10!$AX$1:$AY$65536,2,FALSE)),"np",(VLOOKUP($A13,[2]WSY10!$AX$1:$AY$65536,2,FALSE)))</f>
        <v>np</v>
      </c>
      <c r="AG13" s="97">
        <f>IF(AF13&gt;[2]WSY10!$AY$1,0,(VLOOKUP(AF13,'[1]Point Tables'!$A$4:$I$263,[2]WSY10!$AY$2,FALSE)))</f>
        <v>0</v>
      </c>
      <c r="AH13" s="141" t="str">
        <f>IF(ISNA(VLOOKUP($A13,[2]WSY10!$BG$1:$BH$65536,2,FALSE)),"np",(VLOOKUP($A13,[2]WSY10!$BG$1:$BH$65536,2,FALSE)))</f>
        <v>np</v>
      </c>
      <c r="AI13" s="97">
        <f>IF(AH13&gt;[2]WSY10!$BH$1,0,(VLOOKUP(AH13,'[1]Point Tables'!$A$4:$I$263,[2]WSY10!$BH$2,FALSE)))</f>
        <v>0</v>
      </c>
      <c r="AJ13" s="141" t="str">
        <f>IF(ISNA(VLOOKUP($A13,[2]WSY10!$BP$1:$BQ$65536,2,FALSE)),"np",(VLOOKUP($A13,[2]WSY10!$BP$1:$BQ$65536,2,FALSE)))</f>
        <v>np</v>
      </c>
      <c r="AK13" s="97">
        <f>IF(AJ13&gt;[2]WSY10!$BQ$1,0,(VLOOKUP(AJ13,'[1]Point Tables'!$A$4:$I$263,[2]WSY10!$BQ$2,FALSE)))</f>
        <v>0</v>
      </c>
      <c r="AL13" s="141" t="str">
        <f>IF(ISNA(VLOOKUP($A13,[2]WSY10!$BY$1:$BZ$65536,2,FALSE)),"np",(VLOOKUP($A13,[2]WSY10!$BY$1:$BZ$65536,2,FALSE)))</f>
        <v>np</v>
      </c>
      <c r="AM13" s="97">
        <f>IF(AL13&gt;[2]WSY10!$BZ$1,0,(VLOOKUP(AL13,'[1]Point Tables'!$A$4:$I$263,[2]WSY10!$BZ$2,FALSE)))</f>
        <v>0</v>
      </c>
      <c r="AN13" s="141" t="str">
        <f>IF(ISNA(VLOOKUP($A13,[2]WSY10!$CH$1:$CI$65536,2,FALSE)),"np",(VLOOKUP($A13,[2]WSY10!$CH$1:$CI$65536,2,FALSE)))</f>
        <v>np</v>
      </c>
      <c r="AO13" s="97">
        <f>IF(AN13&gt;[2]WSY10!$CI$1,0,(VLOOKUP(AN13,'[1]Point Tables'!$A$4:$I$263,[2]WSY10!$CI$2,FALSE)))</f>
        <v>0</v>
      </c>
      <c r="AP13" s="141" t="str">
        <f>IF(ISNA(VLOOKUP($A13,[2]WSY10!$CQ$1:$CR$65536,2,FALSE)),"np",(VLOOKUP($A13,[2]WSY10!$CQ$1:$CR$65536,2,FALSE)))</f>
        <v>np</v>
      </c>
      <c r="AQ13" s="97">
        <f>IF(AP13&gt;[2]WSY10!$CR$1,0,(VLOOKUP(AP13,'[5]Point Tables'!$A$4:$I$263,[2]WSY10!$CR$2,FALSE)))</f>
        <v>0</v>
      </c>
      <c r="AR13" s="97" t="str">
        <f t="shared" si="9"/>
        <v>Fox-Gitomer, Chloe N</v>
      </c>
      <c r="AS13" s="141" t="str">
        <f>IF(ISNA(VLOOKUP($A13,[2]WSY12!$AA$1:$AB$65536,2,FALSE)),"np",(VLOOKUP($A13,[2]WSY12!$AA$1:$AB$65536,2,FALSE)))</f>
        <v>np</v>
      </c>
      <c r="AT13" s="97">
        <f>IF(AS13&gt;[2]WSY12!$AB$1,0,(VLOOKUP(AS13,'[1]Point Tables'!$A$4:$I$263,[2]WSY12!$AB$2,FALSE)))</f>
        <v>0</v>
      </c>
      <c r="AU13" s="141" t="str">
        <f>IF(ISNA(VLOOKUP($A13,[2]WSY12!$AL$1:$AM$65536,2,FALSE)),"np",(VLOOKUP($A13,[2]WSY12!$AL$1:$AM$65536,2,FALSE)))</f>
        <v>np</v>
      </c>
      <c r="AV13" s="97">
        <f>IF(AU13&gt;[2]WSY12!$AM$1,0,(VLOOKUP(AU13,'[1]Point Tables'!$A$4:$I$263,[2]WSY12!$AM$2,FALSE)))</f>
        <v>0</v>
      </c>
      <c r="AW13" s="141" t="str">
        <f>IF(ISNA(VLOOKUP($A13,[2]WSY12!$AW$1:$AX$65536,2,FALSE)),"np",(VLOOKUP($A13,[2]WSY12!$AW$1:$AX$65536,2,FALSE)))</f>
        <v>np</v>
      </c>
      <c r="AX13" s="97">
        <f>IF(AW13&gt;[2]WSY12!$AX$1,0,(VLOOKUP(AW13,'[1]Point Tables'!$A$4:$I$263,[2]WSY12!$AX$2,FALSE)))</f>
        <v>0</v>
      </c>
      <c r="AY13" s="141" t="str">
        <f>IF(ISNA(VLOOKUP($A13,[2]WSY12!$BH$1:$BI$65536,2,FALSE)),"np",(VLOOKUP($A13,[2]WSY12!$BH$1:$BI$65536,2,FALSE)))</f>
        <v>np</v>
      </c>
      <c r="AZ13" s="97">
        <f>IF(AY13&gt;[2]WSY12!$BI$1,0,(VLOOKUP(AY13,'[1]Point Tables'!$A$4:$I$263,[2]WSY12!$BI$2,FALSE)))</f>
        <v>0</v>
      </c>
      <c r="BA13" s="141" t="str">
        <f>IF(ISNA(VLOOKUP($A13,[2]WSY12!$BS$1:$BT$65536,2,FALSE)),"np",(VLOOKUP($A13,[2]WSY12!$BS$1:$BT$65536,2,FALSE)))</f>
        <v>np</v>
      </c>
      <c r="BB13" s="97">
        <f>IF(BA13&gt;[2]WSY12!$BT$1,0,(VLOOKUP(BA13,'[1]Point Tables'!$A$4:$I$263,[2]WSY12!$BT$2,FALSE)))</f>
        <v>0</v>
      </c>
      <c r="BC13" s="141" t="str">
        <f>IF(ISNA(VLOOKUP($A13,[2]WSY12!$CD$1:$CE$65536,2,FALSE)),"np",(VLOOKUP($A13,[2]WSY12!$CD$1:$CE$65536,2,FALSE)))</f>
        <v>np</v>
      </c>
      <c r="BD13" s="97">
        <f>IF(BC13&gt;[2]WSY12!$CE$1,0,(VLOOKUP(BC13,'[1]Point Tables'!$A$4:$I$263,[2]WSY12!$CE$2,FALSE)))</f>
        <v>0</v>
      </c>
      <c r="BE13" s="141" t="str">
        <f>IF(ISNA(VLOOKUP($A13,[2]WSY12!$CO$1:$CP$65536,2,FALSE)),"np",(VLOOKUP($A13,[2]WSY12!$CO$1:$CP$65536,2,FALSE)))</f>
        <v>np</v>
      </c>
      <c r="BF13" s="97">
        <f>IF(BE13&gt;[2]WSY12!$CP$1,0,(VLOOKUP(BE13,'[1]Point Tables'!$A$4:$I$263,[2]WSY12!$CP$2,FALSE)))</f>
        <v>0</v>
      </c>
      <c r="BG13" s="141" t="str">
        <f>IF(ISNA(VLOOKUP($A13,[2]WSY12!$CZ$1:$DA$65536,2,FALSE)),"np",(VLOOKUP($A13,[2]WSY12!$CZ$1:$DA$65536,2,FALSE)))</f>
        <v>np</v>
      </c>
      <c r="BH13" s="97">
        <f>IF(BG13&gt;[2]WSY12!$DA$1,0,(VLOOKUP(BG13,'[1]Point Tables'!$A$4:$I$263,[2]WSY12!$DA$2,FALSE)))</f>
        <v>0</v>
      </c>
      <c r="BI13" s="141" t="str">
        <f>IF(ISNA(VLOOKUP($A13,[2]WSY12!$DK$1:$DL$65536,2,FALSE)),"np",(VLOOKUP($A13,[2]WSY12!$DK$1:$DL$65536,2,FALSE)))</f>
        <v>np</v>
      </c>
      <c r="BJ13" s="97">
        <f>IF(BI13&gt;[2]WSY12!$DA$1,0,(VLOOKUP(BI13,'[1]Point Tables'!$A$4:$I$263,[2]WSY12!$DA$2,FALSE)))</f>
        <v>0</v>
      </c>
      <c r="BW13">
        <f t="shared" si="10"/>
        <v>0</v>
      </c>
      <c r="BX13">
        <f t="shared" si="11"/>
        <v>0</v>
      </c>
      <c r="BY13">
        <f t="shared" si="12"/>
        <v>0</v>
      </c>
      <c r="BZ13">
        <f t="shared" si="13"/>
        <v>0</v>
      </c>
      <c r="CA13">
        <f t="shared" si="14"/>
        <v>0</v>
      </c>
      <c r="CB13">
        <f t="shared" si="15"/>
        <v>0</v>
      </c>
      <c r="CC13">
        <f t="shared" si="16"/>
        <v>0</v>
      </c>
      <c r="CD13">
        <f t="shared" si="17"/>
        <v>0</v>
      </c>
      <c r="CE13">
        <f t="shared" si="18"/>
        <v>0</v>
      </c>
      <c r="CF13">
        <f t="shared" si="19"/>
        <v>0</v>
      </c>
      <c r="CG13">
        <f t="shared" si="20"/>
        <v>0</v>
      </c>
      <c r="CH13">
        <f t="shared" si="21"/>
        <v>0</v>
      </c>
      <c r="CI13">
        <f t="shared" si="22"/>
        <v>0</v>
      </c>
      <c r="CJ13">
        <f t="shared" si="23"/>
        <v>0</v>
      </c>
      <c r="CK13">
        <f t="shared" si="24"/>
        <v>0</v>
      </c>
      <c r="CL13">
        <f t="shared" si="25"/>
        <v>0</v>
      </c>
      <c r="CM13">
        <f t="shared" si="26"/>
        <v>0</v>
      </c>
      <c r="CN13">
        <f t="shared" si="27"/>
        <v>0</v>
      </c>
      <c r="CP13">
        <f t="shared" si="28"/>
        <v>0</v>
      </c>
      <c r="CQ13">
        <f t="shared" si="29"/>
        <v>0</v>
      </c>
      <c r="CR13">
        <f t="shared" si="30"/>
        <v>0</v>
      </c>
      <c r="CS13">
        <f t="shared" si="31"/>
        <v>0</v>
      </c>
      <c r="CT13">
        <f t="shared" si="32"/>
        <v>69</v>
      </c>
      <c r="CU13">
        <f t="shared" si="33"/>
        <v>69.5</v>
      </c>
      <c r="CW13">
        <f t="shared" si="34"/>
        <v>69.5</v>
      </c>
      <c r="CX13">
        <f t="shared" si="35"/>
        <v>69</v>
      </c>
      <c r="CY13">
        <f t="shared" si="36"/>
        <v>0</v>
      </c>
      <c r="CZ13">
        <f t="shared" si="37"/>
        <v>0</v>
      </c>
      <c r="DB13" s="98">
        <f t="shared" si="38"/>
        <v>138.5</v>
      </c>
      <c r="DG13">
        <f t="shared" si="39"/>
        <v>69.5</v>
      </c>
      <c r="DH13">
        <f t="shared" si="40"/>
        <v>69</v>
      </c>
      <c r="DJ13">
        <f t="shared" si="41"/>
        <v>69.5</v>
      </c>
      <c r="DK13">
        <f t="shared" si="42"/>
        <v>69</v>
      </c>
      <c r="DM13">
        <f t="shared" si="43"/>
        <v>138.5</v>
      </c>
    </row>
    <row r="14" spans="1:117">
      <c r="A14" s="15">
        <v>100101105</v>
      </c>
      <c r="B14">
        <f t="shared" si="0"/>
        <v>135</v>
      </c>
      <c r="C14">
        <f t="shared" si="1"/>
        <v>50</v>
      </c>
      <c r="D14" s="5" t="str">
        <f t="shared" si="2"/>
        <v>11</v>
      </c>
      <c r="E14" s="28"/>
      <c r="F14" s="6" t="s">
        <v>680</v>
      </c>
      <c r="G14" s="102">
        <v>2001</v>
      </c>
      <c r="H14" s="6" t="s">
        <v>6</v>
      </c>
      <c r="I14" s="139">
        <f t="shared" si="3"/>
        <v>135</v>
      </c>
      <c r="J14" s="154">
        <f t="shared" si="4"/>
        <v>50</v>
      </c>
      <c r="K14" s="152">
        <f t="shared" si="5"/>
        <v>85</v>
      </c>
      <c r="L14" s="152">
        <f t="shared" si="5"/>
        <v>50</v>
      </c>
      <c r="M14" s="152">
        <f t="shared" si="5"/>
        <v>0</v>
      </c>
      <c r="N14" s="152">
        <f t="shared" si="5"/>
        <v>0</v>
      </c>
      <c r="O14" s="140" t="str">
        <f t="shared" si="6"/>
        <v>Becker, Kaitlyn</v>
      </c>
      <c r="P14" s="141">
        <f>IF(ISNA(VLOOKUP($A14,[2]WSY10!$E$1:$F$65536,2,FALSE)),"np",(VLOOKUP($A14,[2]WSY10!$E$1:$F$65536,2,FALSE)))</f>
        <v>11</v>
      </c>
      <c r="Q14" s="97">
        <f>IF(P14&gt;[2]WSY10!$F$1,0,(VLOOKUP(P14,'[1]Point Tables'!$A$4:$I$263,[2]WSY10!$F$2,FALSE)))</f>
        <v>0</v>
      </c>
      <c r="R14" s="141">
        <f>IF(ISNA(VLOOKUP($A14,[2]WSY10!$N$1:$O$65536,2,FALSE)),"np",(VLOOKUP($A14,[2]WSY10!$N$1:$O$65536,2,FALSE)))</f>
        <v>16</v>
      </c>
      <c r="S14" s="97">
        <f>IF(R14&gt;[2]WSY10!$O$1,0,(VLOOKUP(R14,'[1]Point Tables'!$A$4:$I$263,[2]WSY10!$O$2,FALSE)))</f>
        <v>50</v>
      </c>
      <c r="T14" s="97" t="str">
        <f t="shared" si="7"/>
        <v>Becker, Kaitlyn</v>
      </c>
      <c r="U14" s="141">
        <f>IF(ISNA(VLOOKUP($A14,[2]WSY12!$E$1:$F$65536,2,FALSE)),"np",(VLOOKUP($A14,[2]WSY12!$E$1:$F$65536,2,FALSE)))</f>
        <v>28</v>
      </c>
      <c r="V14" s="97">
        <f>IF(U14&gt;[2]WSY12!$F$1,0,(VLOOKUP(U14,'[1]Point Tables'!$A$4:$I$263,[2]WSY12!$F$2,FALSE)))</f>
        <v>0</v>
      </c>
      <c r="W14" s="141">
        <f>IF(ISNA(VLOOKUP($A14,[2]WSY12!$P$1:$Q$65536,2,FALSE)),"np",(VLOOKUP($A14,[2]WSY12!$P$1:$Q$65536,2,FALSE)))</f>
        <v>46.5</v>
      </c>
      <c r="X14" s="97">
        <f>IF(W14&gt;[2]WSY12!$Q$1,0,(VLOOKUP(W14,'[1]Point Tables'!$A$4:$I$263,[2]WSY12!$Q$2,FALSE)))</f>
        <v>0</v>
      </c>
      <c r="Y14" s="97" t="str">
        <f t="shared" si="8"/>
        <v>Becker, Kaitlyn</v>
      </c>
      <c r="Z14" s="141" t="str">
        <f>IF(ISNA(VLOOKUP($A14,[2]WSY10!$W$1:$X$65536,2,FALSE)),"np",(VLOOKUP($A14,[2]WSY10!$W$1:$X$65536,2,FALSE)))</f>
        <v>np</v>
      </c>
      <c r="AA14" s="97">
        <f>IF(Z14&gt;[2]WSY10!$X$1,0,(VLOOKUP(Z14,'[1]Point Tables'!$A$4:$I$263,[2]WSY10!$X$2,FALSE)))</f>
        <v>0</v>
      </c>
      <c r="AB14" s="141">
        <f>IF(ISNA(VLOOKUP($A14,[2]WSY10!$AF$1:$AG$65536,2,FALSE)),"np",(VLOOKUP($A14,[2]WSY10!$AF$1:$AG$65536,2,FALSE)))</f>
        <v>3</v>
      </c>
      <c r="AC14" s="97">
        <f>IF(AB14&gt;[2]WSY10!$AG$1,0,(VLOOKUP(AB14,'[1]Point Tables'!$A$4:$I$263,[2]WSY10!$AG$2,FALSE)))</f>
        <v>85</v>
      </c>
      <c r="AD14" s="141" t="str">
        <f>IF(ISNA(VLOOKUP($A14,[2]WSY10!$AO$1:$AP$65536,2,FALSE)),"np",(VLOOKUP($A14,[2]WSY10!$AO$1:$AP$65536,2,FALSE)))</f>
        <v>np</v>
      </c>
      <c r="AE14" s="97">
        <f>IF(AD14&gt;[2]WSY10!$AP$1,0,(VLOOKUP(AD14,'[1]Point Tables'!$A$4:$I$263,[2]WSY10!$AP$2,FALSE)))</f>
        <v>0</v>
      </c>
      <c r="AF14" s="141" t="str">
        <f>IF(ISNA(VLOOKUP($A14,[2]WSY10!$AX$1:$AY$65536,2,FALSE)),"np",(VLOOKUP($A14,[2]WSY10!$AX$1:$AY$65536,2,FALSE)))</f>
        <v>np</v>
      </c>
      <c r="AG14" s="97">
        <f>IF(AF14&gt;[2]WSY10!$AY$1,0,(VLOOKUP(AF14,'[1]Point Tables'!$A$4:$I$263,[2]WSY10!$AY$2,FALSE)))</f>
        <v>0</v>
      </c>
      <c r="AH14" s="141" t="str">
        <f>IF(ISNA(VLOOKUP($A14,[2]WSY10!$BG$1:$BH$65536,2,FALSE)),"np",(VLOOKUP($A14,[2]WSY10!$BG$1:$BH$65536,2,FALSE)))</f>
        <v>np</v>
      </c>
      <c r="AI14" s="97">
        <f>IF(AH14&gt;[2]WSY10!$BH$1,0,(VLOOKUP(AH14,'[1]Point Tables'!$A$4:$I$263,[2]WSY10!$BH$2,FALSE)))</f>
        <v>0</v>
      </c>
      <c r="AJ14" s="141" t="str">
        <f>IF(ISNA(VLOOKUP($A14,[2]WSY10!$BP$1:$BQ$65536,2,FALSE)),"np",(VLOOKUP($A14,[2]WSY10!$BP$1:$BQ$65536,2,FALSE)))</f>
        <v>np</v>
      </c>
      <c r="AK14" s="97">
        <f>IF(AJ14&gt;[2]WSY10!$BQ$1,0,(VLOOKUP(AJ14,'[1]Point Tables'!$A$4:$I$263,[2]WSY10!$BQ$2,FALSE)))</f>
        <v>0</v>
      </c>
      <c r="AL14" s="141" t="str">
        <f>IF(ISNA(VLOOKUP($A14,[2]WSY10!$BY$1:$BZ$65536,2,FALSE)),"np",(VLOOKUP($A14,[2]WSY10!$BY$1:$BZ$65536,2,FALSE)))</f>
        <v>np</v>
      </c>
      <c r="AM14" s="97">
        <f>IF(AL14&gt;[2]WSY10!$BZ$1,0,(VLOOKUP(AL14,'[1]Point Tables'!$A$4:$I$263,[2]WSY10!$BZ$2,FALSE)))</f>
        <v>0</v>
      </c>
      <c r="AN14" s="141">
        <f>IF(ISNA(VLOOKUP($A14,[2]WSY10!$CH$1:$CI$65536,2,FALSE)),"np",(VLOOKUP($A14,[2]WSY10!$CH$1:$CI$65536,2,FALSE)))</f>
        <v>6</v>
      </c>
      <c r="AO14" s="97">
        <f>IF(AN14&gt;[2]WSY10!$CI$1,0,(VLOOKUP(AN14,'[1]Point Tables'!$A$4:$I$263,[2]WSY10!$CI$2,FALSE)))</f>
        <v>69.5</v>
      </c>
      <c r="AP14" s="141" t="str">
        <f>IF(ISNA(VLOOKUP($A14,[2]WSY10!$CQ$1:$CR$65536,2,FALSE)),"np",(VLOOKUP($A14,[2]WSY10!$CQ$1:$CR$65536,2,FALSE)))</f>
        <v>np</v>
      </c>
      <c r="AQ14" s="97">
        <f>IF(AP14&gt;[2]WSY10!$CR$1,0,(VLOOKUP(AP14,'[5]Point Tables'!$A$4:$I$263,[2]WSY10!$CR$2,FALSE)))</f>
        <v>0</v>
      </c>
      <c r="AR14" s="97" t="str">
        <f t="shared" si="9"/>
        <v>Becker, Kaitlyn</v>
      </c>
      <c r="AS14" s="141" t="str">
        <f>IF(ISNA(VLOOKUP($A14,[2]WSY12!$AA$1:$AB$65536,2,FALSE)),"np",(VLOOKUP($A14,[2]WSY12!$AA$1:$AB$65536,2,FALSE)))</f>
        <v>np</v>
      </c>
      <c r="AT14" s="97">
        <f>IF(AS14&gt;[2]WSY12!$AB$1,0,(VLOOKUP(AS14,'[1]Point Tables'!$A$4:$I$263,[2]WSY12!$AB$2,FALSE)))</f>
        <v>0</v>
      </c>
      <c r="AU14" s="141">
        <f>IF(ISNA(VLOOKUP($A14,[2]WSY12!$AL$1:$AM$65536,2,FALSE)),"np",(VLOOKUP($A14,[2]WSY12!$AL$1:$AM$65536,2,FALSE)))</f>
        <v>11</v>
      </c>
      <c r="AV14" s="97">
        <f>IF(AU14&gt;[2]WSY12!$AM$1,0,(VLOOKUP(AU14,'[1]Point Tables'!$A$4:$I$263,[2]WSY12!$AM$2,FALSE)))</f>
        <v>0</v>
      </c>
      <c r="AW14" s="141" t="str">
        <f>IF(ISNA(VLOOKUP($A14,[2]WSY12!$AW$1:$AX$65536,2,FALSE)),"np",(VLOOKUP($A14,[2]WSY12!$AW$1:$AX$65536,2,FALSE)))</f>
        <v>np</v>
      </c>
      <c r="AX14" s="97">
        <f>IF(AW14&gt;[2]WSY12!$AX$1,0,(VLOOKUP(AW14,'[1]Point Tables'!$A$4:$I$263,[2]WSY12!$AX$2,FALSE)))</f>
        <v>0</v>
      </c>
      <c r="AY14" s="141" t="str">
        <f>IF(ISNA(VLOOKUP($A14,[2]WSY12!$BH$1:$BI$65536,2,FALSE)),"np",(VLOOKUP($A14,[2]WSY12!$BH$1:$BI$65536,2,FALSE)))</f>
        <v>np</v>
      </c>
      <c r="AZ14" s="97">
        <f>IF(AY14&gt;[2]WSY12!$BI$1,0,(VLOOKUP(AY14,'[1]Point Tables'!$A$4:$I$263,[2]WSY12!$BI$2,FALSE)))</f>
        <v>0</v>
      </c>
      <c r="BA14" s="141" t="str">
        <f>IF(ISNA(VLOOKUP($A14,[2]WSY12!$BS$1:$BT$65536,2,FALSE)),"np",(VLOOKUP($A14,[2]WSY12!$BS$1:$BT$65536,2,FALSE)))</f>
        <v>np</v>
      </c>
      <c r="BB14" s="97">
        <f>IF(BA14&gt;[2]WSY12!$BT$1,0,(VLOOKUP(BA14,'[1]Point Tables'!$A$4:$I$263,[2]WSY12!$BT$2,FALSE)))</f>
        <v>0</v>
      </c>
      <c r="BC14" s="141" t="str">
        <f>IF(ISNA(VLOOKUP($A14,[2]WSY12!$CD$1:$CE$65536,2,FALSE)),"np",(VLOOKUP($A14,[2]WSY12!$CD$1:$CE$65536,2,FALSE)))</f>
        <v>np</v>
      </c>
      <c r="BD14" s="97">
        <f>IF(BC14&gt;[2]WSY12!$CE$1,0,(VLOOKUP(BC14,'[1]Point Tables'!$A$4:$I$263,[2]WSY12!$CE$2,FALSE)))</f>
        <v>0</v>
      </c>
      <c r="BE14" s="141" t="str">
        <f>IF(ISNA(VLOOKUP($A14,[2]WSY12!$CO$1:$CP$65536,2,FALSE)),"np",(VLOOKUP($A14,[2]WSY12!$CO$1:$CP$65536,2,FALSE)))</f>
        <v>np</v>
      </c>
      <c r="BF14" s="97">
        <f>IF(BE14&gt;[2]WSY12!$CP$1,0,(VLOOKUP(BE14,'[1]Point Tables'!$A$4:$I$263,[2]WSY12!$CP$2,FALSE)))</f>
        <v>0</v>
      </c>
      <c r="BG14" s="141">
        <f>IF(ISNA(VLOOKUP($A14,[2]WSY12!$CZ$1:$DA$65536,2,FALSE)),"np",(VLOOKUP($A14,[2]WSY12!$CZ$1:$DA$65536,2,FALSE)))</f>
        <v>19</v>
      </c>
      <c r="BH14" s="97">
        <f>IF(BG14&gt;[2]WSY12!$DA$1,0,(VLOOKUP(BG14,'[1]Point Tables'!$A$4:$I$263,[2]WSY12!$DA$2,FALSE)))</f>
        <v>0</v>
      </c>
      <c r="BI14" s="141" t="str">
        <f>IF(ISNA(VLOOKUP($A14,[2]WSY12!$DK$1:$DL$65536,2,FALSE)),"np",(VLOOKUP($A14,[2]WSY12!$DK$1:$DL$65536,2,FALSE)))</f>
        <v>np</v>
      </c>
      <c r="BJ14" s="97">
        <f>IF(BI14&gt;[2]WSY12!$DA$1,0,(VLOOKUP(BI14,'[1]Point Tables'!$A$4:$I$263,[2]WSY12!$DA$2,FALSE)))</f>
        <v>0</v>
      </c>
      <c r="BW14">
        <f t="shared" si="10"/>
        <v>0</v>
      </c>
      <c r="BX14">
        <f t="shared" si="11"/>
        <v>85</v>
      </c>
      <c r="BY14">
        <f t="shared" si="12"/>
        <v>0</v>
      </c>
      <c r="BZ14">
        <f t="shared" si="13"/>
        <v>0</v>
      </c>
      <c r="CA14">
        <f t="shared" si="14"/>
        <v>0</v>
      </c>
      <c r="CB14">
        <f t="shared" si="15"/>
        <v>0</v>
      </c>
      <c r="CC14">
        <f t="shared" si="16"/>
        <v>0</v>
      </c>
      <c r="CD14">
        <f t="shared" si="17"/>
        <v>69.5</v>
      </c>
      <c r="CE14">
        <f t="shared" si="18"/>
        <v>0</v>
      </c>
      <c r="CF14">
        <f t="shared" si="19"/>
        <v>0</v>
      </c>
      <c r="CG14">
        <f t="shared" si="20"/>
        <v>0</v>
      </c>
      <c r="CH14">
        <f t="shared" si="21"/>
        <v>0</v>
      </c>
      <c r="CI14">
        <f t="shared" si="22"/>
        <v>0</v>
      </c>
      <c r="CJ14">
        <f t="shared" si="23"/>
        <v>0</v>
      </c>
      <c r="CK14">
        <f t="shared" si="24"/>
        <v>0</v>
      </c>
      <c r="CL14">
        <f t="shared" si="25"/>
        <v>0</v>
      </c>
      <c r="CM14">
        <f t="shared" si="26"/>
        <v>0</v>
      </c>
      <c r="CN14">
        <f t="shared" si="27"/>
        <v>0</v>
      </c>
      <c r="CP14">
        <f t="shared" si="28"/>
        <v>85</v>
      </c>
      <c r="CQ14">
        <f t="shared" si="29"/>
        <v>0</v>
      </c>
      <c r="CR14">
        <f t="shared" si="30"/>
        <v>0</v>
      </c>
      <c r="CS14">
        <f t="shared" si="31"/>
        <v>0</v>
      </c>
      <c r="CT14">
        <f t="shared" si="32"/>
        <v>0</v>
      </c>
      <c r="CU14">
        <f t="shared" si="33"/>
        <v>50</v>
      </c>
      <c r="CW14">
        <f t="shared" si="34"/>
        <v>85</v>
      </c>
      <c r="CX14">
        <f t="shared" si="35"/>
        <v>50</v>
      </c>
      <c r="CY14">
        <f t="shared" si="36"/>
        <v>0</v>
      </c>
      <c r="CZ14">
        <f t="shared" si="37"/>
        <v>0</v>
      </c>
      <c r="DB14" s="98">
        <f t="shared" si="38"/>
        <v>135</v>
      </c>
      <c r="DG14">
        <f t="shared" si="39"/>
        <v>50</v>
      </c>
      <c r="DH14">
        <f t="shared" si="40"/>
        <v>0</v>
      </c>
      <c r="DJ14">
        <f t="shared" si="41"/>
        <v>50</v>
      </c>
      <c r="DK14">
        <f t="shared" si="42"/>
        <v>0</v>
      </c>
      <c r="DM14">
        <f t="shared" si="43"/>
        <v>50</v>
      </c>
    </row>
    <row r="15" spans="1:117">
      <c r="A15" s="3">
        <v>100119381</v>
      </c>
      <c r="B15">
        <f t="shared" si="0"/>
        <v>123.5</v>
      </c>
      <c r="C15">
        <f t="shared" si="1"/>
        <v>53.5</v>
      </c>
      <c r="D15" s="5" t="str">
        <f t="shared" si="2"/>
        <v>12</v>
      </c>
      <c r="E15" s="28"/>
      <c r="F15" s="6" t="s">
        <v>693</v>
      </c>
      <c r="G15" s="102">
        <v>2001</v>
      </c>
      <c r="H15" s="6" t="s">
        <v>79</v>
      </c>
      <c r="I15" s="139">
        <f t="shared" si="3"/>
        <v>123.5</v>
      </c>
      <c r="J15" s="154">
        <f t="shared" si="4"/>
        <v>53.5</v>
      </c>
      <c r="K15" s="152">
        <f t="shared" si="5"/>
        <v>70</v>
      </c>
      <c r="L15" s="152">
        <f t="shared" si="5"/>
        <v>53.5</v>
      </c>
      <c r="M15" s="152">
        <f t="shared" si="5"/>
        <v>0</v>
      </c>
      <c r="N15" s="152">
        <f t="shared" si="5"/>
        <v>0</v>
      </c>
      <c r="O15" s="140" t="str">
        <f t="shared" si="6"/>
        <v>Daza, Emily</v>
      </c>
      <c r="P15" s="141">
        <f>IF(ISNA(VLOOKUP($A15,[2]WSY10!$E$1:$F$65536,2,FALSE)),"np",(VLOOKUP($A15,[2]WSY10!$E$1:$F$65536,2,FALSE)))</f>
        <v>12</v>
      </c>
      <c r="Q15" s="97">
        <f>IF(P15&gt;[2]WSY10!$F$1,0,(VLOOKUP(P15,'[1]Point Tables'!$A$4:$I$263,[2]WSY10!$F$2,FALSE)))</f>
        <v>0</v>
      </c>
      <c r="R15" s="141">
        <f>IF(ISNA(VLOOKUP($A15,[2]WSY10!$N$1:$O$65536,2,FALSE)),"np",(VLOOKUP($A15,[2]WSY10!$N$1:$O$65536,2,FALSE)))</f>
        <v>9</v>
      </c>
      <c r="S15" s="97">
        <f>IF(R15&gt;[2]WSY10!$O$1,0,(VLOOKUP(R15,'[1]Point Tables'!$A$4:$I$263,[2]WSY10!$O$2,FALSE)))</f>
        <v>53.5</v>
      </c>
      <c r="T15" s="97" t="str">
        <f t="shared" si="7"/>
        <v>Daza, Emily</v>
      </c>
      <c r="U15" s="141" t="str">
        <f>IF(ISNA(VLOOKUP($A15,[2]WSY12!$E$1:$F$65536,2,FALSE)),"np",(VLOOKUP($A15,[2]WSY12!$E$1:$F$65536,2,FALSE)))</f>
        <v>np</v>
      </c>
      <c r="V15" s="97">
        <f>IF(U15&gt;[2]WSY12!$F$1,0,(VLOOKUP(U15,'[1]Point Tables'!$A$4:$I$263,[2]WSY12!$F$2,FALSE)))</f>
        <v>0</v>
      </c>
      <c r="W15" s="141" t="str">
        <f>IF(ISNA(VLOOKUP($A15,[2]WSY12!$P$1:$Q$65536,2,FALSE)),"np",(VLOOKUP($A15,[2]WSY12!$P$1:$Q$65536,2,FALSE)))</f>
        <v>np</v>
      </c>
      <c r="X15" s="97">
        <f>IF(W15&gt;[2]WSY12!$Q$1,0,(VLOOKUP(W15,'[1]Point Tables'!$A$4:$I$263,[2]WSY12!$Q$2,FALSE)))</f>
        <v>0</v>
      </c>
      <c r="Y15" s="97" t="str">
        <f t="shared" si="8"/>
        <v>Daza, Emily</v>
      </c>
      <c r="Z15" s="141" t="str">
        <f>IF(ISNA(VLOOKUP($A15,[2]WSY10!$W$1:$X$65536,2,FALSE)),"np",(VLOOKUP($A15,[2]WSY10!$W$1:$X$65536,2,FALSE)))</f>
        <v>np</v>
      </c>
      <c r="AA15" s="97">
        <f>IF(Z15&gt;[2]WSY10!$X$1,0,(VLOOKUP(Z15,'[1]Point Tables'!$A$4:$I$263,[2]WSY10!$X$2,FALSE)))</f>
        <v>0</v>
      </c>
      <c r="AB15" s="141" t="str">
        <f>IF(ISNA(VLOOKUP($A15,[2]WSY10!$AF$1:$AG$65536,2,FALSE)),"np",(VLOOKUP($A15,[2]WSY10!$AF$1:$AG$65536,2,FALSE)))</f>
        <v>np</v>
      </c>
      <c r="AC15" s="97">
        <f>IF(AB15&gt;[2]WSY10!$AG$1,0,(VLOOKUP(AB15,'[1]Point Tables'!$A$4:$I$263,[2]WSY10!$AG$2,FALSE)))</f>
        <v>0</v>
      </c>
      <c r="AD15" s="141" t="str">
        <f>IF(ISNA(VLOOKUP($A15,[2]WSY10!$AO$1:$AP$65536,2,FALSE)),"np",(VLOOKUP($A15,[2]WSY10!$AO$1:$AP$65536,2,FALSE)))</f>
        <v>np</v>
      </c>
      <c r="AE15" s="97">
        <f>IF(AD15&gt;[2]WSY10!$AP$1,0,(VLOOKUP(AD15,'[1]Point Tables'!$A$4:$I$263,[2]WSY10!$AP$2,FALSE)))</f>
        <v>0</v>
      </c>
      <c r="AF15" s="141" t="str">
        <f>IF(ISNA(VLOOKUP($A15,[2]WSY10!$AX$1:$AY$65536,2,FALSE)),"np",(VLOOKUP($A15,[2]WSY10!$AX$1:$AY$65536,2,FALSE)))</f>
        <v>np</v>
      </c>
      <c r="AG15" s="97">
        <f>IF(AF15&gt;[2]WSY10!$AY$1,0,(VLOOKUP(AF15,'[1]Point Tables'!$A$4:$I$263,[2]WSY10!$AY$2,FALSE)))</f>
        <v>0</v>
      </c>
      <c r="AH15" s="141" t="str">
        <f>IF(ISNA(VLOOKUP($A15,[2]WSY10!$BG$1:$BH$65536,2,FALSE)),"np",(VLOOKUP($A15,[2]WSY10!$BG$1:$BH$65536,2,FALSE)))</f>
        <v>np</v>
      </c>
      <c r="AI15" s="97">
        <f>IF(AH15&gt;[2]WSY10!$BH$1,0,(VLOOKUP(AH15,'[1]Point Tables'!$A$4:$I$263,[2]WSY10!$BH$2,FALSE)))</f>
        <v>0</v>
      </c>
      <c r="AJ15" s="141" t="str">
        <f>IF(ISNA(VLOOKUP($A15,[2]WSY10!$BP$1:$BQ$65536,2,FALSE)),"np",(VLOOKUP($A15,[2]WSY10!$BP$1:$BQ$65536,2,FALSE)))</f>
        <v>np</v>
      </c>
      <c r="AK15" s="97">
        <f>IF(AJ15&gt;[2]WSY10!$BQ$1,0,(VLOOKUP(AJ15,'[1]Point Tables'!$A$4:$I$263,[2]WSY10!$BQ$2,FALSE)))</f>
        <v>0</v>
      </c>
      <c r="AL15" s="141" t="str">
        <f>IF(ISNA(VLOOKUP($A15,[2]WSY10!$BY$1:$BZ$65536,2,FALSE)),"np",(VLOOKUP($A15,[2]WSY10!$BY$1:$BZ$65536,2,FALSE)))</f>
        <v>np</v>
      </c>
      <c r="AM15" s="97">
        <f>IF(AL15&gt;[2]WSY10!$BZ$1,0,(VLOOKUP(AL15,'[1]Point Tables'!$A$4:$I$263,[2]WSY10!$BZ$2,FALSE)))</f>
        <v>0</v>
      </c>
      <c r="AN15" s="141">
        <f>IF(ISNA(VLOOKUP($A15,[2]WSY10!$CH$1:$CI$65536,2,FALSE)),"np",(VLOOKUP($A15,[2]WSY10!$CH$1:$CI$65536,2,FALSE)))</f>
        <v>5</v>
      </c>
      <c r="AO15" s="97">
        <f>IF(AN15&gt;[2]WSY10!$CI$1,0,(VLOOKUP(AN15,'[1]Point Tables'!$A$4:$I$263,[2]WSY10!$CI$2,FALSE)))</f>
        <v>70</v>
      </c>
      <c r="AP15" s="141" t="str">
        <f>IF(ISNA(VLOOKUP($A15,[2]WSY10!$CQ$1:$CR$65536,2,FALSE)),"np",(VLOOKUP($A15,[2]WSY10!$CQ$1:$CR$65536,2,FALSE)))</f>
        <v>np</v>
      </c>
      <c r="AQ15" s="97">
        <f>IF(AP15&gt;[2]WSY10!$CR$1,0,(VLOOKUP(AP15,'[5]Point Tables'!$A$4:$I$263,[2]WSY10!$CR$2,FALSE)))</f>
        <v>0</v>
      </c>
      <c r="AR15" s="97" t="str">
        <f t="shared" si="9"/>
        <v>Daza, Emily</v>
      </c>
      <c r="AS15" s="141" t="str">
        <f>IF(ISNA(VLOOKUP($A15,[2]WSY12!$AA$1:$AB$65536,2,FALSE)),"np",(VLOOKUP($A15,[2]WSY12!$AA$1:$AB$65536,2,FALSE)))</f>
        <v>np</v>
      </c>
      <c r="AT15" s="97">
        <f>IF(AS15&gt;[2]WSY12!$AB$1,0,(VLOOKUP(AS15,'[1]Point Tables'!$A$4:$I$263,[2]WSY12!$AB$2,FALSE)))</f>
        <v>0</v>
      </c>
      <c r="AU15" s="141" t="str">
        <f>IF(ISNA(VLOOKUP($A15,[2]WSY12!$AL$1:$AM$65536,2,FALSE)),"np",(VLOOKUP($A15,[2]WSY12!$AL$1:$AM$65536,2,FALSE)))</f>
        <v>np</v>
      </c>
      <c r="AV15" s="97">
        <f>IF(AU15&gt;[2]WSY12!$AM$1,0,(VLOOKUP(AU15,'[1]Point Tables'!$A$4:$I$263,[2]WSY12!$AM$2,FALSE)))</f>
        <v>0</v>
      </c>
      <c r="AW15" s="141" t="str">
        <f>IF(ISNA(VLOOKUP($A15,[2]WSY12!$AW$1:$AX$65536,2,FALSE)),"np",(VLOOKUP($A15,[2]WSY12!$AW$1:$AX$65536,2,FALSE)))</f>
        <v>np</v>
      </c>
      <c r="AX15" s="97">
        <f>IF(AW15&gt;[2]WSY12!$AX$1,0,(VLOOKUP(AW15,'[1]Point Tables'!$A$4:$I$263,[2]WSY12!$AX$2,FALSE)))</f>
        <v>0</v>
      </c>
      <c r="AY15" s="141" t="str">
        <f>IF(ISNA(VLOOKUP($A15,[2]WSY12!$BH$1:$BI$65536,2,FALSE)),"np",(VLOOKUP($A15,[2]WSY12!$BH$1:$BI$65536,2,FALSE)))</f>
        <v>np</v>
      </c>
      <c r="AZ15" s="97">
        <f>IF(AY15&gt;[2]WSY12!$BI$1,0,(VLOOKUP(AY15,'[1]Point Tables'!$A$4:$I$263,[2]WSY12!$BI$2,FALSE)))</f>
        <v>0</v>
      </c>
      <c r="BA15" s="141" t="str">
        <f>IF(ISNA(VLOOKUP($A15,[2]WSY12!$BS$1:$BT$65536,2,FALSE)),"np",(VLOOKUP($A15,[2]WSY12!$BS$1:$BT$65536,2,FALSE)))</f>
        <v>np</v>
      </c>
      <c r="BB15" s="97">
        <f>IF(BA15&gt;[2]WSY12!$BT$1,0,(VLOOKUP(BA15,'[1]Point Tables'!$A$4:$I$263,[2]WSY12!$BT$2,FALSE)))</f>
        <v>0</v>
      </c>
      <c r="BC15" s="141" t="str">
        <f>IF(ISNA(VLOOKUP($A15,[2]WSY12!$CD$1:$CE$65536,2,FALSE)),"np",(VLOOKUP($A15,[2]WSY12!$CD$1:$CE$65536,2,FALSE)))</f>
        <v>np</v>
      </c>
      <c r="BD15" s="97">
        <f>IF(BC15&gt;[2]WSY12!$CE$1,0,(VLOOKUP(BC15,'[1]Point Tables'!$A$4:$I$263,[2]WSY12!$CE$2,FALSE)))</f>
        <v>0</v>
      </c>
      <c r="BE15" s="141" t="str">
        <f>IF(ISNA(VLOOKUP($A15,[2]WSY12!$CO$1:$CP$65536,2,FALSE)),"np",(VLOOKUP($A15,[2]WSY12!$CO$1:$CP$65536,2,FALSE)))</f>
        <v>np</v>
      </c>
      <c r="BF15" s="97">
        <f>IF(BE15&gt;[2]WSY12!$CP$1,0,(VLOOKUP(BE15,'[1]Point Tables'!$A$4:$I$263,[2]WSY12!$CP$2,FALSE)))</f>
        <v>0</v>
      </c>
      <c r="BG15" s="141">
        <f>IF(ISNA(VLOOKUP($A15,[2]WSY12!$CZ$1:$DA$65536,2,FALSE)),"np",(VLOOKUP($A15,[2]WSY12!$CZ$1:$DA$65536,2,FALSE)))</f>
        <v>16</v>
      </c>
      <c r="BH15" s="97">
        <f>IF(BG15&gt;[2]WSY12!$DA$1,0,(VLOOKUP(BG15,'[1]Point Tables'!$A$4:$I$263,[2]WSY12!$DA$2,FALSE)))</f>
        <v>0</v>
      </c>
      <c r="BI15" s="141" t="str">
        <f>IF(ISNA(VLOOKUP($A15,[2]WSY12!$DK$1:$DL$65536,2,FALSE)),"np",(VLOOKUP($A15,[2]WSY12!$DK$1:$DL$65536,2,FALSE)))</f>
        <v>np</v>
      </c>
      <c r="BJ15" s="97">
        <f>IF(BI15&gt;[2]WSY12!$DA$1,0,(VLOOKUP(BI15,'[1]Point Tables'!$A$4:$I$263,[2]WSY12!$DA$2,FALSE)))</f>
        <v>0</v>
      </c>
      <c r="BW15">
        <f t="shared" si="10"/>
        <v>0</v>
      </c>
      <c r="BX15">
        <f t="shared" si="11"/>
        <v>0</v>
      </c>
      <c r="BY15">
        <f t="shared" si="12"/>
        <v>0</v>
      </c>
      <c r="BZ15">
        <f t="shared" si="13"/>
        <v>0</v>
      </c>
      <c r="CA15">
        <f t="shared" si="14"/>
        <v>0</v>
      </c>
      <c r="CB15">
        <f t="shared" si="15"/>
        <v>0</v>
      </c>
      <c r="CC15">
        <f t="shared" si="16"/>
        <v>0</v>
      </c>
      <c r="CD15">
        <f t="shared" si="17"/>
        <v>70</v>
      </c>
      <c r="CE15">
        <f t="shared" si="18"/>
        <v>0</v>
      </c>
      <c r="CF15">
        <f t="shared" si="19"/>
        <v>0</v>
      </c>
      <c r="CG15">
        <f t="shared" si="20"/>
        <v>0</v>
      </c>
      <c r="CH15">
        <f t="shared" si="21"/>
        <v>0</v>
      </c>
      <c r="CI15">
        <f t="shared" si="22"/>
        <v>0</v>
      </c>
      <c r="CJ15">
        <f t="shared" si="23"/>
        <v>0</v>
      </c>
      <c r="CK15">
        <f t="shared" si="24"/>
        <v>0</v>
      </c>
      <c r="CL15">
        <f t="shared" si="25"/>
        <v>0</v>
      </c>
      <c r="CM15">
        <f t="shared" si="26"/>
        <v>0</v>
      </c>
      <c r="CN15">
        <f t="shared" si="27"/>
        <v>0</v>
      </c>
      <c r="CP15">
        <f t="shared" si="28"/>
        <v>70</v>
      </c>
      <c r="CQ15">
        <f t="shared" si="29"/>
        <v>0</v>
      </c>
      <c r="CR15">
        <f t="shared" si="30"/>
        <v>0</v>
      </c>
      <c r="CS15">
        <f t="shared" si="31"/>
        <v>0</v>
      </c>
      <c r="CT15">
        <f t="shared" si="32"/>
        <v>0</v>
      </c>
      <c r="CU15">
        <f t="shared" si="33"/>
        <v>53.5</v>
      </c>
      <c r="CW15">
        <f t="shared" si="34"/>
        <v>70</v>
      </c>
      <c r="CX15">
        <f t="shared" si="35"/>
        <v>53.5</v>
      </c>
      <c r="CY15">
        <f t="shared" si="36"/>
        <v>0</v>
      </c>
      <c r="CZ15">
        <f t="shared" si="37"/>
        <v>0</v>
      </c>
      <c r="DB15" s="98">
        <f t="shared" si="38"/>
        <v>123.5</v>
      </c>
      <c r="DG15">
        <f t="shared" si="39"/>
        <v>53.5</v>
      </c>
      <c r="DH15">
        <f t="shared" si="40"/>
        <v>0</v>
      </c>
      <c r="DJ15">
        <f t="shared" si="41"/>
        <v>53.5</v>
      </c>
      <c r="DK15">
        <f t="shared" si="42"/>
        <v>0</v>
      </c>
      <c r="DM15">
        <f t="shared" si="43"/>
        <v>53.5</v>
      </c>
    </row>
    <row r="16" spans="1:117">
      <c r="A16" s="3">
        <v>100118702</v>
      </c>
      <c r="B16">
        <f t="shared" si="0"/>
        <v>100</v>
      </c>
      <c r="C16">
        <f t="shared" si="1"/>
        <v>0</v>
      </c>
      <c r="D16" s="5" t="str">
        <f t="shared" si="2"/>
        <v>13T</v>
      </c>
      <c r="E16" s="28"/>
      <c r="F16" t="s">
        <v>653</v>
      </c>
      <c r="G16" s="80">
        <v>2000</v>
      </c>
      <c r="H16" t="s">
        <v>895</v>
      </c>
      <c r="I16" s="139">
        <f t="shared" si="3"/>
        <v>100</v>
      </c>
      <c r="J16" s="154">
        <f t="shared" si="4"/>
        <v>0</v>
      </c>
      <c r="K16" s="152">
        <f t="shared" si="5"/>
        <v>100</v>
      </c>
      <c r="L16" s="152">
        <f t="shared" si="5"/>
        <v>0</v>
      </c>
      <c r="M16" s="152">
        <f t="shared" si="5"/>
        <v>0</v>
      </c>
      <c r="N16" s="152">
        <f t="shared" si="5"/>
        <v>0</v>
      </c>
      <c r="O16" s="140" t="str">
        <f t="shared" si="6"/>
        <v>Darrah, Cale</v>
      </c>
      <c r="P16" s="141" t="str">
        <f>IF(ISNA(VLOOKUP($A16,[2]WSY10!$E$1:$F$65536,2,FALSE)),"np",(VLOOKUP($A16,[2]WSY10!$E$1:$F$65536,2,FALSE)))</f>
        <v>np</v>
      </c>
      <c r="Q16" s="97">
        <f>IF(P16&gt;[2]WSY10!$F$1,0,(VLOOKUP(P16,'[1]Point Tables'!$A$4:$I$263,[2]WSY10!$F$2,FALSE)))</f>
        <v>0</v>
      </c>
      <c r="R16" s="141" t="str">
        <f>IF(ISNA(VLOOKUP($A16,[2]WSY10!$N$1:$O$65536,2,FALSE)),"np",(VLOOKUP($A16,[2]WSY10!$N$1:$O$65536,2,FALSE)))</f>
        <v>np</v>
      </c>
      <c r="S16" s="97">
        <f>IF(R16&gt;[2]WSY10!$O$1,0,(VLOOKUP(R16,'[1]Point Tables'!$A$4:$I$263,[2]WSY10!$O$2,FALSE)))</f>
        <v>0</v>
      </c>
      <c r="T16" s="97" t="str">
        <f t="shared" si="7"/>
        <v>Darrah, Cale</v>
      </c>
      <c r="U16" s="141" t="str">
        <f>IF(ISNA(VLOOKUP($A16,[2]WSY12!$E$1:$F$65536,2,FALSE)),"np",(VLOOKUP($A16,[2]WSY12!$E$1:$F$65536,2,FALSE)))</f>
        <v>np</v>
      </c>
      <c r="V16" s="97">
        <f>IF(U16&gt;[2]WSY12!$F$1,0,(VLOOKUP(U16,'[1]Point Tables'!$A$4:$I$263,[2]WSY12!$F$2,FALSE)))</f>
        <v>0</v>
      </c>
      <c r="W16" s="141" t="str">
        <f>IF(ISNA(VLOOKUP($A16,[2]WSY12!$P$1:$Q$65536,2,FALSE)),"np",(VLOOKUP($A16,[2]WSY12!$P$1:$Q$65536,2,FALSE)))</f>
        <v>np</v>
      </c>
      <c r="X16" s="97">
        <f>IF(W16&gt;[2]WSY12!$Q$1,0,(VLOOKUP(W16,'[1]Point Tables'!$A$4:$I$263,[2]WSY12!$Q$2,FALSE)))</f>
        <v>0</v>
      </c>
      <c r="Y16" s="97" t="str">
        <f t="shared" si="8"/>
        <v>Darrah, Cale</v>
      </c>
      <c r="Z16" s="141" t="str">
        <f>IF(ISNA(VLOOKUP($A16,[2]WSY10!$W$1:$X$65536,2,FALSE)),"np",(VLOOKUP($A16,[2]WSY10!$W$1:$X$65536,2,FALSE)))</f>
        <v>np</v>
      </c>
      <c r="AA16" s="97">
        <f>IF(Z16&gt;[2]WSY10!$X$1,0,(VLOOKUP(Z16,'[1]Point Tables'!$A$4:$I$263,[2]WSY10!$X$2,FALSE)))</f>
        <v>0</v>
      </c>
      <c r="AB16" s="141" t="str">
        <f>IF(ISNA(VLOOKUP($A16,[2]WSY10!$AF$1:$AG$65536,2,FALSE)),"np",(VLOOKUP($A16,[2]WSY10!$AF$1:$AG$65536,2,FALSE)))</f>
        <v>np</v>
      </c>
      <c r="AC16" s="97">
        <f>IF(AB16&gt;[2]WSY10!$AG$1,0,(VLOOKUP(AB16,'[1]Point Tables'!$A$4:$I$263,[2]WSY10!$AG$2,FALSE)))</f>
        <v>0</v>
      </c>
      <c r="AD16" s="141" t="str">
        <f>IF(ISNA(VLOOKUP($A16,[2]WSY10!$AO$1:$AP$65536,2,FALSE)),"np",(VLOOKUP($A16,[2]WSY10!$AO$1:$AP$65536,2,FALSE)))</f>
        <v>np</v>
      </c>
      <c r="AE16" s="97">
        <f>IF(AD16&gt;[2]WSY10!$AP$1,0,(VLOOKUP(AD16,'[1]Point Tables'!$A$4:$I$263,[2]WSY10!$AP$2,FALSE)))</f>
        <v>0</v>
      </c>
      <c r="AF16" s="141">
        <f>IF(ISNA(VLOOKUP($A16,[2]WSY10!$AX$1:$AY$65536,2,FALSE)),"np",(VLOOKUP($A16,[2]WSY10!$AX$1:$AY$65536,2,FALSE)))</f>
        <v>1</v>
      </c>
      <c r="AG16" s="97">
        <f>IF(AF16&gt;[2]WSY10!$AY$1,0,(VLOOKUP(AF16,'[1]Point Tables'!$A$4:$I$263,[2]WSY10!$AY$2,FALSE)))</f>
        <v>100</v>
      </c>
      <c r="AH16" s="141" t="str">
        <f>IF(ISNA(VLOOKUP($A16,[2]WSY10!$BG$1:$BH$65536,2,FALSE)),"np",(VLOOKUP($A16,[2]WSY10!$BG$1:$BH$65536,2,FALSE)))</f>
        <v>np</v>
      </c>
      <c r="AI16" s="97">
        <f>IF(AH16&gt;[2]WSY10!$BH$1,0,(VLOOKUP(AH16,'[1]Point Tables'!$A$4:$I$263,[2]WSY10!$BH$2,FALSE)))</f>
        <v>0</v>
      </c>
      <c r="AJ16" s="141" t="str">
        <f>IF(ISNA(VLOOKUP($A16,[2]WSY10!$BP$1:$BQ$65536,2,FALSE)),"np",(VLOOKUP($A16,[2]WSY10!$BP$1:$BQ$65536,2,FALSE)))</f>
        <v>np</v>
      </c>
      <c r="AK16" s="97">
        <f>IF(AJ16&gt;[2]WSY10!$BQ$1,0,(VLOOKUP(AJ16,'[1]Point Tables'!$A$4:$I$263,[2]WSY10!$BQ$2,FALSE)))</f>
        <v>0</v>
      </c>
      <c r="AL16" s="141">
        <f>IF(ISNA(VLOOKUP($A16,[2]WSY10!$BY$1:$BZ$65536,2,FALSE)),"np",(VLOOKUP($A16,[2]WSY10!$BY$1:$BZ$65536,2,FALSE)))</f>
        <v>3</v>
      </c>
      <c r="AM16" s="97">
        <f>IF(AL16&gt;[2]WSY10!$BZ$1,0,(VLOOKUP(AL16,'[1]Point Tables'!$A$4:$I$263,[2]WSY10!$BZ$2,FALSE)))</f>
        <v>0</v>
      </c>
      <c r="AN16" s="141" t="str">
        <f>IF(ISNA(VLOOKUP($A16,[2]WSY10!$CH$1:$CI$65536,2,FALSE)),"np",(VLOOKUP($A16,[2]WSY10!$CH$1:$CI$65536,2,FALSE)))</f>
        <v>np</v>
      </c>
      <c r="AO16" s="97">
        <f>IF(AN16&gt;[2]WSY10!$CI$1,0,(VLOOKUP(AN16,'[1]Point Tables'!$A$4:$I$263,[2]WSY10!$CI$2,FALSE)))</f>
        <v>0</v>
      </c>
      <c r="AP16" s="141" t="str">
        <f>IF(ISNA(VLOOKUP($A16,[2]WSY10!$CQ$1:$CR$65536,2,FALSE)),"np",(VLOOKUP($A16,[2]WSY10!$CQ$1:$CR$65536,2,FALSE)))</f>
        <v>np</v>
      </c>
      <c r="AQ16" s="97">
        <f>IF(AP16&gt;[2]WSY10!$CR$1,0,(VLOOKUP(AP16,'[5]Point Tables'!$A$4:$I$263,[2]WSY10!$CR$2,FALSE)))</f>
        <v>0</v>
      </c>
      <c r="AR16" s="97" t="str">
        <f t="shared" si="9"/>
        <v>Darrah, Cale</v>
      </c>
      <c r="AS16" s="141" t="str">
        <f>IF(ISNA(VLOOKUP($A16,[2]WSY12!$AA$1:$AB$65536,2,FALSE)),"np",(VLOOKUP($A16,[2]WSY12!$AA$1:$AB$65536,2,FALSE)))</f>
        <v>np</v>
      </c>
      <c r="AT16" s="97">
        <f>IF(AS16&gt;[2]WSY12!$AB$1,0,(VLOOKUP(AS16,'[1]Point Tables'!$A$4:$I$263,[2]WSY12!$AB$2,FALSE)))</f>
        <v>0</v>
      </c>
      <c r="AU16" s="141" t="str">
        <f>IF(ISNA(VLOOKUP($A16,[2]WSY12!$AL$1:$AM$65536,2,FALSE)),"np",(VLOOKUP($A16,[2]WSY12!$AL$1:$AM$65536,2,FALSE)))</f>
        <v>np</v>
      </c>
      <c r="AV16" s="97">
        <f>IF(AU16&gt;[2]WSY12!$AM$1,0,(VLOOKUP(AU16,'[1]Point Tables'!$A$4:$I$263,[2]WSY12!$AM$2,FALSE)))</f>
        <v>0</v>
      </c>
      <c r="AW16" s="141" t="str">
        <f>IF(ISNA(VLOOKUP($A16,[2]WSY12!$AW$1:$AX$65536,2,FALSE)),"np",(VLOOKUP($A16,[2]WSY12!$AW$1:$AX$65536,2,FALSE)))</f>
        <v>np</v>
      </c>
      <c r="AX16" s="97">
        <f>IF(AW16&gt;[2]WSY12!$AX$1,0,(VLOOKUP(AW16,'[1]Point Tables'!$A$4:$I$263,[2]WSY12!$AX$2,FALSE)))</f>
        <v>0</v>
      </c>
      <c r="AY16" s="141" t="str">
        <f>IF(ISNA(VLOOKUP($A16,[2]WSY12!$BH$1:$BI$65536,2,FALSE)),"np",(VLOOKUP($A16,[2]WSY12!$BH$1:$BI$65536,2,FALSE)))</f>
        <v>np</v>
      </c>
      <c r="AZ16" s="97">
        <f>IF(AY16&gt;[2]WSY12!$BI$1,0,(VLOOKUP(AY16,'[1]Point Tables'!$A$4:$I$263,[2]WSY12!$BI$2,FALSE)))</f>
        <v>0</v>
      </c>
      <c r="BA16" s="141" t="str">
        <f>IF(ISNA(VLOOKUP($A16,[2]WSY12!$BS$1:$BT$65536,2,FALSE)),"np",(VLOOKUP($A16,[2]WSY12!$BS$1:$BT$65536,2,FALSE)))</f>
        <v>np</v>
      </c>
      <c r="BB16" s="97">
        <f>IF(BA16&gt;[2]WSY12!$BT$1,0,(VLOOKUP(BA16,'[1]Point Tables'!$A$4:$I$263,[2]WSY12!$BT$2,FALSE)))</f>
        <v>0</v>
      </c>
      <c r="BC16" s="141" t="str">
        <f>IF(ISNA(VLOOKUP($A16,[2]WSY12!$CD$1:$CE$65536,2,FALSE)),"np",(VLOOKUP($A16,[2]WSY12!$CD$1:$CE$65536,2,FALSE)))</f>
        <v>np</v>
      </c>
      <c r="BD16" s="97">
        <f>IF(BC16&gt;[2]WSY12!$CE$1,0,(VLOOKUP(BC16,'[1]Point Tables'!$A$4:$I$263,[2]WSY12!$CE$2,FALSE)))</f>
        <v>0</v>
      </c>
      <c r="BE16" s="141" t="str">
        <f>IF(ISNA(VLOOKUP($A16,[2]WSY12!$CO$1:$CP$65536,2,FALSE)),"np",(VLOOKUP($A16,[2]WSY12!$CO$1:$CP$65536,2,FALSE)))</f>
        <v>np</v>
      </c>
      <c r="BF16" s="97">
        <f>IF(BE16&gt;[2]WSY12!$CP$1,0,(VLOOKUP(BE16,'[1]Point Tables'!$A$4:$I$263,[2]WSY12!$CP$2,FALSE)))</f>
        <v>0</v>
      </c>
      <c r="BG16" s="141" t="str">
        <f>IF(ISNA(VLOOKUP($A16,[2]WSY12!$CZ$1:$DA$65536,2,FALSE)),"np",(VLOOKUP($A16,[2]WSY12!$CZ$1:$DA$65536,2,FALSE)))</f>
        <v>np</v>
      </c>
      <c r="BH16" s="97">
        <f>IF(BG16&gt;[2]WSY12!$DA$1,0,(VLOOKUP(BG16,'[1]Point Tables'!$A$4:$I$263,[2]WSY12!$DA$2,FALSE)))</f>
        <v>0</v>
      </c>
      <c r="BI16" s="141" t="str">
        <f>IF(ISNA(VLOOKUP($A16,[2]WSY12!$DK$1:$DL$65536,2,FALSE)),"np",(VLOOKUP($A16,[2]WSY12!$DK$1:$DL$65536,2,FALSE)))</f>
        <v>np</v>
      </c>
      <c r="BJ16" s="97">
        <f>IF(BI16&gt;[2]WSY12!$DA$1,0,(VLOOKUP(BI16,'[1]Point Tables'!$A$4:$I$263,[2]WSY12!$DA$2,FALSE)))</f>
        <v>0</v>
      </c>
      <c r="BW16">
        <f t="shared" si="10"/>
        <v>0</v>
      </c>
      <c r="BX16">
        <f t="shared" si="11"/>
        <v>0</v>
      </c>
      <c r="BY16">
        <f t="shared" si="12"/>
        <v>0</v>
      </c>
      <c r="BZ16">
        <f t="shared" si="13"/>
        <v>100</v>
      </c>
      <c r="CA16">
        <f t="shared" si="14"/>
        <v>0</v>
      </c>
      <c r="CB16">
        <f t="shared" si="15"/>
        <v>0</v>
      </c>
      <c r="CC16">
        <f t="shared" si="16"/>
        <v>0</v>
      </c>
      <c r="CD16">
        <f t="shared" si="17"/>
        <v>0</v>
      </c>
      <c r="CE16">
        <f t="shared" si="18"/>
        <v>0</v>
      </c>
      <c r="CF16">
        <f t="shared" si="19"/>
        <v>0</v>
      </c>
      <c r="CG16">
        <f t="shared" si="20"/>
        <v>0</v>
      </c>
      <c r="CH16">
        <f t="shared" si="21"/>
        <v>0</v>
      </c>
      <c r="CI16">
        <f t="shared" si="22"/>
        <v>0</v>
      </c>
      <c r="CJ16">
        <f t="shared" si="23"/>
        <v>0</v>
      </c>
      <c r="CK16">
        <f t="shared" si="24"/>
        <v>0</v>
      </c>
      <c r="CL16">
        <f t="shared" si="25"/>
        <v>0</v>
      </c>
      <c r="CM16">
        <f t="shared" si="26"/>
        <v>0</v>
      </c>
      <c r="CN16">
        <f t="shared" si="27"/>
        <v>0</v>
      </c>
      <c r="CP16">
        <f t="shared" si="28"/>
        <v>100</v>
      </c>
      <c r="CQ16">
        <f t="shared" si="29"/>
        <v>0</v>
      </c>
      <c r="CR16">
        <f t="shared" si="30"/>
        <v>0</v>
      </c>
      <c r="CS16">
        <f t="shared" si="31"/>
        <v>0</v>
      </c>
      <c r="CT16">
        <f t="shared" si="32"/>
        <v>0</v>
      </c>
      <c r="CU16">
        <f t="shared" si="33"/>
        <v>0</v>
      </c>
      <c r="CW16">
        <f t="shared" si="34"/>
        <v>100</v>
      </c>
      <c r="CX16">
        <f t="shared" si="35"/>
        <v>0</v>
      </c>
      <c r="CY16">
        <f t="shared" si="36"/>
        <v>0</v>
      </c>
      <c r="CZ16">
        <f t="shared" si="37"/>
        <v>0</v>
      </c>
      <c r="DB16" s="98">
        <f t="shared" si="38"/>
        <v>100</v>
      </c>
      <c r="DG16">
        <f t="shared" si="39"/>
        <v>0</v>
      </c>
      <c r="DH16">
        <f t="shared" si="40"/>
        <v>0</v>
      </c>
      <c r="DJ16">
        <f t="shared" si="41"/>
        <v>0</v>
      </c>
      <c r="DK16">
        <f t="shared" si="42"/>
        <v>0</v>
      </c>
      <c r="DM16">
        <f t="shared" si="43"/>
        <v>0</v>
      </c>
    </row>
    <row r="17" spans="1:117">
      <c r="A17" s="35">
        <v>100132015</v>
      </c>
      <c r="B17">
        <f t="shared" si="0"/>
        <v>100</v>
      </c>
      <c r="C17">
        <f t="shared" si="1"/>
        <v>0</v>
      </c>
      <c r="D17" s="5" t="str">
        <f t="shared" si="2"/>
        <v>13T</v>
      </c>
      <c r="E17" s="28"/>
      <c r="F17" t="s">
        <v>654</v>
      </c>
      <c r="G17" s="80">
        <v>2001</v>
      </c>
      <c r="H17" t="s">
        <v>957</v>
      </c>
      <c r="I17" s="139">
        <f t="shared" si="3"/>
        <v>100</v>
      </c>
      <c r="J17" s="154">
        <f t="shared" si="4"/>
        <v>0</v>
      </c>
      <c r="K17" s="152">
        <f t="shared" si="5"/>
        <v>100</v>
      </c>
      <c r="L17" s="152">
        <f t="shared" si="5"/>
        <v>0</v>
      </c>
      <c r="M17" s="152">
        <f t="shared" si="5"/>
        <v>0</v>
      </c>
      <c r="N17" s="152">
        <f t="shared" si="5"/>
        <v>0</v>
      </c>
      <c r="O17" s="140" t="str">
        <f t="shared" si="6"/>
        <v>Smith, Jewelia</v>
      </c>
      <c r="P17" s="141" t="str">
        <f>IF(ISNA(VLOOKUP($A17,[2]WSY10!$E$1:$F$65536,2,FALSE)),"np",(VLOOKUP($A17,[2]WSY10!$E$1:$F$65536,2,FALSE)))</f>
        <v>np</v>
      </c>
      <c r="Q17" s="97">
        <f>IF(P17&gt;[2]WSY10!$F$1,0,(VLOOKUP(P17,'[1]Point Tables'!$A$4:$I$263,[2]WSY10!$F$2,FALSE)))</f>
        <v>0</v>
      </c>
      <c r="R17" s="141">
        <f>IF(ISNA(VLOOKUP($A17,[2]WSY10!$N$1:$O$65536,2,FALSE)),"np",(VLOOKUP($A17,[2]WSY10!$N$1:$O$65536,2,FALSE)))</f>
        <v>24</v>
      </c>
      <c r="S17" s="97">
        <f>IF(R17&gt;[2]WSY10!$O$1,0,(VLOOKUP(R17,'[1]Point Tables'!$A$4:$I$263,[2]WSY10!$O$2,FALSE)))</f>
        <v>0</v>
      </c>
      <c r="T17" s="97" t="str">
        <f t="shared" si="7"/>
        <v>Smith, Jewelia</v>
      </c>
      <c r="U17" s="141" t="str">
        <f>IF(ISNA(VLOOKUP($A17,[2]WSY12!$E$1:$F$65536,2,FALSE)),"np",(VLOOKUP($A17,[2]WSY12!$E$1:$F$65536,2,FALSE)))</f>
        <v>np</v>
      </c>
      <c r="V17" s="97">
        <f>IF(U17&gt;[2]WSY12!$F$1,0,(VLOOKUP(U17,'[1]Point Tables'!$A$4:$I$263,[2]WSY12!$F$2,FALSE)))</f>
        <v>0</v>
      </c>
      <c r="W17" s="141">
        <f>IF(ISNA(VLOOKUP($A17,[2]WSY12!$P$1:$Q$65536,2,FALSE)),"np",(VLOOKUP($A17,[2]WSY12!$P$1:$Q$65536,2,FALSE)))</f>
        <v>43</v>
      </c>
      <c r="X17" s="97">
        <f>IF(W17&gt;[2]WSY12!$Q$1,0,(VLOOKUP(W17,'[1]Point Tables'!$A$4:$I$263,[2]WSY12!$Q$2,FALSE)))</f>
        <v>0</v>
      </c>
      <c r="Y17" s="97" t="str">
        <f t="shared" si="8"/>
        <v>Smith, Jewelia</v>
      </c>
      <c r="Z17" s="141" t="str">
        <f>IF(ISNA(VLOOKUP($A17,[2]WSY10!$W$1:$X$65536,2,FALSE)),"np",(VLOOKUP($A17,[2]WSY10!$W$1:$X$65536,2,FALSE)))</f>
        <v>np</v>
      </c>
      <c r="AA17" s="97">
        <f>IF(Z17&gt;[2]WSY10!$X$1,0,(VLOOKUP(Z17,'[1]Point Tables'!$A$4:$I$263,[2]WSY10!$X$2,FALSE)))</f>
        <v>0</v>
      </c>
      <c r="AB17" s="141" t="str">
        <f>IF(ISNA(VLOOKUP($A17,[2]WSY10!$AF$1:$AG$65536,2,FALSE)),"np",(VLOOKUP($A17,[2]WSY10!$AF$1:$AG$65536,2,FALSE)))</f>
        <v>np</v>
      </c>
      <c r="AC17" s="97">
        <f>IF(AB17&gt;[2]WSY10!$AG$1,0,(VLOOKUP(AB17,'[1]Point Tables'!$A$4:$I$263,[2]WSY10!$AG$2,FALSE)))</f>
        <v>0</v>
      </c>
      <c r="AD17" s="141" t="str">
        <f>IF(ISNA(VLOOKUP($A17,[2]WSY10!$AO$1:$AP$65536,2,FALSE)),"np",(VLOOKUP($A17,[2]WSY10!$AO$1:$AP$65536,2,FALSE)))</f>
        <v>np</v>
      </c>
      <c r="AE17" s="97">
        <f>IF(AD17&gt;[2]WSY10!$AP$1,0,(VLOOKUP(AD17,'[1]Point Tables'!$A$4:$I$263,[2]WSY10!$AP$2,FALSE)))</f>
        <v>0</v>
      </c>
      <c r="AF17" s="141" t="str">
        <f>IF(ISNA(VLOOKUP($A17,[2]WSY10!$AX$1:$AY$65536,2,FALSE)),"np",(VLOOKUP($A17,[2]WSY10!$AX$1:$AY$65536,2,FALSE)))</f>
        <v>np</v>
      </c>
      <c r="AG17" s="97">
        <f>IF(AF17&gt;[2]WSY10!$AY$1,0,(VLOOKUP(AF17,'[1]Point Tables'!$A$4:$I$263,[2]WSY10!$AY$2,FALSE)))</f>
        <v>0</v>
      </c>
      <c r="AH17" s="141">
        <f>IF(ISNA(VLOOKUP($A17,[2]WSY10!$BG$1:$BH$65536,2,FALSE)),"np",(VLOOKUP($A17,[2]WSY10!$BG$1:$BH$65536,2,FALSE)))</f>
        <v>1</v>
      </c>
      <c r="AI17" s="97">
        <f>IF(AH17&gt;[2]WSY10!$BH$1,0,(VLOOKUP(AH17,'[1]Point Tables'!$A$4:$I$263,[2]WSY10!$BH$2,FALSE)))</f>
        <v>100</v>
      </c>
      <c r="AJ17" s="141" t="str">
        <f>IF(ISNA(VLOOKUP($A17,[2]WSY10!$BP$1:$BQ$65536,2,FALSE)),"np",(VLOOKUP($A17,[2]WSY10!$BP$1:$BQ$65536,2,FALSE)))</f>
        <v>np</v>
      </c>
      <c r="AK17" s="97">
        <f>IF(AJ17&gt;[2]WSY10!$BQ$1,0,(VLOOKUP(AJ17,'[1]Point Tables'!$A$4:$I$263,[2]WSY10!$BQ$2,FALSE)))</f>
        <v>0</v>
      </c>
      <c r="AL17" s="141" t="str">
        <f>IF(ISNA(VLOOKUP($A17,[2]WSY10!$BY$1:$BZ$65536,2,FALSE)),"np",(VLOOKUP($A17,[2]WSY10!$BY$1:$BZ$65536,2,FALSE)))</f>
        <v>np</v>
      </c>
      <c r="AM17" s="97">
        <f>IF(AL17&gt;[2]WSY10!$BZ$1,0,(VLOOKUP(AL17,'[1]Point Tables'!$A$4:$I$263,[2]WSY10!$BZ$2,FALSE)))</f>
        <v>0</v>
      </c>
      <c r="AN17" s="141" t="str">
        <f>IF(ISNA(VLOOKUP($A17,[2]WSY10!$CH$1:$CI$65536,2,FALSE)),"np",(VLOOKUP($A17,[2]WSY10!$CH$1:$CI$65536,2,FALSE)))</f>
        <v>np</v>
      </c>
      <c r="AO17" s="97">
        <f>IF(AN17&gt;[2]WSY10!$CI$1,0,(VLOOKUP(AN17,'[1]Point Tables'!$A$4:$I$263,[2]WSY10!$CI$2,FALSE)))</f>
        <v>0</v>
      </c>
      <c r="AP17" s="141" t="str">
        <f>IF(ISNA(VLOOKUP($A17,[2]WSY10!$CQ$1:$CR$65536,2,FALSE)),"np",(VLOOKUP($A17,[2]WSY10!$CQ$1:$CR$65536,2,FALSE)))</f>
        <v>np</v>
      </c>
      <c r="AQ17" s="97">
        <f>IF(AP17&gt;[2]WSY10!$CR$1,0,(VLOOKUP(AP17,'[5]Point Tables'!$A$4:$I$263,[2]WSY10!$CR$2,FALSE)))</f>
        <v>0</v>
      </c>
      <c r="AR17" s="97" t="str">
        <f t="shared" si="9"/>
        <v>Smith, Jewelia</v>
      </c>
      <c r="AS17" s="141" t="str">
        <f>IF(ISNA(VLOOKUP($A17,[2]WSY12!$AA$1:$AB$65536,2,FALSE)),"np",(VLOOKUP($A17,[2]WSY12!$AA$1:$AB$65536,2,FALSE)))</f>
        <v>np</v>
      </c>
      <c r="AT17" s="97">
        <f>IF(AS17&gt;[2]WSY12!$AB$1,0,(VLOOKUP(AS17,'[1]Point Tables'!$A$4:$I$263,[2]WSY12!$AB$2,FALSE)))</f>
        <v>0</v>
      </c>
      <c r="AU17" s="141" t="str">
        <f>IF(ISNA(VLOOKUP($A17,[2]WSY12!$AL$1:$AM$65536,2,FALSE)),"np",(VLOOKUP($A17,[2]WSY12!$AL$1:$AM$65536,2,FALSE)))</f>
        <v>np</v>
      </c>
      <c r="AV17" s="97">
        <f>IF(AU17&gt;[2]WSY12!$AM$1,0,(VLOOKUP(AU17,'[1]Point Tables'!$A$4:$I$263,[2]WSY12!$AM$2,FALSE)))</f>
        <v>0</v>
      </c>
      <c r="AW17" s="141" t="str">
        <f>IF(ISNA(VLOOKUP($A17,[2]WSY12!$AW$1:$AX$65536,2,FALSE)),"np",(VLOOKUP($A17,[2]WSY12!$AW$1:$AX$65536,2,FALSE)))</f>
        <v>np</v>
      </c>
      <c r="AX17" s="97">
        <f>IF(AW17&gt;[2]WSY12!$AX$1,0,(VLOOKUP(AW17,'[1]Point Tables'!$A$4:$I$263,[2]WSY12!$AX$2,FALSE)))</f>
        <v>0</v>
      </c>
      <c r="AY17" s="141" t="str">
        <f>IF(ISNA(VLOOKUP($A17,[2]WSY12!$BH$1:$BI$65536,2,FALSE)),"np",(VLOOKUP($A17,[2]WSY12!$BH$1:$BI$65536,2,FALSE)))</f>
        <v>np</v>
      </c>
      <c r="AZ17" s="97">
        <f>IF(AY17&gt;[2]WSY12!$BI$1,0,(VLOOKUP(AY17,'[1]Point Tables'!$A$4:$I$263,[2]WSY12!$BI$2,FALSE)))</f>
        <v>0</v>
      </c>
      <c r="BA17" s="141" t="str">
        <f>IF(ISNA(VLOOKUP($A17,[2]WSY12!$BS$1:$BT$65536,2,FALSE)),"np",(VLOOKUP($A17,[2]WSY12!$BS$1:$BT$65536,2,FALSE)))</f>
        <v>np</v>
      </c>
      <c r="BB17" s="97">
        <f>IF(BA17&gt;[2]WSY12!$BT$1,0,(VLOOKUP(BA17,'[1]Point Tables'!$A$4:$I$263,[2]WSY12!$BT$2,FALSE)))</f>
        <v>0</v>
      </c>
      <c r="BC17" s="141" t="str">
        <f>IF(ISNA(VLOOKUP($A17,[2]WSY12!$CD$1:$CE$65536,2,FALSE)),"np",(VLOOKUP($A17,[2]WSY12!$CD$1:$CE$65536,2,FALSE)))</f>
        <v>np</v>
      </c>
      <c r="BD17" s="97">
        <f>IF(BC17&gt;[2]WSY12!$CE$1,0,(VLOOKUP(BC17,'[1]Point Tables'!$A$4:$I$263,[2]WSY12!$CE$2,FALSE)))</f>
        <v>0</v>
      </c>
      <c r="BE17" s="141" t="str">
        <f>IF(ISNA(VLOOKUP($A17,[2]WSY12!$CO$1:$CP$65536,2,FALSE)),"np",(VLOOKUP($A17,[2]WSY12!$CO$1:$CP$65536,2,FALSE)))</f>
        <v>np</v>
      </c>
      <c r="BF17" s="97">
        <f>IF(BE17&gt;[2]WSY12!$CP$1,0,(VLOOKUP(BE17,'[1]Point Tables'!$A$4:$I$263,[2]WSY12!$CP$2,FALSE)))</f>
        <v>0</v>
      </c>
      <c r="BG17" s="141" t="str">
        <f>IF(ISNA(VLOOKUP($A17,[2]WSY12!$CZ$1:$DA$65536,2,FALSE)),"np",(VLOOKUP($A17,[2]WSY12!$CZ$1:$DA$65536,2,FALSE)))</f>
        <v>np</v>
      </c>
      <c r="BH17" s="97">
        <f>IF(BG17&gt;[2]WSY12!$DA$1,0,(VLOOKUP(BG17,'[1]Point Tables'!$A$4:$I$263,[2]WSY12!$DA$2,FALSE)))</f>
        <v>0</v>
      </c>
      <c r="BI17" s="141" t="str">
        <f>IF(ISNA(VLOOKUP($A17,[2]WSY12!$DK$1:$DL$65536,2,FALSE)),"np",(VLOOKUP($A17,[2]WSY12!$DK$1:$DL$65536,2,FALSE)))</f>
        <v>np</v>
      </c>
      <c r="BJ17" s="97">
        <f>IF(BI17&gt;[2]WSY12!$DA$1,0,(VLOOKUP(BI17,'[1]Point Tables'!$A$4:$I$263,[2]WSY12!$DA$2,FALSE)))</f>
        <v>0</v>
      </c>
      <c r="BW17">
        <f t="shared" si="10"/>
        <v>0</v>
      </c>
      <c r="BX17">
        <f t="shared" si="11"/>
        <v>0</v>
      </c>
      <c r="BY17">
        <f t="shared" si="12"/>
        <v>0</v>
      </c>
      <c r="BZ17">
        <f t="shared" si="13"/>
        <v>0</v>
      </c>
      <c r="CA17">
        <f t="shared" si="14"/>
        <v>100</v>
      </c>
      <c r="CB17">
        <f t="shared" si="15"/>
        <v>0</v>
      </c>
      <c r="CC17">
        <f t="shared" si="16"/>
        <v>0</v>
      </c>
      <c r="CD17">
        <f t="shared" si="17"/>
        <v>0</v>
      </c>
      <c r="CE17">
        <f t="shared" si="18"/>
        <v>0</v>
      </c>
      <c r="CF17">
        <f t="shared" si="19"/>
        <v>0</v>
      </c>
      <c r="CG17">
        <f t="shared" si="20"/>
        <v>0</v>
      </c>
      <c r="CH17">
        <f t="shared" si="21"/>
        <v>0</v>
      </c>
      <c r="CI17">
        <f t="shared" si="22"/>
        <v>0</v>
      </c>
      <c r="CJ17">
        <f t="shared" si="23"/>
        <v>0</v>
      </c>
      <c r="CK17">
        <f t="shared" si="24"/>
        <v>0</v>
      </c>
      <c r="CL17">
        <f t="shared" si="25"/>
        <v>0</v>
      </c>
      <c r="CM17">
        <f t="shared" si="26"/>
        <v>0</v>
      </c>
      <c r="CN17">
        <f t="shared" si="27"/>
        <v>0</v>
      </c>
      <c r="CP17">
        <f t="shared" si="28"/>
        <v>100</v>
      </c>
      <c r="CQ17">
        <f t="shared" si="29"/>
        <v>0</v>
      </c>
      <c r="CR17">
        <f t="shared" si="30"/>
        <v>0</v>
      </c>
      <c r="CS17">
        <f t="shared" si="31"/>
        <v>0</v>
      </c>
      <c r="CT17">
        <f t="shared" si="32"/>
        <v>0</v>
      </c>
      <c r="CU17">
        <f t="shared" si="33"/>
        <v>0</v>
      </c>
      <c r="CW17">
        <f t="shared" si="34"/>
        <v>100</v>
      </c>
      <c r="CX17">
        <f t="shared" si="35"/>
        <v>0</v>
      </c>
      <c r="CY17">
        <f t="shared" si="36"/>
        <v>0</v>
      </c>
      <c r="CZ17">
        <f t="shared" si="37"/>
        <v>0</v>
      </c>
      <c r="DB17" s="98">
        <f t="shared" si="38"/>
        <v>100</v>
      </c>
      <c r="DG17">
        <f t="shared" si="39"/>
        <v>0</v>
      </c>
      <c r="DH17">
        <f t="shared" si="40"/>
        <v>0</v>
      </c>
      <c r="DJ17">
        <f t="shared" si="41"/>
        <v>0</v>
      </c>
      <c r="DK17">
        <f t="shared" si="42"/>
        <v>0</v>
      </c>
      <c r="DM17">
        <f t="shared" si="43"/>
        <v>0</v>
      </c>
    </row>
    <row r="18" spans="1:117">
      <c r="A18" s="3">
        <v>100123856</v>
      </c>
      <c r="B18">
        <f t="shared" si="0"/>
        <v>92</v>
      </c>
      <c r="C18">
        <f t="shared" si="1"/>
        <v>0</v>
      </c>
      <c r="D18" s="5" t="str">
        <f t="shared" si="2"/>
        <v>15</v>
      </c>
      <c r="E18" s="28"/>
      <c r="F18" s="6" t="s">
        <v>958</v>
      </c>
      <c r="G18" s="102">
        <v>2000</v>
      </c>
      <c r="H18" s="6" t="s">
        <v>959</v>
      </c>
      <c r="I18" s="139">
        <f t="shared" si="3"/>
        <v>92</v>
      </c>
      <c r="J18" s="154">
        <f t="shared" si="4"/>
        <v>0</v>
      </c>
      <c r="K18" s="152">
        <f t="shared" si="5"/>
        <v>92</v>
      </c>
      <c r="L18" s="152">
        <f t="shared" si="5"/>
        <v>0</v>
      </c>
      <c r="M18" s="152">
        <f t="shared" si="5"/>
        <v>0</v>
      </c>
      <c r="N18" s="152">
        <f t="shared" si="5"/>
        <v>0</v>
      </c>
      <c r="O18" s="140" t="str">
        <f t="shared" si="6"/>
        <v xml:space="preserve">Brauer, Fiona </v>
      </c>
      <c r="P18" s="141">
        <f>IF(ISNA(VLOOKUP($A18,[2]WSY10!$E$1:$F$65536,2,FALSE)),"np",(VLOOKUP($A18,[2]WSY10!$E$1:$F$65536,2,FALSE)))</f>
        <v>13</v>
      </c>
      <c r="Q18" s="97">
        <f>IF(P18&gt;[2]WSY10!$F$1,0,(VLOOKUP(P18,'[1]Point Tables'!$A$4:$I$263,[2]WSY10!$F$2,FALSE)))</f>
        <v>0</v>
      </c>
      <c r="R18" s="141" t="str">
        <f>IF(ISNA(VLOOKUP($A18,[2]WSY10!$N$1:$O$65536,2,FALSE)),"np",(VLOOKUP($A18,[2]WSY10!$N$1:$O$65536,2,FALSE)))</f>
        <v>np</v>
      </c>
      <c r="S18" s="97">
        <f>IF(R18&gt;[2]WSY10!$O$1,0,(VLOOKUP(R18,'[1]Point Tables'!$A$4:$I$263,[2]WSY10!$O$2,FALSE)))</f>
        <v>0</v>
      </c>
      <c r="T18" s="97" t="str">
        <f t="shared" si="7"/>
        <v xml:space="preserve">Brauer, Fiona </v>
      </c>
      <c r="U18" s="141" t="str">
        <f>IF(ISNA(VLOOKUP($A18,[2]WSY12!$E$1:$F$65536,2,FALSE)),"np",(VLOOKUP($A18,[2]WSY12!$E$1:$F$65536,2,FALSE)))</f>
        <v>np</v>
      </c>
      <c r="V18" s="97">
        <f>IF(U18&gt;[2]WSY12!$F$1,0,(VLOOKUP(U18,'[1]Point Tables'!$A$4:$I$263,[2]WSY12!$F$2,FALSE)))</f>
        <v>0</v>
      </c>
      <c r="W18" s="141" t="str">
        <f>IF(ISNA(VLOOKUP($A18,[2]WSY12!$P$1:$Q$65536,2,FALSE)),"np",(VLOOKUP($A18,[2]WSY12!$P$1:$Q$65536,2,FALSE)))</f>
        <v>np</v>
      </c>
      <c r="X18" s="97">
        <f>IF(W18&gt;[2]WSY12!$Q$1,0,(VLOOKUP(W18,'[1]Point Tables'!$A$4:$I$263,[2]WSY12!$Q$2,FALSE)))</f>
        <v>0</v>
      </c>
      <c r="Y18" s="97" t="str">
        <f t="shared" si="8"/>
        <v xml:space="preserve">Brauer, Fiona </v>
      </c>
      <c r="Z18" s="141" t="str">
        <f>IF(ISNA(VLOOKUP($A18,[2]WSY10!$W$1:$X$65536,2,FALSE)),"np",(VLOOKUP($A18,[2]WSY10!$W$1:$X$65536,2,FALSE)))</f>
        <v>np</v>
      </c>
      <c r="AA18" s="97">
        <f>IF(Z18&gt;[2]WSY10!$X$1,0,(VLOOKUP(Z18,'[1]Point Tables'!$A$4:$I$263,[2]WSY10!$X$2,FALSE)))</f>
        <v>0</v>
      </c>
      <c r="AB18" s="141">
        <f>IF(ISNA(VLOOKUP($A18,[2]WSY10!$AF$1:$AG$65536,2,FALSE)),"np",(VLOOKUP($A18,[2]WSY10!$AF$1:$AG$65536,2,FALSE)))</f>
        <v>2</v>
      </c>
      <c r="AC18" s="97">
        <f>IF(AB18&gt;[2]WSY10!$AG$1,0,(VLOOKUP(AB18,'[1]Point Tables'!$A$4:$I$263,[2]WSY10!$AG$2,FALSE)))</f>
        <v>92</v>
      </c>
      <c r="AD18" s="141" t="str">
        <f>IF(ISNA(VLOOKUP($A18,[2]WSY10!$AO$1:$AP$65536,2,FALSE)),"np",(VLOOKUP($A18,[2]WSY10!$AO$1:$AP$65536,2,FALSE)))</f>
        <v>np</v>
      </c>
      <c r="AE18" s="97">
        <f>IF(AD18&gt;[2]WSY10!$AP$1,0,(VLOOKUP(AD18,'[1]Point Tables'!$A$4:$I$263,[2]WSY10!$AP$2,FALSE)))</f>
        <v>0</v>
      </c>
      <c r="AF18" s="141" t="str">
        <f>IF(ISNA(VLOOKUP($A18,[2]WSY10!$AX$1:$AY$65536,2,FALSE)),"np",(VLOOKUP($A18,[2]WSY10!$AX$1:$AY$65536,2,FALSE)))</f>
        <v>np</v>
      </c>
      <c r="AG18" s="97">
        <f>IF(AF18&gt;[2]WSY10!$AY$1,0,(VLOOKUP(AF18,'[1]Point Tables'!$A$4:$I$263,[2]WSY10!$AY$2,FALSE)))</f>
        <v>0</v>
      </c>
      <c r="AH18" s="141" t="str">
        <f>IF(ISNA(VLOOKUP($A18,[2]WSY10!$BG$1:$BH$65536,2,FALSE)),"np",(VLOOKUP($A18,[2]WSY10!$BG$1:$BH$65536,2,FALSE)))</f>
        <v>np</v>
      </c>
      <c r="AI18" s="97">
        <f>IF(AH18&gt;[2]WSY10!$BH$1,0,(VLOOKUP(AH18,'[1]Point Tables'!$A$4:$I$263,[2]WSY10!$BH$2,FALSE)))</f>
        <v>0</v>
      </c>
      <c r="AJ18" s="141" t="str">
        <f>IF(ISNA(VLOOKUP($A18,[2]WSY10!$BP$1:$BQ$65536,2,FALSE)),"np",(VLOOKUP($A18,[2]WSY10!$BP$1:$BQ$65536,2,FALSE)))</f>
        <v>np</v>
      </c>
      <c r="AK18" s="97">
        <f>IF(AJ18&gt;[2]WSY10!$BQ$1,0,(VLOOKUP(AJ18,'[1]Point Tables'!$A$4:$I$263,[2]WSY10!$BQ$2,FALSE)))</f>
        <v>0</v>
      </c>
      <c r="AL18" s="141" t="str">
        <f>IF(ISNA(VLOOKUP($A18,[2]WSY10!$BY$1:$BZ$65536,2,FALSE)),"np",(VLOOKUP($A18,[2]WSY10!$BY$1:$BZ$65536,2,FALSE)))</f>
        <v>np</v>
      </c>
      <c r="AM18" s="97">
        <f>IF(AL18&gt;[2]WSY10!$BZ$1,0,(VLOOKUP(AL18,'[1]Point Tables'!$A$4:$I$263,[2]WSY10!$BZ$2,FALSE)))</f>
        <v>0</v>
      </c>
      <c r="AN18" s="141">
        <f>IF(ISNA(VLOOKUP($A18,[2]WSY10!$CH$1:$CI$65536,2,FALSE)),"np",(VLOOKUP($A18,[2]WSY10!$CH$1:$CI$65536,2,FALSE)))</f>
        <v>3</v>
      </c>
      <c r="AO18" s="97">
        <f>IF(AN18&gt;[2]WSY10!$CI$1,0,(VLOOKUP(AN18,'[1]Point Tables'!$A$4:$I$263,[2]WSY10!$CI$2,FALSE)))</f>
        <v>85</v>
      </c>
      <c r="AP18" s="141" t="str">
        <f>IF(ISNA(VLOOKUP($A18,[2]WSY10!$CQ$1:$CR$65536,2,FALSE)),"np",(VLOOKUP($A18,[2]WSY10!$CQ$1:$CR$65536,2,FALSE)))</f>
        <v>np</v>
      </c>
      <c r="AQ18" s="97">
        <f>IF(AP18&gt;[2]WSY10!$CR$1,0,(VLOOKUP(AP18,'[5]Point Tables'!$A$4:$I$263,[2]WSY10!$CR$2,FALSE)))</f>
        <v>0</v>
      </c>
      <c r="AR18" s="97" t="str">
        <f t="shared" si="9"/>
        <v xml:space="preserve">Brauer, Fiona </v>
      </c>
      <c r="AS18" s="141" t="str">
        <f>IF(ISNA(VLOOKUP($A18,[2]WSY12!$AA$1:$AB$65536,2,FALSE)),"np",(VLOOKUP($A18,[2]WSY12!$AA$1:$AB$65536,2,FALSE)))</f>
        <v>np</v>
      </c>
      <c r="AT18" s="97">
        <f>IF(AS18&gt;[2]WSY12!$AB$1,0,(VLOOKUP(AS18,'[1]Point Tables'!$A$4:$I$263,[2]WSY12!$AB$2,FALSE)))</f>
        <v>0</v>
      </c>
      <c r="AU18" s="141" t="str">
        <f>IF(ISNA(VLOOKUP($A18,[2]WSY12!$AL$1:$AM$65536,2,FALSE)),"np",(VLOOKUP($A18,[2]WSY12!$AL$1:$AM$65536,2,FALSE)))</f>
        <v>np</v>
      </c>
      <c r="AV18" s="97">
        <f>IF(AU18&gt;[2]WSY12!$AM$1,0,(VLOOKUP(AU18,'[1]Point Tables'!$A$4:$I$263,[2]WSY12!$AM$2,FALSE)))</f>
        <v>0</v>
      </c>
      <c r="AW18" s="141" t="str">
        <f>IF(ISNA(VLOOKUP($A18,[2]WSY12!$AW$1:$AX$65536,2,FALSE)),"np",(VLOOKUP($A18,[2]WSY12!$AW$1:$AX$65536,2,FALSE)))</f>
        <v>np</v>
      </c>
      <c r="AX18" s="97">
        <f>IF(AW18&gt;[2]WSY12!$AX$1,0,(VLOOKUP(AW18,'[1]Point Tables'!$A$4:$I$263,[2]WSY12!$AX$2,FALSE)))</f>
        <v>0</v>
      </c>
      <c r="AY18" s="141" t="str">
        <f>IF(ISNA(VLOOKUP($A18,[2]WSY12!$BH$1:$BI$65536,2,FALSE)),"np",(VLOOKUP($A18,[2]WSY12!$BH$1:$BI$65536,2,FALSE)))</f>
        <v>np</v>
      </c>
      <c r="AZ18" s="97">
        <f>IF(AY18&gt;[2]WSY12!$BI$1,0,(VLOOKUP(AY18,'[1]Point Tables'!$A$4:$I$263,[2]WSY12!$BI$2,FALSE)))</f>
        <v>0</v>
      </c>
      <c r="BA18" s="141" t="str">
        <f>IF(ISNA(VLOOKUP($A18,[2]WSY12!$BS$1:$BT$65536,2,FALSE)),"np",(VLOOKUP($A18,[2]WSY12!$BS$1:$BT$65536,2,FALSE)))</f>
        <v>np</v>
      </c>
      <c r="BB18" s="97">
        <f>IF(BA18&gt;[2]WSY12!$BT$1,0,(VLOOKUP(BA18,'[1]Point Tables'!$A$4:$I$263,[2]WSY12!$BT$2,FALSE)))</f>
        <v>0</v>
      </c>
      <c r="BC18" s="141" t="str">
        <f>IF(ISNA(VLOOKUP($A18,[2]WSY12!$CD$1:$CE$65536,2,FALSE)),"np",(VLOOKUP($A18,[2]WSY12!$CD$1:$CE$65536,2,FALSE)))</f>
        <v>np</v>
      </c>
      <c r="BD18" s="97">
        <f>IF(BC18&gt;[2]WSY12!$CE$1,0,(VLOOKUP(BC18,'[1]Point Tables'!$A$4:$I$263,[2]WSY12!$CE$2,FALSE)))</f>
        <v>0</v>
      </c>
      <c r="BE18" s="141" t="str">
        <f>IF(ISNA(VLOOKUP($A18,[2]WSY12!$CO$1:$CP$65536,2,FALSE)),"np",(VLOOKUP($A18,[2]WSY12!$CO$1:$CP$65536,2,FALSE)))</f>
        <v>np</v>
      </c>
      <c r="BF18" s="97">
        <f>IF(BE18&gt;[2]WSY12!$CP$1,0,(VLOOKUP(BE18,'[1]Point Tables'!$A$4:$I$263,[2]WSY12!$CP$2,FALSE)))</f>
        <v>0</v>
      </c>
      <c r="BG18" s="141" t="str">
        <f>IF(ISNA(VLOOKUP($A18,[2]WSY12!$CZ$1:$DA$65536,2,FALSE)),"np",(VLOOKUP($A18,[2]WSY12!$CZ$1:$DA$65536,2,FALSE)))</f>
        <v>np</v>
      </c>
      <c r="BH18" s="97">
        <f>IF(BG18&gt;[2]WSY12!$DA$1,0,(VLOOKUP(BG18,'[1]Point Tables'!$A$4:$I$263,[2]WSY12!$DA$2,FALSE)))</f>
        <v>0</v>
      </c>
      <c r="BI18" s="141" t="str">
        <f>IF(ISNA(VLOOKUP($A18,[2]WSY12!$DK$1:$DL$65536,2,FALSE)),"np",(VLOOKUP($A18,[2]WSY12!$DK$1:$DL$65536,2,FALSE)))</f>
        <v>np</v>
      </c>
      <c r="BJ18" s="97">
        <f>IF(BI18&gt;[2]WSY12!$DA$1,0,(VLOOKUP(BI18,'[1]Point Tables'!$A$4:$I$263,[2]WSY12!$DA$2,FALSE)))</f>
        <v>0</v>
      </c>
      <c r="BW18">
        <f t="shared" si="10"/>
        <v>0</v>
      </c>
      <c r="BX18">
        <f t="shared" si="11"/>
        <v>92</v>
      </c>
      <c r="BY18">
        <f t="shared" si="12"/>
        <v>0</v>
      </c>
      <c r="BZ18">
        <f t="shared" si="13"/>
        <v>0</v>
      </c>
      <c r="CA18">
        <f t="shared" si="14"/>
        <v>0</v>
      </c>
      <c r="CB18">
        <f t="shared" si="15"/>
        <v>0</v>
      </c>
      <c r="CC18">
        <f t="shared" si="16"/>
        <v>0</v>
      </c>
      <c r="CD18">
        <f t="shared" si="17"/>
        <v>85</v>
      </c>
      <c r="CE18">
        <f t="shared" si="18"/>
        <v>0</v>
      </c>
      <c r="CF18">
        <f t="shared" si="19"/>
        <v>0</v>
      </c>
      <c r="CG18">
        <f t="shared" si="20"/>
        <v>0</v>
      </c>
      <c r="CH18">
        <f t="shared" si="21"/>
        <v>0</v>
      </c>
      <c r="CI18">
        <f t="shared" si="22"/>
        <v>0</v>
      </c>
      <c r="CJ18">
        <f t="shared" si="23"/>
        <v>0</v>
      </c>
      <c r="CK18">
        <f t="shared" si="24"/>
        <v>0</v>
      </c>
      <c r="CL18">
        <f t="shared" si="25"/>
        <v>0</v>
      </c>
      <c r="CM18">
        <f t="shared" si="26"/>
        <v>0</v>
      </c>
      <c r="CN18">
        <f t="shared" si="27"/>
        <v>0</v>
      </c>
      <c r="CP18">
        <f t="shared" si="28"/>
        <v>92</v>
      </c>
      <c r="CQ18">
        <f t="shared" si="29"/>
        <v>0</v>
      </c>
      <c r="CR18">
        <f t="shared" si="30"/>
        <v>0</v>
      </c>
      <c r="CS18">
        <f t="shared" si="31"/>
        <v>0</v>
      </c>
      <c r="CT18">
        <f t="shared" si="32"/>
        <v>0</v>
      </c>
      <c r="CU18">
        <f t="shared" si="33"/>
        <v>0</v>
      </c>
      <c r="CW18">
        <f t="shared" si="34"/>
        <v>92</v>
      </c>
      <c r="CX18">
        <f t="shared" si="35"/>
        <v>0</v>
      </c>
      <c r="CY18">
        <f t="shared" si="36"/>
        <v>0</v>
      </c>
      <c r="CZ18">
        <f t="shared" si="37"/>
        <v>0</v>
      </c>
      <c r="DB18" s="98">
        <f t="shared" si="38"/>
        <v>92</v>
      </c>
      <c r="DG18">
        <f t="shared" si="39"/>
        <v>0</v>
      </c>
      <c r="DH18">
        <f t="shared" si="40"/>
        <v>0</v>
      </c>
      <c r="DJ18">
        <f t="shared" si="41"/>
        <v>0</v>
      </c>
      <c r="DK18">
        <f t="shared" si="42"/>
        <v>0</v>
      </c>
      <c r="DM18">
        <f t="shared" si="43"/>
        <v>0</v>
      </c>
    </row>
    <row r="19" spans="1:117">
      <c r="A19" s="3">
        <v>100097697</v>
      </c>
      <c r="B19">
        <f t="shared" si="0"/>
        <v>85</v>
      </c>
      <c r="C19">
        <f t="shared" si="1"/>
        <v>0</v>
      </c>
      <c r="D19" s="5" t="str">
        <f t="shared" si="2"/>
        <v>16T</v>
      </c>
      <c r="E19" s="28"/>
      <c r="F19" s="6" t="s">
        <v>685</v>
      </c>
      <c r="G19" s="102">
        <v>2000</v>
      </c>
      <c r="H19" s="6" t="s">
        <v>323</v>
      </c>
      <c r="I19" s="139">
        <f t="shared" si="3"/>
        <v>85</v>
      </c>
      <c r="J19" s="154">
        <f t="shared" si="4"/>
        <v>0</v>
      </c>
      <c r="K19" s="152">
        <f t="shared" si="5"/>
        <v>85</v>
      </c>
      <c r="L19" s="152">
        <f t="shared" si="5"/>
        <v>0</v>
      </c>
      <c r="M19" s="152">
        <f t="shared" si="5"/>
        <v>0</v>
      </c>
      <c r="N19" s="152">
        <f t="shared" si="5"/>
        <v>0</v>
      </c>
      <c r="O19" s="140" t="str">
        <f t="shared" si="6"/>
        <v>Kenison, Aurora Caitlin</v>
      </c>
      <c r="P19" s="141" t="str">
        <f>IF(ISNA(VLOOKUP($A19,[2]WSY10!$E$1:$F$65536,2,FALSE)),"np",(VLOOKUP($A19,[2]WSY10!$E$1:$F$65536,2,FALSE)))</f>
        <v>np</v>
      </c>
      <c r="Q19" s="97">
        <f>IF(P19&gt;[2]WSY10!$F$1,0,(VLOOKUP(P19,'[1]Point Tables'!$A$4:$I$263,[2]WSY10!$F$2,FALSE)))</f>
        <v>0</v>
      </c>
      <c r="R19" s="141">
        <f>IF(ISNA(VLOOKUP($A19,[2]WSY10!$N$1:$O$65536,2,FALSE)),"np",(VLOOKUP($A19,[2]WSY10!$N$1:$O$65536,2,FALSE)))</f>
        <v>21</v>
      </c>
      <c r="S19" s="97">
        <f>IF(R19&gt;[2]WSY10!$O$1,0,(VLOOKUP(R19,'[1]Point Tables'!$A$4:$I$263,[2]WSY10!$O$2,FALSE)))</f>
        <v>0</v>
      </c>
      <c r="T19" s="97" t="str">
        <f t="shared" si="7"/>
        <v>Kenison, Aurora Caitlin</v>
      </c>
      <c r="U19" s="141" t="str">
        <f>IF(ISNA(VLOOKUP($A19,[2]WSY12!$E$1:$F$65536,2,FALSE)),"np",(VLOOKUP($A19,[2]WSY12!$E$1:$F$65536,2,FALSE)))</f>
        <v>np</v>
      </c>
      <c r="V19" s="97">
        <f>IF(U19&gt;[2]WSY12!$F$1,0,(VLOOKUP(U19,'[1]Point Tables'!$A$4:$I$263,[2]WSY12!$F$2,FALSE)))</f>
        <v>0</v>
      </c>
      <c r="W19" s="141">
        <f>IF(ISNA(VLOOKUP($A19,[2]WSY12!$P$1:$Q$65536,2,FALSE)),"np",(VLOOKUP($A19,[2]WSY12!$P$1:$Q$65536,2,FALSE)))</f>
        <v>48</v>
      </c>
      <c r="X19" s="97">
        <f>IF(W19&gt;[2]WSY12!$Q$1,0,(VLOOKUP(W19,'[1]Point Tables'!$A$4:$I$263,[2]WSY12!$Q$2,FALSE)))</f>
        <v>0</v>
      </c>
      <c r="Y19" s="97" t="str">
        <f t="shared" si="8"/>
        <v>Kenison, Aurora Caitlin</v>
      </c>
      <c r="Z19" s="141" t="str">
        <f>IF(ISNA(VLOOKUP($A19,[2]WSY10!$W$1:$X$65536,2,FALSE)),"np",(VLOOKUP($A19,[2]WSY10!$W$1:$X$65536,2,FALSE)))</f>
        <v>np</v>
      </c>
      <c r="AA19" s="97">
        <f>IF(Z19&gt;[2]WSY10!$X$1,0,(VLOOKUP(Z19,'[1]Point Tables'!$A$4:$I$263,[2]WSY10!$X$2,FALSE)))</f>
        <v>0</v>
      </c>
      <c r="AB19" s="141" t="str">
        <f>IF(ISNA(VLOOKUP($A19,[2]WSY10!$AF$1:$AG$65536,2,FALSE)),"np",(VLOOKUP($A19,[2]WSY10!$AF$1:$AG$65536,2,FALSE)))</f>
        <v>np</v>
      </c>
      <c r="AC19" s="97">
        <f>IF(AB19&gt;[2]WSY10!$AG$1,0,(VLOOKUP(AB19,'[1]Point Tables'!$A$4:$I$263,[2]WSY10!$AG$2,FALSE)))</f>
        <v>0</v>
      </c>
      <c r="AD19" s="141" t="str">
        <f>IF(ISNA(VLOOKUP($A19,[2]WSY10!$AO$1:$AP$65536,2,FALSE)),"np",(VLOOKUP($A19,[2]WSY10!$AO$1:$AP$65536,2,FALSE)))</f>
        <v>np</v>
      </c>
      <c r="AE19" s="97">
        <f>IF(AD19&gt;[2]WSY10!$AP$1,0,(VLOOKUP(AD19,'[1]Point Tables'!$A$4:$I$263,[2]WSY10!$AP$2,FALSE)))</f>
        <v>0</v>
      </c>
      <c r="AF19" s="141" t="str">
        <f>IF(ISNA(VLOOKUP($A19,[2]WSY10!$AX$1:$AY$65536,2,FALSE)),"np",(VLOOKUP($A19,[2]WSY10!$AX$1:$AY$65536,2,FALSE)))</f>
        <v>np</v>
      </c>
      <c r="AG19" s="97">
        <f>IF(AF19&gt;[2]WSY10!$AY$1,0,(VLOOKUP(AF19,'[1]Point Tables'!$A$4:$I$263,[2]WSY10!$AY$2,FALSE)))</f>
        <v>0</v>
      </c>
      <c r="AH19" s="141" t="str">
        <f>IF(ISNA(VLOOKUP($A19,[2]WSY10!$BG$1:$BH$65536,2,FALSE)),"np",(VLOOKUP($A19,[2]WSY10!$BG$1:$BH$65536,2,FALSE)))</f>
        <v>np</v>
      </c>
      <c r="AI19" s="97">
        <f>IF(AH19&gt;[2]WSY10!$BH$1,0,(VLOOKUP(AH19,'[1]Point Tables'!$A$4:$I$263,[2]WSY10!$BH$2,FALSE)))</f>
        <v>0</v>
      </c>
      <c r="AJ19" s="141" t="str">
        <f>IF(ISNA(VLOOKUP($A19,[2]WSY10!$BP$1:$BQ$65536,2,FALSE)),"np",(VLOOKUP($A19,[2]WSY10!$BP$1:$BQ$65536,2,FALSE)))</f>
        <v>np</v>
      </c>
      <c r="AK19" s="97">
        <f>IF(AJ19&gt;[2]WSY10!$BQ$1,0,(VLOOKUP(AJ19,'[1]Point Tables'!$A$4:$I$263,[2]WSY10!$BQ$2,FALSE)))</f>
        <v>0</v>
      </c>
      <c r="AL19" s="141" t="str">
        <f>IF(ISNA(VLOOKUP($A19,[2]WSY10!$BY$1:$BZ$65536,2,FALSE)),"np",(VLOOKUP($A19,[2]WSY10!$BY$1:$BZ$65536,2,FALSE)))</f>
        <v>np</v>
      </c>
      <c r="AM19" s="97">
        <f>IF(AL19&gt;[2]WSY10!$BZ$1,0,(VLOOKUP(AL19,'[1]Point Tables'!$A$4:$I$263,[2]WSY10!$BZ$2,FALSE)))</f>
        <v>0</v>
      </c>
      <c r="AN19" s="141">
        <f>IF(ISNA(VLOOKUP($A19,[2]WSY10!$CH$1:$CI$65536,2,FALSE)),"np",(VLOOKUP($A19,[2]WSY10!$CH$1:$CI$65536,2,FALSE)))</f>
        <v>3</v>
      </c>
      <c r="AO19" s="97">
        <f>IF(AN19&gt;[2]WSY10!$CI$1,0,(VLOOKUP(AN19,'[1]Point Tables'!$A$4:$I$263,[2]WSY10!$CI$2,FALSE)))</f>
        <v>85</v>
      </c>
      <c r="AP19" s="141" t="str">
        <f>IF(ISNA(VLOOKUP($A19,[2]WSY10!$CQ$1:$CR$65536,2,FALSE)),"np",(VLOOKUP($A19,[2]WSY10!$CQ$1:$CR$65536,2,FALSE)))</f>
        <v>np</v>
      </c>
      <c r="AQ19" s="97">
        <f>IF(AP19&gt;[2]WSY10!$CR$1,0,(VLOOKUP(AP19,'[5]Point Tables'!$A$4:$I$263,[2]WSY10!$CR$2,FALSE)))</f>
        <v>0</v>
      </c>
      <c r="AR19" s="97" t="str">
        <f t="shared" si="9"/>
        <v>Kenison, Aurora Caitlin</v>
      </c>
      <c r="AS19" s="141" t="str">
        <f>IF(ISNA(VLOOKUP($A19,[2]WSY12!$AA$1:$AB$65536,2,FALSE)),"np",(VLOOKUP($A19,[2]WSY12!$AA$1:$AB$65536,2,FALSE)))</f>
        <v>np</v>
      </c>
      <c r="AT19" s="97">
        <f>IF(AS19&gt;[2]WSY12!$AB$1,0,(VLOOKUP(AS19,'[1]Point Tables'!$A$4:$I$263,[2]WSY12!$AB$2,FALSE)))</f>
        <v>0</v>
      </c>
      <c r="AU19" s="141" t="str">
        <f>IF(ISNA(VLOOKUP($A19,[2]WSY12!$AL$1:$AM$65536,2,FALSE)),"np",(VLOOKUP($A19,[2]WSY12!$AL$1:$AM$65536,2,FALSE)))</f>
        <v>np</v>
      </c>
      <c r="AV19" s="97">
        <f>IF(AU19&gt;[2]WSY12!$AM$1,0,(VLOOKUP(AU19,'[1]Point Tables'!$A$4:$I$263,[2]WSY12!$AM$2,FALSE)))</f>
        <v>0</v>
      </c>
      <c r="AW19" s="141" t="str">
        <f>IF(ISNA(VLOOKUP($A19,[2]WSY12!$AW$1:$AX$65536,2,FALSE)),"np",(VLOOKUP($A19,[2]WSY12!$AW$1:$AX$65536,2,FALSE)))</f>
        <v>np</v>
      </c>
      <c r="AX19" s="97">
        <f>IF(AW19&gt;[2]WSY12!$AX$1,0,(VLOOKUP(AW19,'[1]Point Tables'!$A$4:$I$263,[2]WSY12!$AX$2,FALSE)))</f>
        <v>0</v>
      </c>
      <c r="AY19" s="141" t="str">
        <f>IF(ISNA(VLOOKUP($A19,[2]WSY12!$BH$1:$BI$65536,2,FALSE)),"np",(VLOOKUP($A19,[2]WSY12!$BH$1:$BI$65536,2,FALSE)))</f>
        <v>np</v>
      </c>
      <c r="AZ19" s="97">
        <f>IF(AY19&gt;[2]WSY12!$BI$1,0,(VLOOKUP(AY19,'[1]Point Tables'!$A$4:$I$263,[2]WSY12!$BI$2,FALSE)))</f>
        <v>0</v>
      </c>
      <c r="BA19" s="141" t="str">
        <f>IF(ISNA(VLOOKUP($A19,[2]WSY12!$BS$1:$BT$65536,2,FALSE)),"np",(VLOOKUP($A19,[2]WSY12!$BS$1:$BT$65536,2,FALSE)))</f>
        <v>np</v>
      </c>
      <c r="BB19" s="97">
        <f>IF(BA19&gt;[2]WSY12!$BT$1,0,(VLOOKUP(BA19,'[1]Point Tables'!$A$4:$I$263,[2]WSY12!$BT$2,FALSE)))</f>
        <v>0</v>
      </c>
      <c r="BC19" s="141" t="str">
        <f>IF(ISNA(VLOOKUP($A19,[2]WSY12!$CD$1:$CE$65536,2,FALSE)),"np",(VLOOKUP($A19,[2]WSY12!$CD$1:$CE$65536,2,FALSE)))</f>
        <v>np</v>
      </c>
      <c r="BD19" s="97">
        <f>IF(BC19&gt;[2]WSY12!$CE$1,0,(VLOOKUP(BC19,'[1]Point Tables'!$A$4:$I$263,[2]WSY12!$CE$2,FALSE)))</f>
        <v>0</v>
      </c>
      <c r="BE19" s="141" t="str">
        <f>IF(ISNA(VLOOKUP($A19,[2]WSY12!$CO$1:$CP$65536,2,FALSE)),"np",(VLOOKUP($A19,[2]WSY12!$CO$1:$CP$65536,2,FALSE)))</f>
        <v>np</v>
      </c>
      <c r="BF19" s="97">
        <f>IF(BE19&gt;[2]WSY12!$CP$1,0,(VLOOKUP(BE19,'[1]Point Tables'!$A$4:$I$263,[2]WSY12!$CP$2,FALSE)))</f>
        <v>0</v>
      </c>
      <c r="BG19" s="141">
        <f>IF(ISNA(VLOOKUP($A19,[2]WSY12!$CZ$1:$DA$65536,2,FALSE)),"np",(VLOOKUP($A19,[2]WSY12!$CZ$1:$DA$65536,2,FALSE)))</f>
        <v>25</v>
      </c>
      <c r="BH19" s="97">
        <f>IF(BG19&gt;[2]WSY12!$DA$1,0,(VLOOKUP(BG19,'[1]Point Tables'!$A$4:$I$263,[2]WSY12!$DA$2,FALSE)))</f>
        <v>0</v>
      </c>
      <c r="BI19" s="141" t="str">
        <f>IF(ISNA(VLOOKUP($A19,[2]WSY12!$DK$1:$DL$65536,2,FALSE)),"np",(VLOOKUP($A19,[2]WSY12!$DK$1:$DL$65536,2,FALSE)))</f>
        <v>np</v>
      </c>
      <c r="BJ19" s="97">
        <f>IF(BI19&gt;[2]WSY12!$DA$1,0,(VLOOKUP(BI19,'[1]Point Tables'!$A$4:$I$263,[2]WSY12!$DA$2,FALSE)))</f>
        <v>0</v>
      </c>
      <c r="BW19">
        <f t="shared" si="10"/>
        <v>0</v>
      </c>
      <c r="BX19">
        <f t="shared" si="11"/>
        <v>0</v>
      </c>
      <c r="BY19">
        <f t="shared" si="12"/>
        <v>0</v>
      </c>
      <c r="BZ19">
        <f t="shared" si="13"/>
        <v>0</v>
      </c>
      <c r="CA19">
        <f t="shared" si="14"/>
        <v>0</v>
      </c>
      <c r="CB19">
        <f t="shared" si="15"/>
        <v>0</v>
      </c>
      <c r="CC19">
        <f t="shared" si="16"/>
        <v>0</v>
      </c>
      <c r="CD19">
        <f t="shared" si="17"/>
        <v>85</v>
      </c>
      <c r="CE19">
        <f t="shared" si="18"/>
        <v>0</v>
      </c>
      <c r="CF19">
        <f t="shared" si="19"/>
        <v>0</v>
      </c>
      <c r="CG19">
        <f t="shared" si="20"/>
        <v>0</v>
      </c>
      <c r="CH19">
        <f t="shared" si="21"/>
        <v>0</v>
      </c>
      <c r="CI19">
        <f t="shared" si="22"/>
        <v>0</v>
      </c>
      <c r="CJ19">
        <f t="shared" si="23"/>
        <v>0</v>
      </c>
      <c r="CK19">
        <f t="shared" si="24"/>
        <v>0</v>
      </c>
      <c r="CL19">
        <f t="shared" si="25"/>
        <v>0</v>
      </c>
      <c r="CM19">
        <f t="shared" si="26"/>
        <v>0</v>
      </c>
      <c r="CN19">
        <f t="shared" si="27"/>
        <v>0</v>
      </c>
      <c r="CP19">
        <f t="shared" si="28"/>
        <v>85</v>
      </c>
      <c r="CQ19">
        <f t="shared" si="29"/>
        <v>0</v>
      </c>
      <c r="CR19">
        <f t="shared" si="30"/>
        <v>0</v>
      </c>
      <c r="CS19">
        <f t="shared" si="31"/>
        <v>0</v>
      </c>
      <c r="CT19">
        <f t="shared" si="32"/>
        <v>0</v>
      </c>
      <c r="CU19">
        <f t="shared" si="33"/>
        <v>0</v>
      </c>
      <c r="CW19">
        <f t="shared" si="34"/>
        <v>85</v>
      </c>
      <c r="CX19">
        <f t="shared" si="35"/>
        <v>0</v>
      </c>
      <c r="CY19">
        <f t="shared" si="36"/>
        <v>0</v>
      </c>
      <c r="CZ19">
        <f t="shared" si="37"/>
        <v>0</v>
      </c>
      <c r="DB19" s="98">
        <f t="shared" si="38"/>
        <v>85</v>
      </c>
      <c r="DG19">
        <f t="shared" si="39"/>
        <v>0</v>
      </c>
      <c r="DH19">
        <f t="shared" si="40"/>
        <v>0</v>
      </c>
      <c r="DJ19">
        <f t="shared" si="41"/>
        <v>0</v>
      </c>
      <c r="DK19">
        <f t="shared" si="42"/>
        <v>0</v>
      </c>
      <c r="DM19">
        <f t="shared" si="43"/>
        <v>0</v>
      </c>
    </row>
    <row r="20" spans="1:117">
      <c r="A20" s="3">
        <v>100098234</v>
      </c>
      <c r="B20">
        <f t="shared" si="0"/>
        <v>85</v>
      </c>
      <c r="C20">
        <f t="shared" si="1"/>
        <v>0</v>
      </c>
      <c r="D20" s="5" t="str">
        <f t="shared" si="2"/>
        <v>16T</v>
      </c>
      <c r="E20" s="28"/>
      <c r="F20" s="6" t="s">
        <v>683</v>
      </c>
      <c r="G20" s="102">
        <v>2001</v>
      </c>
      <c r="H20" s="88" t="s">
        <v>28</v>
      </c>
      <c r="I20" s="139">
        <f t="shared" si="3"/>
        <v>85</v>
      </c>
      <c r="J20" s="154">
        <f t="shared" si="4"/>
        <v>0</v>
      </c>
      <c r="K20" s="152">
        <f t="shared" si="5"/>
        <v>85</v>
      </c>
      <c r="L20" s="152">
        <f t="shared" si="5"/>
        <v>0</v>
      </c>
      <c r="M20" s="152">
        <f t="shared" si="5"/>
        <v>0</v>
      </c>
      <c r="N20" s="152">
        <f t="shared" si="5"/>
        <v>0</v>
      </c>
      <c r="O20" s="140" t="str">
        <f t="shared" si="6"/>
        <v>Zoellick, Haley</v>
      </c>
      <c r="P20" s="141" t="str">
        <f>IF(ISNA(VLOOKUP($A20,[2]WSY10!$E$1:$F$65536,2,FALSE)),"np",(VLOOKUP($A20,[2]WSY10!$E$1:$F$65536,2,FALSE)))</f>
        <v>np</v>
      </c>
      <c r="Q20" s="97">
        <f>IF(P20&gt;[2]WSY10!$F$1,0,(VLOOKUP(P20,'[1]Point Tables'!$A$4:$I$263,[2]WSY10!$F$2,FALSE)))</f>
        <v>0</v>
      </c>
      <c r="R20" s="141">
        <f>IF(ISNA(VLOOKUP($A20,[2]WSY10!$N$1:$O$65536,2,FALSE)),"np",(VLOOKUP($A20,[2]WSY10!$N$1:$O$65536,2,FALSE)))</f>
        <v>23</v>
      </c>
      <c r="S20" s="97">
        <f>IF(R20&gt;[2]WSY10!$O$1,0,(VLOOKUP(R20,'[1]Point Tables'!$A$4:$I$263,[2]WSY10!$O$2,FALSE)))</f>
        <v>0</v>
      </c>
      <c r="T20" s="97" t="str">
        <f t="shared" si="7"/>
        <v>Zoellick, Haley</v>
      </c>
      <c r="U20" s="141" t="str">
        <f>IF(ISNA(VLOOKUP($A20,[2]WSY12!$E$1:$F$65536,2,FALSE)),"np",(VLOOKUP($A20,[2]WSY12!$E$1:$F$65536,2,FALSE)))</f>
        <v>np</v>
      </c>
      <c r="V20" s="97">
        <f>IF(U20&gt;[2]WSY12!$F$1,0,(VLOOKUP(U20,'[1]Point Tables'!$A$4:$I$263,[2]WSY12!$F$2,FALSE)))</f>
        <v>0</v>
      </c>
      <c r="W20" s="141" t="str">
        <f>IF(ISNA(VLOOKUP($A20,[2]WSY12!$P$1:$Q$65536,2,FALSE)),"np",(VLOOKUP($A20,[2]WSY12!$P$1:$Q$65536,2,FALSE)))</f>
        <v>np</v>
      </c>
      <c r="X20" s="97">
        <f>IF(W20&gt;[2]WSY12!$Q$1,0,(VLOOKUP(W20,'[1]Point Tables'!$A$4:$I$263,[2]WSY12!$Q$2,FALSE)))</f>
        <v>0</v>
      </c>
      <c r="Y20" s="97" t="str">
        <f t="shared" si="8"/>
        <v>Zoellick, Haley</v>
      </c>
      <c r="Z20" s="141" t="str">
        <f>IF(ISNA(VLOOKUP($A20,[2]WSY10!$W$1:$X$65536,2,FALSE)),"np",(VLOOKUP($A20,[2]WSY10!$W$1:$X$65536,2,FALSE)))</f>
        <v>np</v>
      </c>
      <c r="AA20" s="97">
        <f>IF(Z20&gt;[2]WSY10!$X$1,0,(VLOOKUP(Z20,'[1]Point Tables'!$A$4:$I$263,[2]WSY10!$X$2,FALSE)))</f>
        <v>0</v>
      </c>
      <c r="AB20" s="141" t="str">
        <f>IF(ISNA(VLOOKUP($A20,[2]WSY10!$AF$1:$AG$65536,2,FALSE)),"np",(VLOOKUP($A20,[2]WSY10!$AF$1:$AG$65536,2,FALSE)))</f>
        <v>np</v>
      </c>
      <c r="AC20" s="97">
        <f>IF(AB20&gt;[2]WSY10!$AG$1,0,(VLOOKUP(AB20,'[1]Point Tables'!$A$4:$I$263,[2]WSY10!$AG$2,FALSE)))</f>
        <v>0</v>
      </c>
      <c r="AD20" s="141">
        <f>IF(ISNA(VLOOKUP($A20,[2]WSY10!$AO$1:$AP$65536,2,FALSE)),"np",(VLOOKUP($A20,[2]WSY10!$AO$1:$AP$65536,2,FALSE)))</f>
        <v>10</v>
      </c>
      <c r="AE20" s="97">
        <f>IF(AD20&gt;[2]WSY10!$AP$1,0,(VLOOKUP(AD20,'[1]Point Tables'!$A$4:$I$263,[2]WSY10!$AP$2,FALSE)))</f>
        <v>0</v>
      </c>
      <c r="AF20" s="141" t="str">
        <f>IF(ISNA(VLOOKUP($A20,[2]WSY10!$AX$1:$AY$65536,2,FALSE)),"np",(VLOOKUP($A20,[2]WSY10!$AX$1:$AY$65536,2,FALSE)))</f>
        <v>np</v>
      </c>
      <c r="AG20" s="97">
        <f>IF(AF20&gt;[2]WSY10!$AY$1,0,(VLOOKUP(AF20,'[1]Point Tables'!$A$4:$I$263,[2]WSY10!$AY$2,FALSE)))</f>
        <v>0</v>
      </c>
      <c r="AH20" s="141" t="str">
        <f>IF(ISNA(VLOOKUP($A20,[2]WSY10!$BG$1:$BH$65536,2,FALSE)),"np",(VLOOKUP($A20,[2]WSY10!$BG$1:$BH$65536,2,FALSE)))</f>
        <v>np</v>
      </c>
      <c r="AI20" s="97">
        <f>IF(AH20&gt;[2]WSY10!$BH$1,0,(VLOOKUP(AH20,'[1]Point Tables'!$A$4:$I$263,[2]WSY10!$BH$2,FALSE)))</f>
        <v>0</v>
      </c>
      <c r="AJ20" s="141">
        <f>IF(ISNA(VLOOKUP($A20,[2]WSY10!$BP$1:$BQ$65536,2,FALSE)),"np",(VLOOKUP($A20,[2]WSY10!$BP$1:$BQ$65536,2,FALSE)))</f>
        <v>3</v>
      </c>
      <c r="AK20" s="97">
        <f>IF(AJ20&gt;[2]WSY10!$BQ$1,0,(VLOOKUP(AJ20,'[1]Point Tables'!$A$4:$I$263,[2]WSY10!$BQ$2,FALSE)))</f>
        <v>85</v>
      </c>
      <c r="AL20" s="141" t="str">
        <f>IF(ISNA(VLOOKUP($A20,[2]WSY10!$BY$1:$BZ$65536,2,FALSE)),"np",(VLOOKUP($A20,[2]WSY10!$BY$1:$BZ$65536,2,FALSE)))</f>
        <v>np</v>
      </c>
      <c r="AM20" s="97">
        <f>IF(AL20&gt;[2]WSY10!$BZ$1,0,(VLOOKUP(AL20,'[1]Point Tables'!$A$4:$I$263,[2]WSY10!$BZ$2,FALSE)))</f>
        <v>0</v>
      </c>
      <c r="AN20" s="141" t="str">
        <f>IF(ISNA(VLOOKUP($A20,[2]WSY10!$CH$1:$CI$65536,2,FALSE)),"np",(VLOOKUP($A20,[2]WSY10!$CH$1:$CI$65536,2,FALSE)))</f>
        <v>np</v>
      </c>
      <c r="AO20" s="97">
        <f>IF(AN20&gt;[2]WSY10!$CI$1,0,(VLOOKUP(AN20,'[1]Point Tables'!$A$4:$I$263,[2]WSY10!$CI$2,FALSE)))</f>
        <v>0</v>
      </c>
      <c r="AP20" s="141" t="str">
        <f>IF(ISNA(VLOOKUP($A20,[2]WSY10!$CQ$1:$CR$65536,2,FALSE)),"np",(VLOOKUP($A20,[2]WSY10!$CQ$1:$CR$65536,2,FALSE)))</f>
        <v>np</v>
      </c>
      <c r="AQ20" s="97">
        <f>IF(AP20&gt;[2]WSY10!$CR$1,0,(VLOOKUP(AP20,'[5]Point Tables'!$A$4:$I$263,[2]WSY10!$CR$2,FALSE)))</f>
        <v>0</v>
      </c>
      <c r="AR20" s="97" t="str">
        <f t="shared" si="9"/>
        <v>Zoellick, Haley</v>
      </c>
      <c r="AS20" s="141" t="str">
        <f>IF(ISNA(VLOOKUP($A20,[2]WSY12!$AA$1:$AB$65536,2,FALSE)),"np",(VLOOKUP($A20,[2]WSY12!$AA$1:$AB$65536,2,FALSE)))</f>
        <v>np</v>
      </c>
      <c r="AT20" s="97">
        <f>IF(AS20&gt;[2]WSY12!$AB$1,0,(VLOOKUP(AS20,'[1]Point Tables'!$A$4:$I$263,[2]WSY12!$AB$2,FALSE)))</f>
        <v>0</v>
      </c>
      <c r="AU20" s="141" t="str">
        <f>IF(ISNA(VLOOKUP($A20,[2]WSY12!$AL$1:$AM$65536,2,FALSE)),"np",(VLOOKUP($A20,[2]WSY12!$AL$1:$AM$65536,2,FALSE)))</f>
        <v>np</v>
      </c>
      <c r="AV20" s="97">
        <f>IF(AU20&gt;[2]WSY12!$AM$1,0,(VLOOKUP(AU20,'[1]Point Tables'!$A$4:$I$263,[2]WSY12!$AM$2,FALSE)))</f>
        <v>0</v>
      </c>
      <c r="AW20" s="141" t="str">
        <f>IF(ISNA(VLOOKUP($A20,[2]WSY12!$AW$1:$AX$65536,2,FALSE)),"np",(VLOOKUP($A20,[2]WSY12!$AW$1:$AX$65536,2,FALSE)))</f>
        <v>np</v>
      </c>
      <c r="AX20" s="97">
        <f>IF(AW20&gt;[2]WSY12!$AX$1,0,(VLOOKUP(AW20,'[1]Point Tables'!$A$4:$I$263,[2]WSY12!$AX$2,FALSE)))</f>
        <v>0</v>
      </c>
      <c r="AY20" s="141" t="str">
        <f>IF(ISNA(VLOOKUP($A20,[2]WSY12!$BH$1:$BI$65536,2,FALSE)),"np",(VLOOKUP($A20,[2]WSY12!$BH$1:$BI$65536,2,FALSE)))</f>
        <v>np</v>
      </c>
      <c r="AZ20" s="97">
        <f>IF(AY20&gt;[2]WSY12!$BI$1,0,(VLOOKUP(AY20,'[1]Point Tables'!$A$4:$I$263,[2]WSY12!$BI$2,FALSE)))</f>
        <v>0</v>
      </c>
      <c r="BA20" s="141" t="str">
        <f>IF(ISNA(VLOOKUP($A20,[2]WSY12!$BS$1:$BT$65536,2,FALSE)),"np",(VLOOKUP($A20,[2]WSY12!$BS$1:$BT$65536,2,FALSE)))</f>
        <v>np</v>
      </c>
      <c r="BB20" s="97">
        <f>IF(BA20&gt;[2]WSY12!$BT$1,0,(VLOOKUP(BA20,'[1]Point Tables'!$A$4:$I$263,[2]WSY12!$BT$2,FALSE)))</f>
        <v>0</v>
      </c>
      <c r="BC20" s="141" t="str">
        <f>IF(ISNA(VLOOKUP($A20,[2]WSY12!$CD$1:$CE$65536,2,FALSE)),"np",(VLOOKUP($A20,[2]WSY12!$CD$1:$CE$65536,2,FALSE)))</f>
        <v>np</v>
      </c>
      <c r="BD20" s="97">
        <f>IF(BC20&gt;[2]WSY12!$CE$1,0,(VLOOKUP(BC20,'[1]Point Tables'!$A$4:$I$263,[2]WSY12!$CE$2,FALSE)))</f>
        <v>0</v>
      </c>
      <c r="BE20" s="141" t="str">
        <f>IF(ISNA(VLOOKUP($A20,[2]WSY12!$CO$1:$CP$65536,2,FALSE)),"np",(VLOOKUP($A20,[2]WSY12!$CO$1:$CP$65536,2,FALSE)))</f>
        <v>np</v>
      </c>
      <c r="BF20" s="97">
        <f>IF(BE20&gt;[2]WSY12!$CP$1,0,(VLOOKUP(BE20,'[1]Point Tables'!$A$4:$I$263,[2]WSY12!$CP$2,FALSE)))</f>
        <v>0</v>
      </c>
      <c r="BG20" s="141" t="str">
        <f>IF(ISNA(VLOOKUP($A20,[2]WSY12!$CZ$1:$DA$65536,2,FALSE)),"np",(VLOOKUP($A20,[2]WSY12!$CZ$1:$DA$65536,2,FALSE)))</f>
        <v>np</v>
      </c>
      <c r="BH20" s="97">
        <f>IF(BG20&gt;[2]WSY12!$DA$1,0,(VLOOKUP(BG20,'[1]Point Tables'!$A$4:$I$263,[2]WSY12!$DA$2,FALSE)))</f>
        <v>0</v>
      </c>
      <c r="BI20" s="141" t="str">
        <f>IF(ISNA(VLOOKUP($A20,[2]WSY12!$DK$1:$DL$65536,2,FALSE)),"np",(VLOOKUP($A20,[2]WSY12!$DK$1:$DL$65536,2,FALSE)))</f>
        <v>np</v>
      </c>
      <c r="BJ20" s="97">
        <f>IF(BI20&gt;[2]WSY12!$DA$1,0,(VLOOKUP(BI20,'[1]Point Tables'!$A$4:$I$263,[2]WSY12!$DA$2,FALSE)))</f>
        <v>0</v>
      </c>
      <c r="BW20">
        <f t="shared" si="10"/>
        <v>0</v>
      </c>
      <c r="BX20">
        <f t="shared" si="11"/>
        <v>0</v>
      </c>
      <c r="BY20">
        <f t="shared" si="12"/>
        <v>0</v>
      </c>
      <c r="BZ20">
        <f t="shared" si="13"/>
        <v>0</v>
      </c>
      <c r="CA20">
        <f t="shared" si="14"/>
        <v>0</v>
      </c>
      <c r="CB20">
        <f t="shared" si="15"/>
        <v>85</v>
      </c>
      <c r="CC20">
        <f t="shared" si="16"/>
        <v>0</v>
      </c>
      <c r="CD20">
        <f t="shared" si="17"/>
        <v>0</v>
      </c>
      <c r="CE20">
        <f t="shared" si="18"/>
        <v>0</v>
      </c>
      <c r="CF20">
        <f t="shared" si="19"/>
        <v>0</v>
      </c>
      <c r="CG20">
        <f t="shared" si="20"/>
        <v>0</v>
      </c>
      <c r="CH20">
        <f t="shared" si="21"/>
        <v>0</v>
      </c>
      <c r="CI20">
        <f t="shared" si="22"/>
        <v>0</v>
      </c>
      <c r="CJ20">
        <f t="shared" si="23"/>
        <v>0</v>
      </c>
      <c r="CK20">
        <f t="shared" si="24"/>
        <v>0</v>
      </c>
      <c r="CL20">
        <f t="shared" si="25"/>
        <v>0</v>
      </c>
      <c r="CM20">
        <f t="shared" si="26"/>
        <v>0</v>
      </c>
      <c r="CN20">
        <f t="shared" si="27"/>
        <v>0</v>
      </c>
      <c r="CP20">
        <f t="shared" si="28"/>
        <v>85</v>
      </c>
      <c r="CQ20">
        <f t="shared" si="29"/>
        <v>0</v>
      </c>
      <c r="CR20">
        <f t="shared" si="30"/>
        <v>0</v>
      </c>
      <c r="CS20">
        <f t="shared" si="31"/>
        <v>0</v>
      </c>
      <c r="CT20">
        <f t="shared" si="32"/>
        <v>0</v>
      </c>
      <c r="CU20">
        <f t="shared" si="33"/>
        <v>0</v>
      </c>
      <c r="CW20">
        <f t="shared" si="34"/>
        <v>85</v>
      </c>
      <c r="CX20">
        <f t="shared" si="35"/>
        <v>0</v>
      </c>
      <c r="CY20">
        <f t="shared" si="36"/>
        <v>0</v>
      </c>
      <c r="CZ20">
        <f t="shared" si="37"/>
        <v>0</v>
      </c>
      <c r="DB20" s="98">
        <f t="shared" si="38"/>
        <v>85</v>
      </c>
      <c r="DG20">
        <f t="shared" si="39"/>
        <v>0</v>
      </c>
      <c r="DH20">
        <f t="shared" si="40"/>
        <v>0</v>
      </c>
      <c r="DJ20">
        <f t="shared" si="41"/>
        <v>0</v>
      </c>
      <c r="DK20">
        <f t="shared" si="42"/>
        <v>0</v>
      </c>
      <c r="DM20">
        <f t="shared" si="43"/>
        <v>0</v>
      </c>
    </row>
    <row r="21" spans="1:117">
      <c r="A21" s="3">
        <v>100128792</v>
      </c>
      <c r="B21">
        <f t="shared" si="0"/>
        <v>69.5</v>
      </c>
      <c r="C21">
        <f t="shared" si="1"/>
        <v>0</v>
      </c>
      <c r="D21" s="5" t="str">
        <f t="shared" si="2"/>
        <v>18</v>
      </c>
      <c r="E21" s="28"/>
      <c r="F21" s="6" t="s">
        <v>689</v>
      </c>
      <c r="G21" s="102">
        <v>2000</v>
      </c>
      <c r="H21" s="6" t="s">
        <v>268</v>
      </c>
      <c r="I21" s="139">
        <f t="shared" si="3"/>
        <v>69.5</v>
      </c>
      <c r="J21" s="154">
        <f t="shared" si="4"/>
        <v>0</v>
      </c>
      <c r="K21" s="152">
        <f t="shared" si="5"/>
        <v>69.5</v>
      </c>
      <c r="L21" s="152">
        <f t="shared" si="5"/>
        <v>0</v>
      </c>
      <c r="M21" s="152">
        <f t="shared" si="5"/>
        <v>0</v>
      </c>
      <c r="N21" s="152">
        <f t="shared" si="5"/>
        <v>0</v>
      </c>
      <c r="O21" s="140" t="str">
        <f t="shared" si="6"/>
        <v>Stein, Katherine</v>
      </c>
      <c r="P21" s="141" t="str">
        <f>IF(ISNA(VLOOKUP($A21,[2]WSY10!$E$1:$F$65536,2,FALSE)),"np",(VLOOKUP($A21,[2]WSY10!$E$1:$F$65536,2,FALSE)))</f>
        <v>np</v>
      </c>
      <c r="Q21" s="97">
        <f>IF(P21&gt;[2]WSY10!$F$1,0,(VLOOKUP(P21,'[1]Point Tables'!$A$4:$I$263,[2]WSY10!$F$2,FALSE)))</f>
        <v>0</v>
      </c>
      <c r="R21" s="141" t="str">
        <f>IF(ISNA(VLOOKUP($A21,[2]WSY10!$N$1:$O$65536,2,FALSE)),"np",(VLOOKUP($A21,[2]WSY10!$N$1:$O$65536,2,FALSE)))</f>
        <v>np</v>
      </c>
      <c r="S21" s="97">
        <f>IF(R21&gt;[2]WSY10!$O$1,0,(VLOOKUP(R21,'[1]Point Tables'!$A$4:$I$263,[2]WSY10!$O$2,FALSE)))</f>
        <v>0</v>
      </c>
      <c r="T21" s="97" t="str">
        <f t="shared" si="7"/>
        <v>Stein, Katherine</v>
      </c>
      <c r="U21" s="141" t="str">
        <f>IF(ISNA(VLOOKUP($A21,[2]WSY12!$E$1:$F$65536,2,FALSE)),"np",(VLOOKUP($A21,[2]WSY12!$E$1:$F$65536,2,FALSE)))</f>
        <v>np</v>
      </c>
      <c r="V21" s="97">
        <f>IF(U21&gt;[2]WSY12!$F$1,0,(VLOOKUP(U21,'[1]Point Tables'!$A$4:$I$263,[2]WSY12!$F$2,FALSE)))</f>
        <v>0</v>
      </c>
      <c r="W21" s="141" t="str">
        <f>IF(ISNA(VLOOKUP($A21,[2]WSY12!$P$1:$Q$65536,2,FALSE)),"np",(VLOOKUP($A21,[2]WSY12!$P$1:$Q$65536,2,FALSE)))</f>
        <v>np</v>
      </c>
      <c r="X21" s="97">
        <f>IF(W21&gt;[2]WSY12!$Q$1,0,(VLOOKUP(W21,'[1]Point Tables'!$A$4:$I$263,[2]WSY12!$Q$2,FALSE)))</f>
        <v>0</v>
      </c>
      <c r="Y21" s="97" t="str">
        <f t="shared" si="8"/>
        <v>Stein, Katherine</v>
      </c>
      <c r="Z21" s="141" t="str">
        <f>IF(ISNA(VLOOKUP($A21,[2]WSY10!$W$1:$X$65536,2,FALSE)),"np",(VLOOKUP($A21,[2]WSY10!$W$1:$X$65536,2,FALSE)))</f>
        <v>np</v>
      </c>
      <c r="AA21" s="97">
        <f>IF(Z21&gt;[2]WSY10!$X$1,0,(VLOOKUP(Z21,'[1]Point Tables'!$A$4:$I$263,[2]WSY10!$X$2,FALSE)))</f>
        <v>0</v>
      </c>
      <c r="AB21" s="141" t="str">
        <f>IF(ISNA(VLOOKUP($A21,[2]WSY10!$AF$1:$AG$65536,2,FALSE)),"np",(VLOOKUP($A21,[2]WSY10!$AF$1:$AG$65536,2,FALSE)))</f>
        <v>np</v>
      </c>
      <c r="AC21" s="97">
        <f>IF(AB21&gt;[2]WSY10!$AG$1,0,(VLOOKUP(AB21,'[1]Point Tables'!$A$4:$I$263,[2]WSY10!$AG$2,FALSE)))</f>
        <v>0</v>
      </c>
      <c r="AD21" s="141">
        <f>IF(ISNA(VLOOKUP($A21,[2]WSY10!$AO$1:$AP$65536,2,FALSE)),"np",(VLOOKUP($A21,[2]WSY10!$AO$1:$AP$65536,2,FALSE)))</f>
        <v>5</v>
      </c>
      <c r="AE21" s="97">
        <f>IF(AD21&gt;[2]WSY10!$AP$1,0,(VLOOKUP(AD21,'[1]Point Tables'!$A$4:$I$263,[2]WSY10!$AP$2,FALSE)))</f>
        <v>0</v>
      </c>
      <c r="AF21" s="141" t="str">
        <f>IF(ISNA(VLOOKUP($A21,[2]WSY10!$AX$1:$AY$65536,2,FALSE)),"np",(VLOOKUP($A21,[2]WSY10!$AX$1:$AY$65536,2,FALSE)))</f>
        <v>np</v>
      </c>
      <c r="AG21" s="97">
        <f>IF(AF21&gt;[2]WSY10!$AY$1,0,(VLOOKUP(AF21,'[1]Point Tables'!$A$4:$I$263,[2]WSY10!$AY$2,FALSE)))</f>
        <v>0</v>
      </c>
      <c r="AH21" s="141" t="str">
        <f>IF(ISNA(VLOOKUP($A21,[2]WSY10!$BG$1:$BH$65536,2,FALSE)),"np",(VLOOKUP($A21,[2]WSY10!$BG$1:$BH$65536,2,FALSE)))</f>
        <v>np</v>
      </c>
      <c r="AI21" s="97">
        <f>IF(AH21&gt;[2]WSY10!$BH$1,0,(VLOOKUP(AH21,'[1]Point Tables'!$A$4:$I$263,[2]WSY10!$BH$2,FALSE)))</f>
        <v>0</v>
      </c>
      <c r="AJ21" s="141">
        <f>IF(ISNA(VLOOKUP($A21,[2]WSY10!$BP$1:$BQ$65536,2,FALSE)),"np",(VLOOKUP($A21,[2]WSY10!$BP$1:$BQ$65536,2,FALSE)))</f>
        <v>6</v>
      </c>
      <c r="AK21" s="97">
        <f>IF(AJ21&gt;[2]WSY10!$BQ$1,0,(VLOOKUP(AJ21,'[1]Point Tables'!$A$4:$I$263,[2]WSY10!$BQ$2,FALSE)))</f>
        <v>69.5</v>
      </c>
      <c r="AL21" s="141" t="str">
        <f>IF(ISNA(VLOOKUP($A21,[2]WSY10!$BY$1:$BZ$65536,2,FALSE)),"np",(VLOOKUP($A21,[2]WSY10!$BY$1:$BZ$65536,2,FALSE)))</f>
        <v>np</v>
      </c>
      <c r="AM21" s="97">
        <f>IF(AL21&gt;[2]WSY10!$BZ$1,0,(VLOOKUP(AL21,'[1]Point Tables'!$A$4:$I$263,[2]WSY10!$BZ$2,FALSE)))</f>
        <v>0</v>
      </c>
      <c r="AN21" s="141" t="str">
        <f>IF(ISNA(VLOOKUP($A21,[2]WSY10!$CH$1:$CI$65536,2,FALSE)),"np",(VLOOKUP($A21,[2]WSY10!$CH$1:$CI$65536,2,FALSE)))</f>
        <v>np</v>
      </c>
      <c r="AO21" s="97">
        <f>IF(AN21&gt;[2]WSY10!$CI$1,0,(VLOOKUP(AN21,'[1]Point Tables'!$A$4:$I$263,[2]WSY10!$CI$2,FALSE)))</f>
        <v>0</v>
      </c>
      <c r="AP21" s="141" t="str">
        <f>IF(ISNA(VLOOKUP($A21,[2]WSY10!$CQ$1:$CR$65536,2,FALSE)),"np",(VLOOKUP($A21,[2]WSY10!$CQ$1:$CR$65536,2,FALSE)))</f>
        <v>np</v>
      </c>
      <c r="AQ21" s="97">
        <f>IF(AP21&gt;[2]WSY10!$CR$1,0,(VLOOKUP(AP21,'[5]Point Tables'!$A$4:$I$263,[2]WSY10!$CR$2,FALSE)))</f>
        <v>0</v>
      </c>
      <c r="AR21" s="97" t="str">
        <f t="shared" si="9"/>
        <v>Stein, Katherine</v>
      </c>
      <c r="AS21" s="141" t="str">
        <f>IF(ISNA(VLOOKUP($A21,[2]WSY12!$AA$1:$AB$65536,2,FALSE)),"np",(VLOOKUP($A21,[2]WSY12!$AA$1:$AB$65536,2,FALSE)))</f>
        <v>np</v>
      </c>
      <c r="AT21" s="97">
        <f>IF(AS21&gt;[2]WSY12!$AB$1,0,(VLOOKUP(AS21,'[1]Point Tables'!$A$4:$I$263,[2]WSY12!$AB$2,FALSE)))</f>
        <v>0</v>
      </c>
      <c r="AU21" s="141" t="str">
        <f>IF(ISNA(VLOOKUP($A21,[2]WSY12!$AL$1:$AM$65536,2,FALSE)),"np",(VLOOKUP($A21,[2]WSY12!$AL$1:$AM$65536,2,FALSE)))</f>
        <v>np</v>
      </c>
      <c r="AV21" s="97">
        <f>IF(AU21&gt;[2]WSY12!$AM$1,0,(VLOOKUP(AU21,'[1]Point Tables'!$A$4:$I$263,[2]WSY12!$AM$2,FALSE)))</f>
        <v>0</v>
      </c>
      <c r="AW21" s="141">
        <f>IF(ISNA(VLOOKUP($A21,[2]WSY12!$AW$1:$AX$65536,2,FALSE)),"np",(VLOOKUP($A21,[2]WSY12!$AW$1:$AX$65536,2,FALSE)))</f>
        <v>21</v>
      </c>
      <c r="AX21" s="97">
        <f>IF(AW21&gt;[2]WSY12!$AX$1,0,(VLOOKUP(AW21,'[1]Point Tables'!$A$4:$I$263,[2]WSY12!$AX$2,FALSE)))</f>
        <v>0</v>
      </c>
      <c r="AY21" s="141" t="str">
        <f>IF(ISNA(VLOOKUP($A21,[2]WSY12!$BH$1:$BI$65536,2,FALSE)),"np",(VLOOKUP($A21,[2]WSY12!$BH$1:$BI$65536,2,FALSE)))</f>
        <v>np</v>
      </c>
      <c r="AZ21" s="97">
        <f>IF(AY21&gt;[2]WSY12!$BI$1,0,(VLOOKUP(AY21,'[1]Point Tables'!$A$4:$I$263,[2]WSY12!$BI$2,FALSE)))</f>
        <v>0</v>
      </c>
      <c r="BA21" s="141" t="str">
        <f>IF(ISNA(VLOOKUP($A21,[2]WSY12!$BS$1:$BT$65536,2,FALSE)),"np",(VLOOKUP($A21,[2]WSY12!$BS$1:$BT$65536,2,FALSE)))</f>
        <v>np</v>
      </c>
      <c r="BB21" s="97">
        <f>IF(BA21&gt;[2]WSY12!$BT$1,0,(VLOOKUP(BA21,'[1]Point Tables'!$A$4:$I$263,[2]WSY12!$BT$2,FALSE)))</f>
        <v>0</v>
      </c>
      <c r="BC21" s="141" t="str">
        <f>IF(ISNA(VLOOKUP($A21,[2]WSY12!$CD$1:$CE$65536,2,FALSE)),"np",(VLOOKUP($A21,[2]WSY12!$CD$1:$CE$65536,2,FALSE)))</f>
        <v>np</v>
      </c>
      <c r="BD21" s="97">
        <f>IF(BC21&gt;[2]WSY12!$CE$1,0,(VLOOKUP(BC21,'[1]Point Tables'!$A$4:$I$263,[2]WSY12!$CE$2,FALSE)))</f>
        <v>0</v>
      </c>
      <c r="BE21" s="141" t="str">
        <f>IF(ISNA(VLOOKUP($A21,[2]WSY12!$CO$1:$CP$65536,2,FALSE)),"np",(VLOOKUP($A21,[2]WSY12!$CO$1:$CP$65536,2,FALSE)))</f>
        <v>np</v>
      </c>
      <c r="BF21" s="97">
        <f>IF(BE21&gt;[2]WSY12!$CP$1,0,(VLOOKUP(BE21,'[1]Point Tables'!$A$4:$I$263,[2]WSY12!$CP$2,FALSE)))</f>
        <v>0</v>
      </c>
      <c r="BG21" s="141" t="str">
        <f>IF(ISNA(VLOOKUP($A21,[2]WSY12!$CZ$1:$DA$65536,2,FALSE)),"np",(VLOOKUP($A21,[2]WSY12!$CZ$1:$DA$65536,2,FALSE)))</f>
        <v>np</v>
      </c>
      <c r="BH21" s="97">
        <f>IF(BG21&gt;[2]WSY12!$DA$1,0,(VLOOKUP(BG21,'[1]Point Tables'!$A$4:$I$263,[2]WSY12!$DA$2,FALSE)))</f>
        <v>0</v>
      </c>
      <c r="BI21" s="141" t="str">
        <f>IF(ISNA(VLOOKUP($A21,[2]WSY12!$DK$1:$DL$65536,2,FALSE)),"np",(VLOOKUP($A21,[2]WSY12!$DK$1:$DL$65536,2,FALSE)))</f>
        <v>np</v>
      </c>
      <c r="BJ21" s="97">
        <f>IF(BI21&gt;[2]WSY12!$DA$1,0,(VLOOKUP(BI21,'[1]Point Tables'!$A$4:$I$263,[2]WSY12!$DA$2,FALSE)))</f>
        <v>0</v>
      </c>
      <c r="BW21">
        <f t="shared" si="10"/>
        <v>0</v>
      </c>
      <c r="BX21">
        <f t="shared" si="11"/>
        <v>0</v>
      </c>
      <c r="BY21">
        <f t="shared" si="12"/>
        <v>0</v>
      </c>
      <c r="BZ21">
        <f t="shared" si="13"/>
        <v>0</v>
      </c>
      <c r="CA21">
        <f t="shared" si="14"/>
        <v>0</v>
      </c>
      <c r="CB21">
        <f t="shared" si="15"/>
        <v>69.5</v>
      </c>
      <c r="CC21">
        <f t="shared" si="16"/>
        <v>0</v>
      </c>
      <c r="CD21">
        <f t="shared" si="17"/>
        <v>0</v>
      </c>
      <c r="CE21">
        <f t="shared" si="18"/>
        <v>0</v>
      </c>
      <c r="CF21">
        <f t="shared" si="19"/>
        <v>0</v>
      </c>
      <c r="CG21">
        <f t="shared" si="20"/>
        <v>0</v>
      </c>
      <c r="CH21">
        <f t="shared" si="21"/>
        <v>0</v>
      </c>
      <c r="CI21">
        <f t="shared" si="22"/>
        <v>0</v>
      </c>
      <c r="CJ21">
        <f t="shared" si="23"/>
        <v>0</v>
      </c>
      <c r="CK21">
        <f t="shared" si="24"/>
        <v>0</v>
      </c>
      <c r="CL21">
        <f t="shared" si="25"/>
        <v>0</v>
      </c>
      <c r="CM21">
        <f t="shared" si="26"/>
        <v>0</v>
      </c>
      <c r="CN21">
        <f t="shared" si="27"/>
        <v>0</v>
      </c>
      <c r="CP21">
        <f t="shared" si="28"/>
        <v>69.5</v>
      </c>
      <c r="CQ21">
        <f t="shared" si="29"/>
        <v>0</v>
      </c>
      <c r="CR21">
        <f t="shared" si="30"/>
        <v>0</v>
      </c>
      <c r="CS21">
        <f t="shared" si="31"/>
        <v>0</v>
      </c>
      <c r="CT21">
        <f t="shared" si="32"/>
        <v>0</v>
      </c>
      <c r="CU21">
        <f t="shared" si="33"/>
        <v>0</v>
      </c>
      <c r="CW21">
        <f t="shared" si="34"/>
        <v>69.5</v>
      </c>
      <c r="CX21">
        <f t="shared" si="35"/>
        <v>0</v>
      </c>
      <c r="CY21">
        <f t="shared" si="36"/>
        <v>0</v>
      </c>
      <c r="CZ21">
        <f t="shared" si="37"/>
        <v>0</v>
      </c>
      <c r="DB21" s="98">
        <f t="shared" si="38"/>
        <v>69.5</v>
      </c>
      <c r="DG21">
        <f t="shared" si="39"/>
        <v>0</v>
      </c>
      <c r="DH21">
        <f t="shared" si="40"/>
        <v>0</v>
      </c>
      <c r="DJ21">
        <f t="shared" si="41"/>
        <v>0</v>
      </c>
      <c r="DK21">
        <f t="shared" si="42"/>
        <v>0</v>
      </c>
      <c r="DM21">
        <f t="shared" si="43"/>
        <v>0</v>
      </c>
    </row>
    <row r="22" spans="1:117">
      <c r="A22">
        <v>100118783</v>
      </c>
      <c r="B22">
        <f t="shared" si="0"/>
        <v>68.5</v>
      </c>
      <c r="C22">
        <f t="shared" si="1"/>
        <v>68.5</v>
      </c>
      <c r="D22" s="5" t="str">
        <f t="shared" si="2"/>
        <v>19</v>
      </c>
      <c r="E22" s="28"/>
      <c r="F22" t="s">
        <v>706</v>
      </c>
      <c r="G22" s="80">
        <v>2001</v>
      </c>
      <c r="H22" t="s">
        <v>65</v>
      </c>
      <c r="I22" s="139">
        <f t="shared" si="3"/>
        <v>68.5</v>
      </c>
      <c r="J22" s="154">
        <f t="shared" si="4"/>
        <v>68.5</v>
      </c>
      <c r="K22" s="152">
        <f t="shared" si="5"/>
        <v>68.5</v>
      </c>
      <c r="L22" s="152">
        <f t="shared" si="5"/>
        <v>0</v>
      </c>
      <c r="M22" s="152">
        <f t="shared" si="5"/>
        <v>0</v>
      </c>
      <c r="N22" s="152">
        <f t="shared" si="5"/>
        <v>0</v>
      </c>
      <c r="O22" s="140" t="str">
        <f t="shared" si="6"/>
        <v>Piacentini, Ava J</v>
      </c>
      <c r="P22" s="141">
        <f>IF(ISNA(VLOOKUP($A22,[2]WSY10!$E$1:$F$65536,2,FALSE)),"np",(VLOOKUP($A22,[2]WSY10!$E$1:$F$65536,2,FALSE)))</f>
        <v>8</v>
      </c>
      <c r="Q22" s="97">
        <f>IF(P22&gt;[2]WSY10!$F$1,0,(VLOOKUP(P22,'[1]Point Tables'!$A$4:$I$263,[2]WSY10!$F$2,FALSE)))</f>
        <v>68.5</v>
      </c>
      <c r="R22" s="141" t="str">
        <f>IF(ISNA(VLOOKUP($A22,[2]WSY10!$N$1:$O$65536,2,FALSE)),"np",(VLOOKUP($A22,[2]WSY10!$N$1:$O$65536,2,FALSE)))</f>
        <v>np</v>
      </c>
      <c r="S22" s="97">
        <f>IF(R22&gt;[2]WSY10!$O$1,0,(VLOOKUP(R22,'[1]Point Tables'!$A$4:$I$263,[2]WSY10!$O$2,FALSE)))</f>
        <v>0</v>
      </c>
      <c r="T22" s="97" t="str">
        <f t="shared" si="7"/>
        <v>Piacentini, Ava J</v>
      </c>
      <c r="U22" s="141">
        <f>IF(ISNA(VLOOKUP($A22,[2]WSY12!$E$1:$F$65536,2,FALSE)),"np",(VLOOKUP($A22,[2]WSY12!$E$1:$F$65536,2,FALSE)))</f>
        <v>24</v>
      </c>
      <c r="V22" s="97">
        <f>IF(U22&gt;[2]WSY12!$F$1,0,(VLOOKUP(U22,'[1]Point Tables'!$A$4:$I$263,[2]WSY12!$F$2,FALSE)))</f>
        <v>0</v>
      </c>
      <c r="W22" s="141" t="str">
        <f>IF(ISNA(VLOOKUP($A22,[2]WSY12!$P$1:$Q$65536,2,FALSE)),"np",(VLOOKUP($A22,[2]WSY12!$P$1:$Q$65536,2,FALSE)))</f>
        <v>np</v>
      </c>
      <c r="X22" s="97">
        <f>IF(W22&gt;[2]WSY12!$Q$1,0,(VLOOKUP(W22,'[1]Point Tables'!$A$4:$I$263,[2]WSY12!$Q$2,FALSE)))</f>
        <v>0</v>
      </c>
      <c r="Y22" s="97" t="str">
        <f t="shared" si="8"/>
        <v>Piacentini, Ava J</v>
      </c>
      <c r="Z22" s="141" t="str">
        <f>IF(ISNA(VLOOKUP($A22,[2]WSY10!$W$1:$X$65536,2,FALSE)),"np",(VLOOKUP($A22,[2]WSY10!$W$1:$X$65536,2,FALSE)))</f>
        <v>np</v>
      </c>
      <c r="AA22" s="97">
        <f>IF(Z22&gt;[2]WSY10!$X$1,0,(VLOOKUP(Z22,'[1]Point Tables'!$A$4:$I$263,[2]WSY10!$X$2,FALSE)))</f>
        <v>0</v>
      </c>
      <c r="AB22" s="141" t="str">
        <f>IF(ISNA(VLOOKUP($A22,[2]WSY10!$AF$1:$AG$65536,2,FALSE)),"np",(VLOOKUP($A22,[2]WSY10!$AF$1:$AG$65536,2,FALSE)))</f>
        <v>np</v>
      </c>
      <c r="AC22" s="97">
        <f>IF(AB22&gt;[2]WSY10!$AG$1,0,(VLOOKUP(AB22,'[1]Point Tables'!$A$4:$I$263,[2]WSY10!$AG$2,FALSE)))</f>
        <v>0</v>
      </c>
      <c r="AD22" s="141">
        <f>IF(ISNA(VLOOKUP($A22,[2]WSY10!$AO$1:$AP$65536,2,FALSE)),"np",(VLOOKUP($A22,[2]WSY10!$AO$1:$AP$65536,2,FALSE)))</f>
        <v>8</v>
      </c>
      <c r="AE22" s="97">
        <f>IF(AD22&gt;[2]WSY10!$AP$1,0,(VLOOKUP(AD22,'[1]Point Tables'!$A$4:$I$263,[2]WSY10!$AP$2,FALSE)))</f>
        <v>0</v>
      </c>
      <c r="AF22" s="141">
        <f>IF(ISNA(VLOOKUP($A22,[2]WSY10!$AX$1:$AY$65536,2,FALSE)),"np",(VLOOKUP($A22,[2]WSY10!$AX$1:$AY$65536,2,FALSE)))</f>
        <v>5</v>
      </c>
      <c r="AG22" s="97">
        <f>IF(AF22&gt;[2]WSY10!$AY$1,0,(VLOOKUP(AF22,'[1]Point Tables'!$A$4:$I$263,[2]WSY10!$AY$2,FALSE)))</f>
        <v>0</v>
      </c>
      <c r="AH22" s="141" t="str">
        <f>IF(ISNA(VLOOKUP($A22,[2]WSY10!$BG$1:$BH$65536,2,FALSE)),"np",(VLOOKUP($A22,[2]WSY10!$BG$1:$BH$65536,2,FALSE)))</f>
        <v>np</v>
      </c>
      <c r="AI22" s="97">
        <f>IF(AH22&gt;[2]WSY10!$BH$1,0,(VLOOKUP(AH22,'[1]Point Tables'!$A$4:$I$263,[2]WSY10!$BH$2,FALSE)))</f>
        <v>0</v>
      </c>
      <c r="AJ22" s="141" t="str">
        <f>IF(ISNA(VLOOKUP($A22,[2]WSY10!$BP$1:$BQ$65536,2,FALSE)),"np",(VLOOKUP($A22,[2]WSY10!$BP$1:$BQ$65536,2,FALSE)))</f>
        <v>np</v>
      </c>
      <c r="AK22" s="97">
        <f>IF(AJ22&gt;[2]WSY10!$BQ$1,0,(VLOOKUP(AJ22,'[1]Point Tables'!$A$4:$I$263,[2]WSY10!$BQ$2,FALSE)))</f>
        <v>0</v>
      </c>
      <c r="AL22" s="141">
        <f>IF(ISNA(VLOOKUP($A22,[2]WSY10!$BY$1:$BZ$65536,2,FALSE)),"np",(VLOOKUP($A22,[2]WSY10!$BY$1:$BZ$65536,2,FALSE)))</f>
        <v>5</v>
      </c>
      <c r="AM22" s="97">
        <f>IF(AL22&gt;[2]WSY10!$BZ$1,0,(VLOOKUP(AL22,'[1]Point Tables'!$A$4:$I$263,[2]WSY10!$BZ$2,FALSE)))</f>
        <v>0</v>
      </c>
      <c r="AN22" s="141" t="str">
        <f>IF(ISNA(VLOOKUP($A22,[2]WSY10!$CH$1:$CI$65536,2,FALSE)),"np",(VLOOKUP($A22,[2]WSY10!$CH$1:$CI$65536,2,FALSE)))</f>
        <v>np</v>
      </c>
      <c r="AO22" s="97">
        <f>IF(AN22&gt;[2]WSY10!$CI$1,0,(VLOOKUP(AN22,'[1]Point Tables'!$A$4:$I$263,[2]WSY10!$CI$2,FALSE)))</f>
        <v>0</v>
      </c>
      <c r="AP22" s="141" t="str">
        <f>IF(ISNA(VLOOKUP($A22,[2]WSY10!$CQ$1:$CR$65536,2,FALSE)),"np",(VLOOKUP($A22,[2]WSY10!$CQ$1:$CR$65536,2,FALSE)))</f>
        <v>np</v>
      </c>
      <c r="AQ22" s="97">
        <f>IF(AP22&gt;[2]WSY10!$CR$1,0,(VLOOKUP(AP22,'[5]Point Tables'!$A$4:$I$263,[2]WSY10!$CR$2,FALSE)))</f>
        <v>0</v>
      </c>
      <c r="AR22" s="97" t="str">
        <f t="shared" si="9"/>
        <v>Piacentini, Ava J</v>
      </c>
      <c r="AS22" s="141" t="str">
        <f>IF(ISNA(VLOOKUP($A22,[2]WSY12!$AA$1:$AB$65536,2,FALSE)),"np",(VLOOKUP($A22,[2]WSY12!$AA$1:$AB$65536,2,FALSE)))</f>
        <v>np</v>
      </c>
      <c r="AT22" s="97">
        <f>IF(AS22&gt;[2]WSY12!$AB$1,0,(VLOOKUP(AS22,'[1]Point Tables'!$A$4:$I$263,[2]WSY12!$AB$2,FALSE)))</f>
        <v>0</v>
      </c>
      <c r="AU22" s="141" t="str">
        <f>IF(ISNA(VLOOKUP($A22,[2]WSY12!$AL$1:$AM$65536,2,FALSE)),"np",(VLOOKUP($A22,[2]WSY12!$AL$1:$AM$65536,2,FALSE)))</f>
        <v>np</v>
      </c>
      <c r="AV22" s="97">
        <f>IF(AU22&gt;[2]WSY12!$AM$1,0,(VLOOKUP(AU22,'[1]Point Tables'!$A$4:$I$263,[2]WSY12!$AM$2,FALSE)))</f>
        <v>0</v>
      </c>
      <c r="AW22" s="141">
        <f>IF(ISNA(VLOOKUP($A22,[2]WSY12!$AW$1:$AX$65536,2,FALSE)),"np",(VLOOKUP($A22,[2]WSY12!$AW$1:$AX$65536,2,FALSE)))</f>
        <v>27</v>
      </c>
      <c r="AX22" s="97">
        <f>IF(AW22&gt;[2]WSY12!$AX$1,0,(VLOOKUP(AW22,'[1]Point Tables'!$A$4:$I$263,[2]WSY12!$AX$2,FALSE)))</f>
        <v>0</v>
      </c>
      <c r="AY22" s="141">
        <f>IF(ISNA(VLOOKUP($A22,[2]WSY12!$BH$1:$BI$65536,2,FALSE)),"np",(VLOOKUP($A22,[2]WSY12!$BH$1:$BI$65536,2,FALSE)))</f>
        <v>16</v>
      </c>
      <c r="AZ22" s="97">
        <f>IF(AY22&gt;[2]WSY12!$BI$1,0,(VLOOKUP(AY22,'[1]Point Tables'!$A$4:$I$263,[2]WSY12!$BI$2,FALSE)))</f>
        <v>0</v>
      </c>
      <c r="BA22" s="141" t="str">
        <f>IF(ISNA(VLOOKUP($A22,[2]WSY12!$BS$1:$BT$65536,2,FALSE)),"np",(VLOOKUP($A22,[2]WSY12!$BS$1:$BT$65536,2,FALSE)))</f>
        <v>np</v>
      </c>
      <c r="BB22" s="97">
        <f>IF(BA22&gt;[2]WSY12!$BT$1,0,(VLOOKUP(BA22,'[1]Point Tables'!$A$4:$I$263,[2]WSY12!$BT$2,FALSE)))</f>
        <v>0</v>
      </c>
      <c r="BC22" s="141" t="str">
        <f>IF(ISNA(VLOOKUP($A22,[2]WSY12!$CD$1:$CE$65536,2,FALSE)),"np",(VLOOKUP($A22,[2]WSY12!$CD$1:$CE$65536,2,FALSE)))</f>
        <v>np</v>
      </c>
      <c r="BD22" s="97">
        <f>IF(BC22&gt;[2]WSY12!$CE$1,0,(VLOOKUP(BC22,'[1]Point Tables'!$A$4:$I$263,[2]WSY12!$CE$2,FALSE)))</f>
        <v>0</v>
      </c>
      <c r="BE22" s="141">
        <f>IF(ISNA(VLOOKUP($A22,[2]WSY12!$CO$1:$CP$65536,2,FALSE)),"np",(VLOOKUP($A22,[2]WSY12!$CO$1:$CP$65536,2,FALSE)))</f>
        <v>20</v>
      </c>
      <c r="BF22" s="97">
        <f>IF(BE22&gt;[2]WSY12!$CP$1,0,(VLOOKUP(BE22,'[1]Point Tables'!$A$4:$I$263,[2]WSY12!$CP$2,FALSE)))</f>
        <v>0</v>
      </c>
      <c r="BG22" s="141" t="str">
        <f>IF(ISNA(VLOOKUP($A22,[2]WSY12!$CZ$1:$DA$65536,2,FALSE)),"np",(VLOOKUP($A22,[2]WSY12!$CZ$1:$DA$65536,2,FALSE)))</f>
        <v>np</v>
      </c>
      <c r="BH22" s="97">
        <f>IF(BG22&gt;[2]WSY12!$DA$1,0,(VLOOKUP(BG22,'[1]Point Tables'!$A$4:$I$263,[2]WSY12!$DA$2,FALSE)))</f>
        <v>0</v>
      </c>
      <c r="BI22" s="141" t="str">
        <f>IF(ISNA(VLOOKUP($A22,[2]WSY12!$DK$1:$DL$65536,2,FALSE)),"np",(VLOOKUP($A22,[2]WSY12!$DK$1:$DL$65536,2,FALSE)))</f>
        <v>np</v>
      </c>
      <c r="BJ22" s="97">
        <f>IF(BI22&gt;[2]WSY12!$DA$1,0,(VLOOKUP(BI22,'[1]Point Tables'!$A$4:$I$263,[2]WSY12!$DA$2,FALSE)))</f>
        <v>0</v>
      </c>
      <c r="BW22">
        <f t="shared" si="10"/>
        <v>0</v>
      </c>
      <c r="BX22">
        <f t="shared" si="11"/>
        <v>0</v>
      </c>
      <c r="BY22">
        <f t="shared" si="12"/>
        <v>0</v>
      </c>
      <c r="BZ22">
        <f t="shared" si="13"/>
        <v>0</v>
      </c>
      <c r="CA22">
        <f t="shared" si="14"/>
        <v>0</v>
      </c>
      <c r="CB22">
        <f t="shared" si="15"/>
        <v>0</v>
      </c>
      <c r="CC22">
        <f t="shared" si="16"/>
        <v>0</v>
      </c>
      <c r="CD22">
        <f t="shared" si="17"/>
        <v>0</v>
      </c>
      <c r="CE22">
        <f t="shared" si="18"/>
        <v>0</v>
      </c>
      <c r="CF22">
        <f t="shared" si="19"/>
        <v>0</v>
      </c>
      <c r="CG22">
        <f t="shared" si="20"/>
        <v>0</v>
      </c>
      <c r="CH22">
        <f t="shared" si="21"/>
        <v>0</v>
      </c>
      <c r="CI22">
        <f t="shared" si="22"/>
        <v>0</v>
      </c>
      <c r="CJ22">
        <f t="shared" si="23"/>
        <v>0</v>
      </c>
      <c r="CK22">
        <f t="shared" si="24"/>
        <v>0</v>
      </c>
      <c r="CL22">
        <f t="shared" si="25"/>
        <v>0</v>
      </c>
      <c r="CM22">
        <f t="shared" si="26"/>
        <v>0</v>
      </c>
      <c r="CN22">
        <f t="shared" si="27"/>
        <v>0</v>
      </c>
      <c r="CP22">
        <f t="shared" si="28"/>
        <v>0</v>
      </c>
      <c r="CQ22">
        <f t="shared" si="29"/>
        <v>0</v>
      </c>
      <c r="CR22">
        <f t="shared" si="30"/>
        <v>0</v>
      </c>
      <c r="CS22">
        <f t="shared" si="31"/>
        <v>0</v>
      </c>
      <c r="CT22">
        <f t="shared" si="32"/>
        <v>68.5</v>
      </c>
      <c r="CU22">
        <f t="shared" si="33"/>
        <v>0</v>
      </c>
      <c r="CW22">
        <f t="shared" si="34"/>
        <v>68.5</v>
      </c>
      <c r="CX22">
        <f t="shared" si="35"/>
        <v>0</v>
      </c>
      <c r="CY22">
        <f t="shared" si="36"/>
        <v>0</v>
      </c>
      <c r="CZ22">
        <f t="shared" si="37"/>
        <v>0</v>
      </c>
      <c r="DB22" s="98">
        <f t="shared" si="38"/>
        <v>68.5</v>
      </c>
      <c r="DG22">
        <f t="shared" si="39"/>
        <v>0</v>
      </c>
      <c r="DH22">
        <f t="shared" si="40"/>
        <v>68.5</v>
      </c>
      <c r="DJ22">
        <f t="shared" si="41"/>
        <v>68.5</v>
      </c>
      <c r="DK22">
        <f t="shared" si="42"/>
        <v>0</v>
      </c>
      <c r="DM22">
        <f t="shared" si="43"/>
        <v>68.5</v>
      </c>
    </row>
    <row r="23" spans="1:117">
      <c r="D23" s="5" t="str">
        <f t="shared" si="2"/>
        <v/>
      </c>
      <c r="I23" s="156"/>
      <c r="DG23">
        <f t="shared" si="39"/>
        <v>0</v>
      </c>
      <c r="DH23">
        <f t="shared" si="40"/>
        <v>0</v>
      </c>
      <c r="DJ23">
        <f t="shared" si="41"/>
        <v>0</v>
      </c>
      <c r="DK23">
        <f t="shared" si="42"/>
        <v>0</v>
      </c>
      <c r="DM23">
        <f t="shared" si="43"/>
        <v>0</v>
      </c>
    </row>
    <row r="24" spans="1:117">
      <c r="D24" s="5" t="str">
        <f t="shared" si="2"/>
        <v/>
      </c>
      <c r="I24" s="156"/>
    </row>
    <row r="25" spans="1:117">
      <c r="I25" s="156"/>
    </row>
    <row r="26" spans="1:117">
      <c r="I26" s="156"/>
    </row>
    <row r="27" spans="1:117">
      <c r="I27" s="156"/>
    </row>
    <row r="28" spans="1:117">
      <c r="I28" s="156"/>
    </row>
    <row r="29" spans="1:117">
      <c r="I29" s="156"/>
    </row>
    <row r="30" spans="1:117">
      <c r="I30" s="156"/>
    </row>
    <row r="31" spans="1:117">
      <c r="I31" s="156"/>
    </row>
    <row r="32" spans="1:117">
      <c r="I32" s="156"/>
    </row>
    <row r="33" spans="9:9">
      <c r="I33" s="156"/>
    </row>
    <row r="34" spans="9:9">
      <c r="I34" s="156"/>
    </row>
    <row r="35" spans="9:9">
      <c r="I35" s="156"/>
    </row>
    <row r="36" spans="9:9">
      <c r="I36" s="156"/>
    </row>
    <row r="37" spans="9:9">
      <c r="I37" s="156"/>
    </row>
    <row r="38" spans="9:9">
      <c r="I38" s="156"/>
    </row>
    <row r="39" spans="9:9">
      <c r="I39" s="156"/>
    </row>
    <row r="40" spans="9:9">
      <c r="I40" s="156"/>
    </row>
    <row r="41" spans="9:9">
      <c r="I41" s="156"/>
    </row>
    <row r="42" spans="9:9">
      <c r="I42" s="156"/>
    </row>
    <row r="43" spans="9:9">
      <c r="I43" s="156"/>
    </row>
    <row r="44" spans="9:9">
      <c r="I44" s="156"/>
    </row>
    <row r="45" spans="9:9">
      <c r="I45" s="156"/>
    </row>
    <row r="46" spans="9:9">
      <c r="I46" s="156"/>
    </row>
    <row r="47" spans="9:9">
      <c r="I47" s="156"/>
    </row>
    <row r="48" spans="9:9">
      <c r="I48" s="156"/>
    </row>
    <row r="49" spans="9:9">
      <c r="I49" s="156"/>
    </row>
    <row r="50" spans="9:9">
      <c r="I50" s="156"/>
    </row>
    <row r="51" spans="9:9">
      <c r="I51" s="156"/>
    </row>
    <row r="52" spans="9:9">
      <c r="I52" s="156"/>
    </row>
    <row r="53" spans="9:9">
      <c r="I53" s="156"/>
    </row>
    <row r="54" spans="9:9">
      <c r="I54" s="156"/>
    </row>
    <row r="55" spans="9:9">
      <c r="I55" s="156"/>
    </row>
    <row r="56" spans="9:9">
      <c r="I56" s="156"/>
    </row>
    <row r="57" spans="9:9">
      <c r="I57" s="156"/>
    </row>
    <row r="58" spans="9:9">
      <c r="I58" s="156"/>
    </row>
    <row r="59" spans="9:9">
      <c r="I59" s="156"/>
    </row>
    <row r="60" spans="9:9">
      <c r="I60" s="156"/>
    </row>
    <row r="61" spans="9:9">
      <c r="I61" s="156"/>
    </row>
    <row r="62" spans="9:9">
      <c r="I62" s="156"/>
    </row>
    <row r="63" spans="9:9">
      <c r="I63" s="156"/>
    </row>
    <row r="64" spans="9:9">
      <c r="I64" s="156"/>
    </row>
    <row r="65" spans="9:9">
      <c r="I65" s="156"/>
    </row>
    <row r="66" spans="9:9">
      <c r="I66" s="156"/>
    </row>
    <row r="67" spans="9:9">
      <c r="I67" s="156"/>
    </row>
    <row r="68" spans="9:9">
      <c r="I68" s="156"/>
    </row>
    <row r="69" spans="9:9">
      <c r="I69" s="156"/>
    </row>
    <row r="70" spans="9:9">
      <c r="I70" s="156"/>
    </row>
    <row r="71" spans="9:9">
      <c r="I71" s="156"/>
    </row>
    <row r="72" spans="9:9">
      <c r="I72" s="156"/>
    </row>
    <row r="73" spans="9:9">
      <c r="I73" s="156"/>
    </row>
    <row r="74" spans="9:9">
      <c r="I74" s="156"/>
    </row>
    <row r="75" spans="9:9">
      <c r="I75" s="156"/>
    </row>
    <row r="76" spans="9:9">
      <c r="I76" s="156"/>
    </row>
    <row r="77" spans="9:9">
      <c r="I77" s="156"/>
    </row>
    <row r="78" spans="9:9">
      <c r="I78" s="156"/>
    </row>
    <row r="79" spans="9:9">
      <c r="I79" s="156"/>
    </row>
    <row r="80" spans="9:9">
      <c r="I80" s="156"/>
    </row>
    <row r="81" spans="9:9">
      <c r="I81" s="156"/>
    </row>
    <row r="82" spans="9:9">
      <c r="I82" s="156"/>
    </row>
    <row r="83" spans="9:9">
      <c r="I83" s="156"/>
    </row>
    <row r="84" spans="9:9">
      <c r="I84" s="156"/>
    </row>
    <row r="85" spans="9:9">
      <c r="I85" s="156"/>
    </row>
    <row r="86" spans="9:9">
      <c r="I86" s="156"/>
    </row>
    <row r="87" spans="9:9">
      <c r="I87" s="156"/>
    </row>
    <row r="88" spans="9:9">
      <c r="I88" s="156"/>
    </row>
    <row r="89" spans="9:9">
      <c r="I89" s="156"/>
    </row>
    <row r="90" spans="9:9">
      <c r="I90" s="156"/>
    </row>
    <row r="91" spans="9:9">
      <c r="I91" s="156"/>
    </row>
    <row r="92" spans="9:9">
      <c r="I92" s="156"/>
    </row>
    <row r="93" spans="9:9">
      <c r="I93" s="156"/>
    </row>
    <row r="94" spans="9:9">
      <c r="I94" s="156"/>
    </row>
    <row r="95" spans="9:9">
      <c r="I95" s="156"/>
    </row>
    <row r="96" spans="9:9">
      <c r="I96" s="156"/>
    </row>
    <row r="97" spans="9:9">
      <c r="I97" s="156"/>
    </row>
    <row r="98" spans="9:9">
      <c r="I98" s="156"/>
    </row>
    <row r="99" spans="9:9">
      <c r="I99" s="156"/>
    </row>
    <row r="100" spans="9:9">
      <c r="I100" s="156"/>
    </row>
    <row r="101" spans="9:9">
      <c r="I101" s="156"/>
    </row>
    <row r="102" spans="9:9">
      <c r="I102" s="156"/>
    </row>
    <row r="103" spans="9:9">
      <c r="I103" s="156"/>
    </row>
  </sheetData>
  <sheetCalcPr fullCalcOnLoad="1"/>
  <mergeCells count="6">
    <mergeCell ref="T1:U1"/>
    <mergeCell ref="W1:X1"/>
    <mergeCell ref="Y1:AC1"/>
    <mergeCell ref="AE1:AF1"/>
    <mergeCell ref="AR1:AU1"/>
    <mergeCell ref="AW1:AX1"/>
  </mergeCells>
  <pageMargins left="0.7" right="0.7" top="0.75" bottom="0.75" header="0.3" footer="0.3"/>
  <pageSetup scale="59" orientation="portrait" horizontalDpi="1200" verticalDpi="1200" r:id="rId1"/>
  <headerFooter>
    <oddHeader>&amp;C&amp;"Arial,Regular"&amp;14 2010-2011 Youth 10 
Women's Sabre 
Rolling Point Standings</oddHeader>
  </headerFooter>
  <colBreaks count="4" manualBreakCount="4">
    <brk id="14" max="21" man="1"/>
    <brk id="19" max="21" man="1"/>
    <brk id="24" max="21" man="1"/>
    <brk id="43" max="21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5">
    <tabColor rgb="FFFFFF00"/>
  </sheetPr>
  <dimension ref="A1:EI240"/>
  <sheetViews>
    <sheetView topLeftCell="AU1" zoomScale="70" zoomScaleNormal="70" workbookViewId="0">
      <selection activeCell="AU3" sqref="AU3"/>
    </sheetView>
  </sheetViews>
  <sheetFormatPr defaultColWidth="9.109375" defaultRowHeight="14.4"/>
  <cols>
    <col min="1" max="1" width="25.109375" bestFit="1" customWidth="1"/>
    <col min="2" max="2" width="5.44140625" bestFit="1" customWidth="1"/>
    <col min="3" max="3" width="15.33203125" bestFit="1" customWidth="1"/>
    <col min="4" max="4" width="24.33203125" style="1" bestFit="1" customWidth="1"/>
    <col min="5" max="5" width="16.5546875" style="1" bestFit="1" customWidth="1"/>
    <col min="6" max="6" width="7.33203125" style="1" bestFit="1" customWidth="1"/>
    <col min="7" max="7" width="5.88671875" style="1" bestFit="1" customWidth="1"/>
    <col min="8" max="8" width="9.33203125" style="1" bestFit="1" customWidth="1"/>
    <col min="9" max="11" width="11.88671875" style="1" bestFit="1" customWidth="1"/>
    <col min="12" max="12" width="7.33203125" style="1" customWidth="1"/>
    <col min="13" max="13" width="25.109375" bestFit="1" customWidth="1"/>
    <col min="14" max="14" width="5.44140625" bestFit="1" customWidth="1"/>
    <col min="15" max="15" width="15.33203125" bestFit="1" customWidth="1"/>
    <col min="16" max="16" width="23.109375" style="1" bestFit="1" customWidth="1"/>
    <col min="17" max="17" width="16.33203125" style="1" bestFit="1" customWidth="1"/>
    <col min="18" max="18" width="7.33203125" style="1" bestFit="1" customWidth="1"/>
    <col min="19" max="19" width="6.33203125" style="1" bestFit="1" customWidth="1"/>
    <col min="20" max="20" width="9.33203125" style="1" bestFit="1" customWidth="1"/>
    <col min="21" max="23" width="11.88671875" style="1" bestFit="1" customWidth="1"/>
    <col min="24" max="24" width="9.109375" style="1"/>
    <col min="25" max="25" width="25.109375" bestFit="1" customWidth="1"/>
    <col min="26" max="26" width="5.44140625" bestFit="1" customWidth="1"/>
    <col min="27" max="27" width="15.33203125" bestFit="1" customWidth="1"/>
    <col min="28" max="28" width="24.33203125" style="1" bestFit="1" customWidth="1"/>
    <col min="29" max="29" width="12.33203125" style="1" bestFit="1" customWidth="1"/>
    <col min="30" max="30" width="7.33203125" style="1" bestFit="1" customWidth="1"/>
    <col min="31" max="31" width="6.33203125" style="1" bestFit="1" customWidth="1"/>
    <col min="32" max="32" width="9.33203125" style="1" bestFit="1" customWidth="1"/>
    <col min="33" max="35" width="11.88671875" style="1" bestFit="1" customWidth="1"/>
    <col min="36" max="36" width="11.88671875" style="1" customWidth="1"/>
    <col min="37" max="37" width="25.109375" bestFit="1" customWidth="1"/>
    <col min="38" max="38" width="5.44140625" bestFit="1" customWidth="1"/>
    <col min="39" max="39" width="15.33203125" bestFit="1" customWidth="1"/>
    <col min="40" max="40" width="24" style="1" bestFit="1" customWidth="1"/>
    <col min="41" max="41" width="14" style="1" bestFit="1" customWidth="1"/>
    <col min="42" max="42" width="7.33203125" style="1" bestFit="1" customWidth="1"/>
    <col min="43" max="43" width="5.88671875" style="1" bestFit="1" customWidth="1"/>
    <col min="44" max="44" width="9.33203125" style="1" bestFit="1" customWidth="1"/>
    <col min="45" max="47" width="11.88671875" style="1" bestFit="1" customWidth="1"/>
    <col min="48" max="48" width="10.88671875" style="1" customWidth="1"/>
    <col min="49" max="49" width="25.109375" bestFit="1" customWidth="1"/>
    <col min="50" max="50" width="5.44140625" bestFit="1" customWidth="1"/>
    <col min="51" max="51" width="15.33203125" bestFit="1" customWidth="1"/>
    <col min="52" max="52" width="24.88671875" style="1" bestFit="1" customWidth="1"/>
    <col min="53" max="53" width="12.88671875" style="1" bestFit="1" customWidth="1"/>
    <col min="54" max="54" width="7.109375" style="1" bestFit="1" customWidth="1"/>
    <col min="55" max="55" width="5.5546875" style="1" bestFit="1" customWidth="1"/>
    <col min="56" max="56" width="9.33203125" style="1" bestFit="1" customWidth="1"/>
    <col min="57" max="58" width="11.88671875" style="1" bestFit="1" customWidth="1"/>
    <col min="59" max="59" width="9.109375" style="1"/>
    <col min="60" max="60" width="25.109375" bestFit="1" customWidth="1"/>
    <col min="61" max="61" width="5.44140625" bestFit="1" customWidth="1"/>
    <col min="62" max="62" width="15.33203125" bestFit="1" customWidth="1"/>
    <col min="63" max="63" width="24.88671875" style="1" bestFit="1" customWidth="1"/>
    <col min="64" max="64" width="11.88671875" style="1" bestFit="1" customWidth="1"/>
    <col min="65" max="65" width="7.109375" style="1" bestFit="1" customWidth="1"/>
    <col min="66" max="66" width="5.5546875" style="1" bestFit="1" customWidth="1"/>
    <col min="67" max="67" width="9.33203125" style="1" bestFit="1" customWidth="1"/>
    <col min="68" max="68" width="11.88671875" style="1" bestFit="1" customWidth="1"/>
    <col min="69" max="69" width="17.6640625" style="1" customWidth="1"/>
    <col min="70" max="70" width="9.109375" style="1"/>
    <col min="71" max="71" width="25.109375" bestFit="1" customWidth="1"/>
    <col min="72" max="72" width="5.44140625" bestFit="1" customWidth="1"/>
    <col min="73" max="73" width="15.33203125" bestFit="1" customWidth="1"/>
    <col min="74" max="74" width="23.109375" style="1" bestFit="1" customWidth="1"/>
    <col min="75" max="75" width="12.33203125" style="1" bestFit="1" customWidth="1"/>
    <col min="76" max="76" width="7.109375" style="1" bestFit="1" customWidth="1"/>
    <col min="77" max="77" width="5.5546875" style="1" bestFit="1" customWidth="1"/>
    <col min="78" max="78" width="9.33203125" style="1" bestFit="1" customWidth="1"/>
    <col min="79" max="79" width="11.88671875" style="1" bestFit="1" customWidth="1"/>
    <col min="80" max="80" width="11.5546875" style="1" bestFit="1" customWidth="1"/>
    <col min="81" max="81" width="10.88671875" style="1" customWidth="1"/>
    <col min="82" max="82" width="25.109375" bestFit="1" customWidth="1"/>
    <col min="83" max="83" width="5.44140625" bestFit="1" customWidth="1"/>
    <col min="84" max="84" width="15.33203125" bestFit="1" customWidth="1"/>
    <col min="85" max="85" width="27.109375" style="1" bestFit="1" customWidth="1"/>
    <col min="86" max="86" width="12.33203125" style="1" bestFit="1" customWidth="1"/>
    <col min="87" max="87" width="7.109375" style="3" bestFit="1" customWidth="1"/>
    <col min="88" max="88" width="5.5546875" style="1" bestFit="1" customWidth="1"/>
    <col min="89" max="89" width="9.33203125" style="1" bestFit="1" customWidth="1"/>
    <col min="90" max="91" width="11.88671875" style="1" bestFit="1" customWidth="1"/>
    <col min="92" max="92" width="11.88671875" style="1" customWidth="1"/>
    <col min="93" max="93" width="25.109375" bestFit="1" customWidth="1"/>
    <col min="94" max="94" width="5.44140625" bestFit="1" customWidth="1"/>
    <col min="95" max="95" width="15.33203125" bestFit="1" customWidth="1"/>
    <col min="96" max="96" width="24.88671875" style="1" bestFit="1" customWidth="1"/>
    <col min="97" max="97" width="14.44140625" style="1" bestFit="1" customWidth="1"/>
    <col min="98" max="98" width="7.109375" style="1" bestFit="1" customWidth="1"/>
    <col min="99" max="99" width="5.5546875" style="1" bestFit="1" customWidth="1"/>
    <col min="100" max="100" width="9.33203125" style="1" bestFit="1" customWidth="1"/>
    <col min="101" max="102" width="11.88671875" style="1" bestFit="1" customWidth="1"/>
    <col min="103" max="103" width="9.109375" style="1"/>
    <col min="104" max="104" width="25.109375" bestFit="1" customWidth="1"/>
    <col min="105" max="105" width="5.44140625" bestFit="1" customWidth="1"/>
    <col min="106" max="106" width="15.33203125" bestFit="1" customWidth="1"/>
    <col min="107" max="107" width="24.88671875" style="1" bestFit="1" customWidth="1"/>
    <col min="108" max="108" width="11.88671875" style="1" bestFit="1" customWidth="1"/>
    <col min="109" max="109" width="7.109375" style="1" bestFit="1" customWidth="1"/>
    <col min="110" max="110" width="5.5546875" style="1" bestFit="1" customWidth="1"/>
    <col min="111" max="111" width="9.33203125" style="1" bestFit="1" customWidth="1"/>
    <col min="112" max="112" width="11.88671875" style="1" bestFit="1" customWidth="1"/>
    <col min="113" max="113" width="12.5546875" style="1" customWidth="1"/>
    <col min="114" max="114" width="9.109375" style="1"/>
    <col min="115" max="115" width="25.109375" bestFit="1" customWidth="1"/>
    <col min="116" max="116" width="5.44140625" bestFit="1" customWidth="1"/>
    <col min="117" max="117" width="15.33203125" bestFit="1" customWidth="1"/>
    <col min="118" max="118" width="24.88671875" style="1" bestFit="1" customWidth="1"/>
    <col min="119" max="119" width="11.88671875" style="1" bestFit="1" customWidth="1"/>
    <col min="120" max="120" width="7.109375" style="1" bestFit="1" customWidth="1"/>
    <col min="121" max="121" width="5.5546875" style="1" bestFit="1" customWidth="1"/>
    <col min="122" max="122" width="9.33203125" style="1" bestFit="1" customWidth="1"/>
    <col min="123" max="124" width="11.88671875" style="1" bestFit="1" customWidth="1"/>
    <col min="125" max="125" width="10.88671875" style="1" customWidth="1"/>
    <col min="126" max="126" width="25.109375" bestFit="1" customWidth="1"/>
    <col min="127" max="127" width="5.44140625" bestFit="1" customWidth="1"/>
    <col min="128" max="128" width="15.33203125" bestFit="1" customWidth="1"/>
    <col min="129" max="129" width="27.109375" style="1" bestFit="1" customWidth="1"/>
    <col min="130" max="130" width="10.88671875" style="1" bestFit="1" customWidth="1"/>
    <col min="131" max="131" width="7.109375" style="3" bestFit="1" customWidth="1"/>
    <col min="132" max="132" width="5.5546875" style="1" bestFit="1" customWidth="1"/>
    <col min="133" max="133" width="9.33203125" style="1" bestFit="1" customWidth="1"/>
    <col min="134" max="135" width="10.88671875" style="1" bestFit="1" customWidth="1"/>
    <col min="136" max="16384" width="9.109375" style="1"/>
  </cols>
  <sheetData>
    <row r="1" spans="1:135">
      <c r="E1" s="1" t="s">
        <v>344</v>
      </c>
      <c r="F1" s="1">
        <v>32</v>
      </c>
      <c r="Q1" s="1" t="s">
        <v>345</v>
      </c>
      <c r="R1" s="1">
        <v>32</v>
      </c>
      <c r="AC1" s="1" t="s">
        <v>346</v>
      </c>
      <c r="AD1" s="1">
        <v>32</v>
      </c>
      <c r="AO1" s="1" t="s">
        <v>347</v>
      </c>
      <c r="AP1" s="1">
        <v>16</v>
      </c>
      <c r="BA1" s="1" t="s">
        <v>348</v>
      </c>
      <c r="BB1" s="1">
        <v>32</v>
      </c>
      <c r="BL1" s="1" t="s">
        <v>349</v>
      </c>
      <c r="BM1" s="1">
        <v>32</v>
      </c>
      <c r="BW1" s="1" t="s">
        <v>350</v>
      </c>
      <c r="BX1" s="1">
        <v>32</v>
      </c>
      <c r="CH1" s="1" t="s">
        <v>351</v>
      </c>
      <c r="CI1" s="3">
        <v>32</v>
      </c>
      <c r="CS1" s="1" t="s">
        <v>352</v>
      </c>
      <c r="CT1" s="1">
        <v>32</v>
      </c>
      <c r="DD1" s="1" t="s">
        <v>353</v>
      </c>
      <c r="DE1" s="1">
        <v>32</v>
      </c>
      <c r="DO1" s="1" t="s">
        <v>354</v>
      </c>
      <c r="DP1" s="1">
        <v>32</v>
      </c>
      <c r="DZ1" s="1" t="s">
        <v>355</v>
      </c>
      <c r="EA1" s="3">
        <v>32</v>
      </c>
    </row>
    <row r="2" spans="1:135">
      <c r="E2" s="1">
        <v>2010</v>
      </c>
      <c r="F2" s="1">
        <v>8</v>
      </c>
      <c r="Q2" s="1">
        <v>2010</v>
      </c>
      <c r="R2" s="1">
        <v>8</v>
      </c>
      <c r="AC2" s="1">
        <v>2011</v>
      </c>
      <c r="AD2" s="1">
        <v>8</v>
      </c>
      <c r="AO2" s="29">
        <v>40634</v>
      </c>
      <c r="AP2" s="1">
        <v>8</v>
      </c>
      <c r="BA2" s="1">
        <v>2011</v>
      </c>
      <c r="BB2" s="1">
        <v>7</v>
      </c>
      <c r="BL2" s="1">
        <v>2010</v>
      </c>
      <c r="BM2" s="1">
        <v>7</v>
      </c>
      <c r="BW2" s="1">
        <v>2011</v>
      </c>
      <c r="BX2" s="1">
        <v>7</v>
      </c>
      <c r="CH2" s="1">
        <v>2011</v>
      </c>
      <c r="CI2" s="3">
        <v>7</v>
      </c>
      <c r="CS2" s="1">
        <v>2011</v>
      </c>
      <c r="CT2" s="1">
        <v>5</v>
      </c>
      <c r="DD2" s="1">
        <v>2010</v>
      </c>
      <c r="DE2" s="1">
        <v>5</v>
      </c>
      <c r="DO2" s="1">
        <v>2011</v>
      </c>
      <c r="DP2" s="1">
        <v>5</v>
      </c>
      <c r="DZ2" s="1">
        <v>2011</v>
      </c>
      <c r="EA2" s="3">
        <v>5</v>
      </c>
    </row>
    <row r="3" spans="1:135">
      <c r="I3" s="1" t="s">
        <v>356</v>
      </c>
      <c r="U3" s="1" t="s">
        <v>356</v>
      </c>
      <c r="AG3" s="1" t="s">
        <v>356</v>
      </c>
      <c r="AS3" s="1" t="s">
        <v>356</v>
      </c>
    </row>
    <row r="4" spans="1:135">
      <c r="A4" s="4" t="s">
        <v>20</v>
      </c>
      <c r="B4" s="4"/>
      <c r="C4" s="4"/>
      <c r="E4" s="1" t="s">
        <v>21</v>
      </c>
      <c r="F4" s="1" t="s">
        <v>22</v>
      </c>
      <c r="G4" s="1" t="s">
        <v>23</v>
      </c>
      <c r="H4" s="1" t="s">
        <v>24</v>
      </c>
      <c r="I4" s="1" t="s">
        <v>357</v>
      </c>
      <c r="J4" s="1" t="s">
        <v>358</v>
      </c>
      <c r="K4" s="1" t="s">
        <v>359</v>
      </c>
      <c r="M4" s="4" t="s">
        <v>20</v>
      </c>
      <c r="N4" s="4"/>
      <c r="O4" s="4"/>
      <c r="Q4" s="1" t="s">
        <v>21</v>
      </c>
      <c r="R4" s="1" t="s">
        <v>22</v>
      </c>
      <c r="S4" s="1" t="s">
        <v>23</v>
      </c>
      <c r="T4" s="1" t="s">
        <v>24</v>
      </c>
      <c r="U4" s="1" t="s">
        <v>357</v>
      </c>
      <c r="V4" s="1" t="s">
        <v>358</v>
      </c>
      <c r="W4" s="1" t="s">
        <v>359</v>
      </c>
      <c r="Y4" s="4" t="s">
        <v>20</v>
      </c>
      <c r="Z4" s="4"/>
      <c r="AA4" s="4"/>
      <c r="AC4" s="1" t="s">
        <v>21</v>
      </c>
      <c r="AD4" s="1" t="s">
        <v>22</v>
      </c>
      <c r="AE4" s="1" t="s">
        <v>23</v>
      </c>
      <c r="AF4" s="1" t="s">
        <v>24</v>
      </c>
      <c r="AG4" s="1" t="s">
        <v>357</v>
      </c>
      <c r="AH4" s="1" t="s">
        <v>358</v>
      </c>
      <c r="AI4" s="1" t="s">
        <v>359</v>
      </c>
      <c r="AK4" s="4" t="s">
        <v>20</v>
      </c>
      <c r="AL4" s="4"/>
      <c r="AM4" s="4"/>
      <c r="AO4" s="1" t="s">
        <v>21</v>
      </c>
      <c r="AP4" s="1" t="s">
        <v>22</v>
      </c>
      <c r="AQ4" s="1" t="s">
        <v>23</v>
      </c>
      <c r="AR4" s="1" t="s">
        <v>24</v>
      </c>
      <c r="AS4" s="1" t="s">
        <v>357</v>
      </c>
      <c r="AT4" s="1" t="s">
        <v>358</v>
      </c>
      <c r="AU4" s="1" t="s">
        <v>359</v>
      </c>
      <c r="AW4" s="4" t="s">
        <v>20</v>
      </c>
      <c r="AX4" s="4"/>
      <c r="AY4" s="4"/>
      <c r="BA4" s="1" t="s">
        <v>21</v>
      </c>
      <c r="BB4" s="1" t="s">
        <v>22</v>
      </c>
      <c r="BC4" s="1" t="s">
        <v>23</v>
      </c>
      <c r="BD4" s="1" t="s">
        <v>24</v>
      </c>
      <c r="BE4" s="1" t="s">
        <v>358</v>
      </c>
      <c r="BF4" s="1" t="s">
        <v>359</v>
      </c>
      <c r="BH4" s="4" t="s">
        <v>20</v>
      </c>
      <c r="BI4" s="4"/>
      <c r="BJ4" s="4"/>
      <c r="BL4" s="1" t="s">
        <v>21</v>
      </c>
      <c r="BM4" s="1" t="s">
        <v>22</v>
      </c>
      <c r="BN4" s="1" t="s">
        <v>23</v>
      </c>
      <c r="BO4" s="1" t="s">
        <v>24</v>
      </c>
      <c r="BP4" s="1" t="s">
        <v>358</v>
      </c>
      <c r="BQ4" s="1" t="s">
        <v>359</v>
      </c>
      <c r="BS4" s="4" t="s">
        <v>20</v>
      </c>
      <c r="BT4" s="4"/>
      <c r="BU4" s="4"/>
      <c r="BW4" s="1" t="s">
        <v>21</v>
      </c>
      <c r="BX4" s="1" t="s">
        <v>22</v>
      </c>
      <c r="BY4" s="1" t="s">
        <v>23</v>
      </c>
      <c r="BZ4" s="1" t="s">
        <v>24</v>
      </c>
      <c r="CA4" s="1" t="s">
        <v>358</v>
      </c>
      <c r="CB4" s="1" t="s">
        <v>359</v>
      </c>
      <c r="CD4" s="4" t="s">
        <v>20</v>
      </c>
      <c r="CE4" s="4"/>
      <c r="CF4" s="4"/>
      <c r="CH4" s="1" t="s">
        <v>21</v>
      </c>
      <c r="CI4" s="3" t="s">
        <v>22</v>
      </c>
      <c r="CJ4" s="1" t="s">
        <v>23</v>
      </c>
      <c r="CK4" s="1" t="s">
        <v>24</v>
      </c>
      <c r="CL4" s="1" t="s">
        <v>358</v>
      </c>
      <c r="CM4" s="1" t="s">
        <v>359</v>
      </c>
      <c r="CO4" s="4" t="s">
        <v>20</v>
      </c>
      <c r="CP4" s="4"/>
      <c r="CQ4" s="4"/>
      <c r="CS4" s="1" t="s">
        <v>21</v>
      </c>
      <c r="CT4" s="1" t="s">
        <v>22</v>
      </c>
      <c r="CU4" s="1" t="s">
        <v>23</v>
      </c>
      <c r="CV4" s="1" t="s">
        <v>24</v>
      </c>
      <c r="CW4" s="1" t="s">
        <v>359</v>
      </c>
      <c r="CX4" s="1" t="s">
        <v>25</v>
      </c>
      <c r="CZ4" s="4" t="s">
        <v>20</v>
      </c>
      <c r="DA4" s="4"/>
      <c r="DB4" s="4"/>
      <c r="DD4" s="1" t="s">
        <v>21</v>
      </c>
      <c r="DE4" s="1" t="s">
        <v>22</v>
      </c>
      <c r="DF4" s="1" t="s">
        <v>23</v>
      </c>
      <c r="DG4" s="1" t="s">
        <v>24</v>
      </c>
      <c r="DH4" s="1" t="s">
        <v>359</v>
      </c>
      <c r="DI4" s="1" t="s">
        <v>25</v>
      </c>
      <c r="DK4" s="4" t="s">
        <v>20</v>
      </c>
      <c r="DL4" s="4"/>
      <c r="DM4" s="4"/>
      <c r="DO4" s="1" t="s">
        <v>21</v>
      </c>
      <c r="DP4" s="1" t="s">
        <v>22</v>
      </c>
      <c r="DQ4" s="1" t="s">
        <v>23</v>
      </c>
      <c r="DR4" s="1" t="s">
        <v>24</v>
      </c>
      <c r="DS4" s="1" t="s">
        <v>359</v>
      </c>
      <c r="DT4" s="1" t="s">
        <v>25</v>
      </c>
      <c r="DV4" s="4" t="s">
        <v>20</v>
      </c>
      <c r="DW4" s="4"/>
      <c r="DX4" s="4"/>
      <c r="DZ4" s="1" t="s">
        <v>21</v>
      </c>
      <c r="EA4" s="3" t="s">
        <v>22</v>
      </c>
      <c r="EB4" s="1" t="s">
        <v>23</v>
      </c>
      <c r="EC4" s="1" t="s">
        <v>24</v>
      </c>
      <c r="ED4" s="1" t="s">
        <v>359</v>
      </c>
      <c r="EE4" s="1" t="s">
        <v>25</v>
      </c>
    </row>
    <row r="5" spans="1:135">
      <c r="A5" t="s">
        <v>360</v>
      </c>
      <c r="B5">
        <v>1991</v>
      </c>
      <c r="C5" t="s">
        <v>31</v>
      </c>
      <c r="D5" s="1" t="s">
        <v>360</v>
      </c>
      <c r="E5" s="1">
        <v>100077613</v>
      </c>
      <c r="F5" s="1">
        <v>1</v>
      </c>
      <c r="G5" s="1">
        <v>1991</v>
      </c>
      <c r="H5" s="1" t="s">
        <v>29</v>
      </c>
      <c r="I5" s="6">
        <f>IF($F5&gt;$F$1,"NA",(IF($H5="Y","X",(VLOOKUP($E5,[2]SWS!$A$1:$A$65536,1,FALSE)))))</f>
        <v>100077613</v>
      </c>
      <c r="J5" s="6" t="e">
        <f>IF($F5&gt;$F$1,"NA",(IF($G5&lt;'[3]Point Tables'!$S$3,"OLD",(IF($H5="Y","X",(VLOOKUP($E5,[2]JWS!$A$1:$A$65536,1,FALSE)))))))</f>
        <v>#N/A</v>
      </c>
      <c r="K5" s="6" t="str">
        <f>IF($F5&gt;$F$1,"NA",(IF($G5&lt;'[3]Point Tables'!$S$4,"OLD",(IF($H5="Y","X",(VLOOKUP($E5,[2]CWS!$A$1:$A$65536,1,FALSE)))))))</f>
        <v>OLD</v>
      </c>
      <c r="M5" t="s">
        <v>361</v>
      </c>
      <c r="N5">
        <v>1985</v>
      </c>
      <c r="O5" t="s">
        <v>69</v>
      </c>
      <c r="P5" t="s">
        <v>361</v>
      </c>
      <c r="Q5">
        <v>100049102</v>
      </c>
      <c r="R5">
        <v>1</v>
      </c>
      <c r="S5">
        <v>1985</v>
      </c>
      <c r="T5" t="s">
        <v>29</v>
      </c>
      <c r="U5" s="6">
        <f>IF($R5&gt;$R$1,"NA",(IF($T5="Y","X",(VLOOKUP($Q5,[2]SWS!$A$1:$A$65536,1,FALSE)))))</f>
        <v>100049102</v>
      </c>
      <c r="V5" s="6" t="str">
        <f>IF($R5&gt;$R$1,"NA",(IF($S5&lt;'[7]Point Tables'!$S$3,"OLD",(IF($T5="Y","X",(VLOOKUP($Q5,[2]JWS!$A$1:$A$65536,1,FALSE)))))))</f>
        <v>OLD</v>
      </c>
      <c r="W5" s="6" t="str">
        <f>IF($R5&gt;$R$1,"NA",(IF($S5&lt;'[7]Point Tables'!$S$3,"OLD",(IF($T5="Y","X",(VLOOKUP($Q5,[2]JWS!$A$1:$A$65536,1,FALSE)))))))</f>
        <v>OLD</v>
      </c>
      <c r="Y5" t="s">
        <v>361</v>
      </c>
      <c r="Z5">
        <v>1985</v>
      </c>
      <c r="AA5" t="s">
        <v>179</v>
      </c>
      <c r="AB5" t="s">
        <v>361</v>
      </c>
      <c r="AC5">
        <v>100049102</v>
      </c>
      <c r="AD5">
        <v>1</v>
      </c>
      <c r="AE5">
        <v>1985</v>
      </c>
      <c r="AF5" s="1" t="s">
        <v>29</v>
      </c>
      <c r="AG5" s="6">
        <f>IF($AD5&gt;$AD$1,"NA",(IF($AF5="Y","X",(VLOOKUP($AC5,[2]SWS!$A$1:$A$65536,1,FALSE)))))</f>
        <v>100049102</v>
      </c>
      <c r="AH5" s="6" t="str">
        <f>IF($AD5&gt;$AD$1,"NA",(IF($AE5&lt;'[5]Point Tables'!$S$3,"OLD",(IF($AF5="Y","X",(VLOOKUP($AC5,[2]JWS!$A$1:$A$65536,1,FALSE)))))))</f>
        <v>OLD</v>
      </c>
      <c r="AI5" s="6" t="str">
        <f>IF($AD5&gt;$AD$1,"NA",(IF($AE5&lt;'[5]Point Tables'!$S$4,"OLD",(IF($AF5="Y","X",(VLOOKUP($AC5,[2]CWS!$A$1:$A$65536,1,FALSE)))))))</f>
        <v>OLD</v>
      </c>
      <c r="AJ5" s="6" t="str">
        <f>IF($AD5&gt;$AD$1,"NA",(IF($AE5&lt;'[5]Point Tables'!$S$4,"OLD",(IF($AF5="Y","X",(VLOOKUP($AC5,[2]CWS!$A$1:$A$65536,1,FALSE)))))))</f>
        <v>OLD</v>
      </c>
      <c r="AK5" s="6"/>
      <c r="AL5" s="6"/>
      <c r="AM5" s="6"/>
      <c r="AN5" s="6"/>
      <c r="AO5" s="6"/>
      <c r="AP5" s="6"/>
      <c r="AQ5" s="6"/>
      <c r="AR5" s="6" t="s">
        <v>29</v>
      </c>
      <c r="AS5" s="6" t="str">
        <f>IF($AD5&gt;$AD$1,"NA",(IF($AE5&lt;'[5]Point Tables'!$S$4,"OLD",(IF($AF5="Y","X",(VLOOKUP($AC5,[2]CWS!$A$1:$A$65536,1,FALSE)))))))</f>
        <v>OLD</v>
      </c>
      <c r="AT5" s="6" t="str">
        <f>IF($AD5&gt;$AD$1,"NA",(IF($AE5&lt;'[5]Point Tables'!$S$4,"OLD",(IF($AF5="Y","X",(VLOOKUP($AC5,[2]CWS!$A$1:$A$65536,1,FALSE)))))))</f>
        <v>OLD</v>
      </c>
      <c r="AU5" s="6" t="str">
        <f>IF($AD5&gt;$AD$1,"NA",(IF($AE5&lt;'[5]Point Tables'!$S$4,"OLD",(IF($AF5="Y","X",(VLOOKUP($AC5,[2]CWS!$A$1:$A$65536,1,FALSE)))))))</f>
        <v>OLD</v>
      </c>
      <c r="AV5" s="6" t="str">
        <f>IF($AD5&gt;$AD$1,"NA",(IF($AE5&lt;'[5]Point Tables'!$S$4,"OLD",(IF($AF5="Y","X",(VLOOKUP($AC5,[2]CWS!$A$1:$A$65536,1,FALSE)))))))</f>
        <v>OLD</v>
      </c>
      <c r="AW5" s="6" t="str">
        <f>IF($AD5&gt;$AD$1,"NA",(IF($AE5&lt;'[5]Point Tables'!$S$4,"OLD",(IF($AF5="Y","X",(VLOOKUP($AC5,[2]CWS!$A$1:$A$65536,1,FALSE)))))))</f>
        <v>OLD</v>
      </c>
      <c r="AX5" s="6" t="str">
        <f>IF($AD5&gt;$AD$1,"NA",(IF($AE5&lt;'[5]Point Tables'!$S$4,"OLD",(IF($AF5="Y","X",(VLOOKUP($AC5,[2]CWS!$A$1:$A$65536,1,FALSE)))))))</f>
        <v>OLD</v>
      </c>
      <c r="AY5" s="6" t="str">
        <f>IF($AD5&gt;$AD$1,"NA",(IF($AE5&lt;'[5]Point Tables'!$S$4,"OLD",(IF($AF5="Y","X",(VLOOKUP($AC5,[2]CWS!$A$1:$A$65536,1,FALSE)))))))</f>
        <v>OLD</v>
      </c>
      <c r="AZ5" s="6" t="str">
        <f>IF($AD5&gt;$AD$1,"NA",(IF($AE5&lt;'[5]Point Tables'!$S$4,"OLD",(IF($AF5="Y","X",(VLOOKUP($AC5,[2]CWS!$A$1:$A$65536,1,FALSE)))))))</f>
        <v>OLD</v>
      </c>
      <c r="BA5" s="6" t="str">
        <f>IF($AD5&gt;$AD$1,"NA",(IF($AE5&lt;'[5]Point Tables'!$S$4,"OLD",(IF($AF5="Y","X",(VLOOKUP($AC5,[2]CWS!$A$1:$A$65536,1,FALSE)))))))</f>
        <v>OLD</v>
      </c>
      <c r="BB5" s="6" t="str">
        <f>IF($AD5&gt;$AD$1,"NA",(IF($AE5&lt;'[5]Point Tables'!$S$4,"OLD",(IF($AF5="Y","X",(VLOOKUP($AC5,[2]CWS!$A$1:$A$65536,1,FALSE)))))))</f>
        <v>OLD</v>
      </c>
      <c r="BC5" s="6" t="str">
        <f>IF($AD5&gt;$AD$1,"NA",(IF($AE5&lt;'[5]Point Tables'!$S$4,"OLD",(IF($AF5="Y","X",(VLOOKUP($AC5,[2]CWS!$A$1:$A$65536,1,FALSE)))))))</f>
        <v>OLD</v>
      </c>
      <c r="BD5" s="6" t="str">
        <f>IF($AD5&gt;$AD$1,"NA",(IF($AE5&lt;'[5]Point Tables'!$S$4,"OLD",(IF($AF5="Y","X",(VLOOKUP($AC5,[2]CWS!$A$1:$A$65536,1,FALSE)))))))</f>
        <v>OLD</v>
      </c>
      <c r="BE5" s="6" t="str">
        <f>IF($AD5&gt;$AD$1,"NA",(IF($AE5&lt;'[5]Point Tables'!$S$4,"OLD",(IF($AF5="Y","X",(VLOOKUP($AC5,[2]CWS!$A$1:$A$65536,1,FALSE)))))))</f>
        <v>OLD</v>
      </c>
      <c r="BF5" s="6" t="str">
        <f>IF($AD5&gt;$AD$1,"NA",(IF($AE5&lt;'[5]Point Tables'!$S$4,"OLD",(IF($AF5="Y","X",(VLOOKUP($AC5,[2]CWS!$A$1:$A$65536,1,FALSE)))))))</f>
        <v>OLD</v>
      </c>
      <c r="BG5" s="6" t="str">
        <f>IF($AD5&gt;$AD$1,"NA",(IF($AE5&lt;'[5]Point Tables'!$S$4,"OLD",(IF($AF5="Y","X",(VLOOKUP($AC5,[2]CWS!$A$1:$A$65536,1,FALSE)))))))</f>
        <v>OLD</v>
      </c>
      <c r="BH5" s="6" t="str">
        <f>IF($AD5&gt;$AD$1,"NA",(IF($AE5&lt;'[5]Point Tables'!$S$4,"OLD",(IF($AF5="Y","X",(VLOOKUP($AC5,[2]CWS!$A$1:$A$65536,1,FALSE)))))))</f>
        <v>OLD</v>
      </c>
      <c r="BI5" s="6" t="str">
        <f>IF($AD5&gt;$AD$1,"NA",(IF($AE5&lt;'[5]Point Tables'!$S$4,"OLD",(IF($AF5="Y","X",(VLOOKUP($AC5,[2]CWS!$A$1:$A$65536,1,FALSE)))))))</f>
        <v>OLD</v>
      </c>
      <c r="BJ5" t="s">
        <v>28</v>
      </c>
      <c r="BK5" s="1" t="s">
        <v>362</v>
      </c>
      <c r="BL5" s="1">
        <v>100076993</v>
      </c>
      <c r="BM5" s="1">
        <v>1</v>
      </c>
      <c r="BN5" s="1">
        <v>1995</v>
      </c>
      <c r="BO5" s="1" t="s">
        <v>29</v>
      </c>
      <c r="BP5" s="6">
        <f>IF($BM5&gt;$BM$1,"NA",(IF($BN5&lt;'[1]Point Tables'!$S$3,"OLD",(IF($BO5="Y","X",(VLOOKUP($BL5,[2]JWS!$A$1:$A$65536,1,FALSE)))))))</f>
        <v>100076993</v>
      </c>
      <c r="BQ5" s="6">
        <f>IF($BM5&gt;$BM$1,"NA",(IF($BN5&lt;'[1]Point Tables'!$S$4,"OLD",(IF($BO5="Y","X",(VLOOKUP($BL5,[2]CWS!$A$1:$A$65536,1,FALSE)))))))</f>
        <v>100076993</v>
      </c>
      <c r="BS5" t="s">
        <v>363</v>
      </c>
      <c r="BT5">
        <v>1991</v>
      </c>
      <c r="BU5" t="s">
        <v>304</v>
      </c>
      <c r="BV5" t="s">
        <v>363</v>
      </c>
      <c r="BW5">
        <v>100078718</v>
      </c>
      <c r="BX5">
        <v>1</v>
      </c>
      <c r="BY5">
        <v>1991</v>
      </c>
      <c r="BZ5" t="s">
        <v>29</v>
      </c>
      <c r="CA5" s="6" t="e">
        <f>IF($BX5&gt;$BX$1,"NA",(IF($BY5&lt;'[5]Point Tables'!$S$3,"OLD",(IF($BZ5="Y","X",(VLOOKUP($BW5,[2]JWS!$A$1:$A$65536,1,FALSE)))))))</f>
        <v>#N/A</v>
      </c>
      <c r="CB5" s="6" t="str">
        <f>IF($BX5&gt;$BX$1,"NA",(IF($BY5&lt;'[5]Point Tables'!$S$4,"OLD",(IF($BZ5="Y","X",(VLOOKUP($BW5,[2]CWS!$A$1:$A$65536,1,FALSE)))))))</f>
        <v>OLD</v>
      </c>
      <c r="CC5" s="6"/>
      <c r="CD5" t="s">
        <v>364</v>
      </c>
      <c r="CE5">
        <v>1994</v>
      </c>
      <c r="CF5" t="s">
        <v>365</v>
      </c>
      <c r="CG5" t="s">
        <v>364</v>
      </c>
      <c r="CH5">
        <v>100036233</v>
      </c>
      <c r="CI5">
        <v>1</v>
      </c>
      <c r="CJ5">
        <v>1994</v>
      </c>
      <c r="CK5" t="s">
        <v>29</v>
      </c>
      <c r="CL5" s="6">
        <f>IF($CI5&gt;$CI$1,"NA",(IF($CJ5&lt;'[5]Point Tables'!$S$3,"OLD",(IF($CK5="Y","X",(VLOOKUP($CH5,[2]JWS!$A$1:$A$65536,1,FALSE)))))))</f>
        <v>100036233</v>
      </c>
      <c r="CM5" s="6" t="e">
        <f>IF($CI5&gt;$CI$1,"NA",(IF($CJ5&lt;'[5]Point Tables'!$S$4,"OLD",(IF($CK5="Y","X",(VLOOKUP($CH5,[2]CWS!$A$1:$A$65536,1,FALSE)))))))</f>
        <v>#N/A</v>
      </c>
      <c r="CN5" s="6"/>
      <c r="CO5" t="s">
        <v>27</v>
      </c>
      <c r="CP5">
        <v>1996</v>
      </c>
      <c r="CQ5" t="s">
        <v>28</v>
      </c>
      <c r="CR5" t="s">
        <v>27</v>
      </c>
      <c r="CS5">
        <v>100097726</v>
      </c>
      <c r="CT5">
        <v>1</v>
      </c>
      <c r="CU5">
        <v>1996</v>
      </c>
      <c r="CV5" t="s">
        <v>29</v>
      </c>
      <c r="CW5" s="6">
        <f>IF($CT5&gt;$CT$1,"NA",(IF($CU5&lt;'[8]Point Tables'!$S$4,"OLD",(IF($CV5="Y","X",(VLOOKUP($CS5,[2]CWS!$A$1:$A$65536,1,FALSE)))))))</f>
        <v>100097726</v>
      </c>
      <c r="CX5" s="6">
        <f>IF(CT5&gt;$CT$1,"NA",(IF($CU5&lt;'[8]Point Tables'!$S$5,"OLD",(IF($CV5="Y",CS5,(VLOOKUP($CS5,[2]Y14WS!$A$1:$A$65536,1,FALSE)))))))</f>
        <v>100097726</v>
      </c>
      <c r="CZ5" t="s">
        <v>30</v>
      </c>
      <c r="DA5">
        <v>1996</v>
      </c>
      <c r="DB5" t="s">
        <v>31</v>
      </c>
      <c r="DC5" s="1" t="s">
        <v>30</v>
      </c>
      <c r="DD5" s="1">
        <v>100061676</v>
      </c>
      <c r="DE5" s="1">
        <v>1</v>
      </c>
      <c r="DF5" s="1">
        <v>1996</v>
      </c>
      <c r="DG5" s="1" t="s">
        <v>29</v>
      </c>
      <c r="DH5" s="6">
        <f>IF($DE5&gt;$DE$1,"NA",(IF($DF5&lt;'[1]Point Tables'!$S$4,"OLD",(IF($DG5="Y","X",(VLOOKUP($DD5,[2]CWS!$A$1:$A$65536,1,FALSE)))))))</f>
        <v>100061676</v>
      </c>
      <c r="DI5" s="6" t="str">
        <f>IF(DE5&gt;$DE$1,"NA",(IF($DF5&lt;'[9]Point Tables'!$S$5,"OLD",(IF($DG5="Y",DD5,(VLOOKUP($DD5,[2]Y14WS!$A$1:$A$65536,1,FALSE)))))))</f>
        <v>OLD</v>
      </c>
      <c r="DK5" t="s">
        <v>366</v>
      </c>
      <c r="DL5">
        <v>1994</v>
      </c>
      <c r="DM5" t="s">
        <v>28</v>
      </c>
      <c r="DN5" s="1" t="s">
        <v>366</v>
      </c>
      <c r="DO5" s="1">
        <v>100083020</v>
      </c>
      <c r="DP5" s="1">
        <v>1</v>
      </c>
      <c r="DQ5" s="1">
        <v>1994</v>
      </c>
      <c r="DR5" s="1" t="s">
        <v>29</v>
      </c>
      <c r="DS5" s="6" t="e">
        <f>IF($DP5&gt;$DP$1,"NA",(IF($DQ5&lt;'[5]Point Tables'!$S$4,"OLD",(IF($DR5="Y","X",(VLOOKUP($DO5,[2]CWS!$A$1:$A$65536,1,FALSE)))))))</f>
        <v>#N/A</v>
      </c>
      <c r="DT5" s="6" t="str">
        <f>IF(DP5&gt;$DP$1,"NA",(IF($DQ5&lt;'[1]Point Tables'!$S$5,"OLD",(IF($DR5="Y",DO5,(VLOOKUP($DO5,[2]Y14WS!$A$1:$A$65536,1,FALSE)))))))</f>
        <v>OLD</v>
      </c>
      <c r="DU5" s="6"/>
      <c r="DV5" t="s">
        <v>367</v>
      </c>
      <c r="DW5">
        <v>1995</v>
      </c>
      <c r="DX5" t="s">
        <v>69</v>
      </c>
      <c r="DY5" t="s">
        <v>367</v>
      </c>
      <c r="DZ5">
        <v>100072004</v>
      </c>
      <c r="EA5">
        <v>1</v>
      </c>
      <c r="EB5">
        <v>1995</v>
      </c>
      <c r="EC5" t="s">
        <v>29</v>
      </c>
      <c r="ED5" s="6">
        <f>IF($EA5&gt;$EA$1,"NA",(IF($EB5&lt;'[5]Point Tables'!$S$4,"OLD",(IF($EC5="Y","X",(VLOOKUP($DZ5,[2]CWS!$A$1:$A$65536,1,FALSE)))))))</f>
        <v>100072004</v>
      </c>
      <c r="EE5" s="6" t="str">
        <f>IF(EA5&gt;$EA$1,"NA",(IF($EB5&lt;'[1]Point Tables'!$S$5,"OLD",(IF($EC5="Y",DZ5,(VLOOKUP($DZ5,[2]Y14WS!$A$1:$A$65536,1,FALSE)))))))</f>
        <v>OLD</v>
      </c>
    </row>
    <row r="6" spans="1:135">
      <c r="A6" t="s">
        <v>361</v>
      </c>
      <c r="B6">
        <v>1985</v>
      </c>
      <c r="C6" t="s">
        <v>69</v>
      </c>
      <c r="D6" s="1" t="s">
        <v>361</v>
      </c>
      <c r="E6" s="1">
        <v>100049102</v>
      </c>
      <c r="F6" s="1">
        <v>2</v>
      </c>
      <c r="G6" s="1">
        <v>1985</v>
      </c>
      <c r="H6" s="1" t="s">
        <v>29</v>
      </c>
      <c r="I6" s="6">
        <f>IF($F6&gt;$F$1,"NA",(IF($H6="Y","X",(VLOOKUP($E6,[2]SWS!$A$1:$A$65536,1,FALSE)))))</f>
        <v>100049102</v>
      </c>
      <c r="J6" s="6" t="str">
        <f>IF($F6&gt;$F$1,"NA",(IF($G6&lt;'[3]Point Tables'!$S$3,"OLD",(IF($H6="Y","X",(VLOOKUP($E6,[2]JWS!$A$1:$A$65536,1,FALSE)))))))</f>
        <v>OLD</v>
      </c>
      <c r="K6" s="6" t="str">
        <f>IF($F6&gt;$F$1,"NA",(IF($G6&lt;'[3]Point Tables'!$S$4,"OLD",(IF($H6="Y","X",(VLOOKUP($E6,[2]CWS!$A$1:$A$65536,1,FALSE)))))))</f>
        <v>OLD</v>
      </c>
      <c r="M6" t="s">
        <v>368</v>
      </c>
      <c r="N6">
        <v>1990</v>
      </c>
      <c r="O6" t="s">
        <v>179</v>
      </c>
      <c r="P6" t="s">
        <v>368</v>
      </c>
      <c r="Q6">
        <v>100043439</v>
      </c>
      <c r="R6">
        <v>2</v>
      </c>
      <c r="S6">
        <v>1990</v>
      </c>
      <c r="T6" t="s">
        <v>29</v>
      </c>
      <c r="U6" s="6">
        <f>IF($R6&gt;$R$1,"NA",(IF($T6="Y","X",(VLOOKUP($Q6,[2]SWS!$A$1:$A$65536,1,FALSE)))))</f>
        <v>100043439</v>
      </c>
      <c r="V6" s="6" t="str">
        <f>IF($R6&gt;$R$1,"NA",(IF($S6&lt;'[7]Point Tables'!$S$3,"OLD",(IF($T6="Y","X",(VLOOKUP($Q6,[2]JWS!$A$1:$A$65536,1,FALSE)))))))</f>
        <v>OLD</v>
      </c>
      <c r="W6" s="6" t="str">
        <f>IF($R6&gt;$R$1,"NA",(IF($S6&lt;'[7]Point Tables'!$S$3,"OLD",(IF($T6="Y","X",(VLOOKUP($Q6,[2]JWS!$A$1:$A$65536,1,FALSE)))))))</f>
        <v>OLD</v>
      </c>
      <c r="Y6" t="s">
        <v>369</v>
      </c>
      <c r="Z6">
        <v>1988</v>
      </c>
      <c r="AA6" t="s">
        <v>69</v>
      </c>
      <c r="AB6" t="s">
        <v>369</v>
      </c>
      <c r="AC6">
        <v>100006268</v>
      </c>
      <c r="AD6">
        <v>2</v>
      </c>
      <c r="AE6">
        <v>1988</v>
      </c>
      <c r="AF6" s="1" t="s">
        <v>29</v>
      </c>
      <c r="AG6" s="6">
        <f>IF($AD6&gt;$AD$1,"NA",(IF($AF6="Y","X",(VLOOKUP($AC6,[2]SWS!$A$1:$A$65536,1,FALSE)))))</f>
        <v>100006268</v>
      </c>
      <c r="AH6" s="6" t="str">
        <f>IF($AD6&gt;$AD$1,"NA",(IF($AE6&lt;'[5]Point Tables'!$S$3,"OLD",(IF($AF6="Y","X",(VLOOKUP($AC6,[2]JWS!$A$1:$A$65536,1,FALSE)))))))</f>
        <v>OLD</v>
      </c>
      <c r="AI6" s="6" t="str">
        <f>IF($AD6&gt;$AD$1,"NA",(IF($AE6&lt;'[5]Point Tables'!$S$4,"OLD",(IF($AF6="Y","X",(VLOOKUP($AC6,[2]CWS!$A$1:$A$65536,1,FALSE)))))))</f>
        <v>OLD</v>
      </c>
      <c r="AJ6" s="6"/>
      <c r="AK6" t="s">
        <v>370</v>
      </c>
      <c r="AL6">
        <v>1987</v>
      </c>
      <c r="AM6" t="s">
        <v>179</v>
      </c>
      <c r="AN6" t="s">
        <v>370</v>
      </c>
      <c r="AO6">
        <v>100030973</v>
      </c>
      <c r="AP6">
        <v>1</v>
      </c>
      <c r="AQ6">
        <v>1987</v>
      </c>
      <c r="AR6" t="s">
        <v>29</v>
      </c>
      <c r="AS6" s="6">
        <f>IF($AP6&gt;$AP$1,"NA",(IF($AR6="Y","X",(VLOOKUP($AO6,[2]SWS!$A$1:$A$65536,1,FALSE)))))</f>
        <v>100030973</v>
      </c>
      <c r="AT6" s="6" t="str">
        <f>IF($AP6&gt;$AP$1,"NA",(IF($AQ6&lt;'[6]Point Tables'!$S$3,"OLD",(IF($AR6="Y","X",(VLOOKUP($AO6,[2]JWS!$A$1:$A$65536,1,FALSE)))))))</f>
        <v>OLD</v>
      </c>
      <c r="AU6" s="6" t="str">
        <f>IF($AP6&gt;$AP$1,"NA",(IF($AQ6&lt;'[6]Point Tables'!$S$4,"OLD",(IF($AR6="Y","X",(VLOOKUP($AO6,[2]CWS!$A$1:$A$65536,1,FALSE)))))))</f>
        <v>OLD</v>
      </c>
      <c r="AV6" s="6"/>
      <c r="AW6" t="s">
        <v>362</v>
      </c>
      <c r="AX6">
        <v>1995</v>
      </c>
      <c r="AY6" t="s">
        <v>28</v>
      </c>
      <c r="AZ6" t="s">
        <v>362</v>
      </c>
      <c r="BA6">
        <v>100076993</v>
      </c>
      <c r="BB6">
        <v>1</v>
      </c>
      <c r="BC6">
        <v>1995</v>
      </c>
      <c r="BD6" t="s">
        <v>29</v>
      </c>
      <c r="BE6" s="6">
        <f>IF($BB6&gt;$BB$1,"NA",(IF($BC6&lt;'[8]Point Tables'!$S$3,"OLD",(IF($BD6="Y","X",(VLOOKUP($BA6,[2]JWS!$A$1:$A$65536,1,FALSE)))))))</f>
        <v>100076993</v>
      </c>
      <c r="BF6" s="6">
        <f>IF($BB6&gt;$BB$1,"NA",(IF($BC6&lt;'[8]Point Tables'!$S$4,"OLD",(IF($BD6="Y","X",(VLOOKUP($BA6,[2]CWS!$A$1:$A$65536,1,FALSE)))))))</f>
        <v>100076993</v>
      </c>
      <c r="BH6" t="s">
        <v>371</v>
      </c>
      <c r="BI6">
        <v>1994</v>
      </c>
      <c r="BJ6" t="s">
        <v>177</v>
      </c>
      <c r="BK6" s="1" t="s">
        <v>371</v>
      </c>
      <c r="BL6" s="1">
        <v>100128750</v>
      </c>
      <c r="BM6" s="1">
        <v>2</v>
      </c>
      <c r="BN6" s="1">
        <v>1994</v>
      </c>
      <c r="BO6" s="1" t="s">
        <v>372</v>
      </c>
      <c r="BP6" s="6" t="str">
        <f>IF($BM6&gt;$BM$1,"NA",(IF($BN6&lt;'[1]Point Tables'!$S$3,"OLD",(IF($BO6="Y","X",(VLOOKUP($BL6,[2]JWS!$A$1:$A$65536,1,FALSE)))))))</f>
        <v>X</v>
      </c>
      <c r="BQ6" s="6" t="str">
        <f>IF($BM6&gt;$BM$1,"NA",(IF($BN6&lt;'[1]Point Tables'!$S$4,"OLD",(IF($BO6="Y","X",(VLOOKUP($BL6,[2]CWS!$A$1:$A$65536,1,FALSE)))))))</f>
        <v>X</v>
      </c>
      <c r="BS6" t="s">
        <v>373</v>
      </c>
      <c r="BT6">
        <v>1995</v>
      </c>
      <c r="BU6" t="s">
        <v>292</v>
      </c>
      <c r="BV6" t="s">
        <v>373</v>
      </c>
      <c r="BW6">
        <v>100095772</v>
      </c>
      <c r="BX6">
        <v>2</v>
      </c>
      <c r="BY6">
        <v>1995</v>
      </c>
      <c r="BZ6" t="s">
        <v>29</v>
      </c>
      <c r="CA6" s="6">
        <f>IF($BX6&gt;$BX$1,"NA",(IF($BY6&lt;'[5]Point Tables'!$S$3,"OLD",(IF($BZ6="Y","X",(VLOOKUP($BW6,[2]JWS!$A$1:$A$65536,1,FALSE)))))))</f>
        <v>100095772</v>
      </c>
      <c r="CB6" s="6">
        <f>IF($BX6&gt;$BX$1,"NA",(IF($BY6&lt;'[5]Point Tables'!$S$4,"OLD",(IF($BZ6="Y","X",(VLOOKUP($BW6,[2]CWS!$A$1:$A$65536,1,FALSE)))))))</f>
        <v>100095772</v>
      </c>
      <c r="CC6" s="6"/>
      <c r="CD6" t="s">
        <v>367</v>
      </c>
      <c r="CE6">
        <v>1995</v>
      </c>
      <c r="CF6" t="s">
        <v>69</v>
      </c>
      <c r="CG6" t="s">
        <v>367</v>
      </c>
      <c r="CH6">
        <v>100072004</v>
      </c>
      <c r="CI6">
        <v>2</v>
      </c>
      <c r="CJ6">
        <v>1995</v>
      </c>
      <c r="CK6" t="s">
        <v>29</v>
      </c>
      <c r="CL6" s="6">
        <f>IF($CI6&gt;$CI$1,"NA",(IF($CJ6&lt;'[5]Point Tables'!$S$3,"OLD",(IF($CK6="Y","X",(VLOOKUP($CH6,[2]JWS!$A$1:$A$65536,1,FALSE)))))))</f>
        <v>100072004</v>
      </c>
      <c r="CM6" s="6">
        <f>IF($CI6&gt;$CI$1,"NA",(IF($CJ6&lt;'[5]Point Tables'!$S$4,"OLD",(IF($CK6="Y","X",(VLOOKUP($CH6,[2]CWS!$A$1:$A$65536,1,FALSE)))))))</f>
        <v>100072004</v>
      </c>
      <c r="CN6" s="6"/>
      <c r="CO6" t="s">
        <v>109</v>
      </c>
      <c r="CP6">
        <v>1995</v>
      </c>
      <c r="CQ6" t="s">
        <v>110</v>
      </c>
      <c r="CR6" t="s">
        <v>109</v>
      </c>
      <c r="CS6">
        <v>100086799</v>
      </c>
      <c r="CT6">
        <v>2</v>
      </c>
      <c r="CU6">
        <v>1995</v>
      </c>
      <c r="CV6" t="s">
        <v>29</v>
      </c>
      <c r="CW6" s="6">
        <f>IF($CT6&gt;$CT$1,"NA",(IF($CU6&lt;'[8]Point Tables'!$S$4,"OLD",(IF($CV6="Y","X",(VLOOKUP($CS6,[2]CWS!$A$1:$A$65536,1,FALSE)))))))</f>
        <v>100086799</v>
      </c>
      <c r="CX6" s="6" t="str">
        <f>IF(CT6&gt;$CT$1,"NA",(IF($CU6&lt;'[8]Point Tables'!$S$5,"OLD",(IF($CV6="Y",CS6,(VLOOKUP($CS6,[2]Y14WS!$A$1:$A$65536,1,FALSE)))))))</f>
        <v>OLD</v>
      </c>
      <c r="CZ6" t="s">
        <v>364</v>
      </c>
      <c r="DA6">
        <v>1994</v>
      </c>
      <c r="DB6" t="s">
        <v>365</v>
      </c>
      <c r="DC6" s="1" t="s">
        <v>364</v>
      </c>
      <c r="DD6" s="1">
        <v>100036233</v>
      </c>
      <c r="DE6" s="1">
        <v>2</v>
      </c>
      <c r="DF6" s="1">
        <v>1994</v>
      </c>
      <c r="DG6" s="1" t="s">
        <v>29</v>
      </c>
      <c r="DH6" s="6" t="e">
        <f>IF($DE6&gt;$DE$1,"NA",(IF($DF6&lt;'[1]Point Tables'!$S$4,"OLD",(IF($DG6="Y","X",(VLOOKUP($DD6,[2]CWS!$A$1:$A$65536,1,FALSE)))))))</f>
        <v>#N/A</v>
      </c>
      <c r="DI6" s="6" t="str">
        <f>IF(DE6&gt;$DE$1,"NA",(IF($DF6&lt;'[9]Point Tables'!$S$5,"OLD",(IF($DG6="Y",DD6,(VLOOKUP($DD6,[2]Y14WS!$A$1:$A$65536,1,FALSE)))))))</f>
        <v>OLD</v>
      </c>
      <c r="DK6" t="s">
        <v>364</v>
      </c>
      <c r="DL6">
        <v>1994</v>
      </c>
      <c r="DM6" t="s">
        <v>365</v>
      </c>
      <c r="DN6" s="1" t="s">
        <v>364</v>
      </c>
      <c r="DO6" s="1">
        <v>100036233</v>
      </c>
      <c r="DP6" s="1">
        <v>2</v>
      </c>
      <c r="DQ6" s="1">
        <v>1994</v>
      </c>
      <c r="DR6" s="1" t="s">
        <v>29</v>
      </c>
      <c r="DS6" s="6" t="e">
        <f>IF($DP6&gt;$DP$1,"NA",(IF($DQ6&lt;'[5]Point Tables'!$S$4,"OLD",(IF($DR6="Y","X",(VLOOKUP($DO6,[2]CWS!$A$1:$A$65536,1,FALSE)))))))</f>
        <v>#N/A</v>
      </c>
      <c r="DT6" s="6" t="str">
        <f>IF(DP6&gt;$DP$1,"NA",(IF($DQ6&lt;'[1]Point Tables'!$S$5,"OLD",(IF($DR6="Y",DO6,(VLOOKUP($DO6,[2]Y14WS!$A$1:$A$65536,1,FALSE)))))))</f>
        <v>OLD</v>
      </c>
      <c r="DU6" s="6"/>
      <c r="DV6" t="s">
        <v>374</v>
      </c>
      <c r="DW6">
        <v>1994</v>
      </c>
      <c r="DX6" t="s">
        <v>119</v>
      </c>
      <c r="DY6" t="s">
        <v>374</v>
      </c>
      <c r="DZ6">
        <v>100048864</v>
      </c>
      <c r="EA6">
        <v>2</v>
      </c>
      <c r="EB6">
        <v>1994</v>
      </c>
      <c r="EC6" t="s">
        <v>29</v>
      </c>
      <c r="ED6" s="6" t="e">
        <f>IF($EA6&gt;$EA$1,"NA",(IF($EB6&lt;'[5]Point Tables'!$S$4,"OLD",(IF($EC6="Y","X",(VLOOKUP($DZ6,[2]CWS!$A$1:$A$65536,1,FALSE)))))))</f>
        <v>#N/A</v>
      </c>
      <c r="EE6" s="6" t="str">
        <f>IF(EA6&gt;$EA$1,"NA",(IF($EB6&lt;'[1]Point Tables'!$S$5,"OLD",(IF($EC6="Y",DZ6,(VLOOKUP($DZ6,[2]Y14WS!$A$1:$A$65536,1,FALSE)))))))</f>
        <v>OLD</v>
      </c>
    </row>
    <row r="7" spans="1:135">
      <c r="A7" t="s">
        <v>375</v>
      </c>
      <c r="B7">
        <v>1989</v>
      </c>
      <c r="C7" t="s">
        <v>31</v>
      </c>
      <c r="D7" s="1" t="s">
        <v>375</v>
      </c>
      <c r="E7" s="1">
        <v>100067321</v>
      </c>
      <c r="F7" s="1">
        <v>3</v>
      </c>
      <c r="G7" s="1">
        <v>1989</v>
      </c>
      <c r="H7" s="1" t="s">
        <v>29</v>
      </c>
      <c r="I7" s="6">
        <f>IF($F7&gt;$F$1,"NA",(IF($H7="Y","X",(VLOOKUP($E7,[2]SWS!$A$1:$A$65536,1,FALSE)))))</f>
        <v>100067321</v>
      </c>
      <c r="J7" s="6" t="str">
        <f>IF($F7&gt;$F$1,"NA",(IF($G7&lt;'[3]Point Tables'!$S$3,"OLD",(IF($H7="Y","X",(VLOOKUP($E7,[2]JWS!$A$1:$A$65536,1,FALSE)))))))</f>
        <v>OLD</v>
      </c>
      <c r="K7" s="6" t="str">
        <f>IF($F7&gt;$F$1,"NA",(IF($G7&lt;'[3]Point Tables'!$S$4,"OLD",(IF($H7="Y","X",(VLOOKUP($E7,[2]CWS!$A$1:$A$65536,1,FALSE)))))))</f>
        <v>OLD</v>
      </c>
      <c r="M7" t="s">
        <v>370</v>
      </c>
      <c r="N7">
        <v>1987</v>
      </c>
      <c r="O7" t="s">
        <v>179</v>
      </c>
      <c r="P7" t="s">
        <v>370</v>
      </c>
      <c r="Q7">
        <v>100030973</v>
      </c>
      <c r="R7">
        <v>3</v>
      </c>
      <c r="S7">
        <v>1987</v>
      </c>
      <c r="T7" t="s">
        <v>29</v>
      </c>
      <c r="U7" s="6">
        <f>IF($R7&gt;$R$1,"NA",(IF($T7="Y","X",(VLOOKUP($Q7,[2]SWS!$A$1:$A$65536,1,FALSE)))))</f>
        <v>100030973</v>
      </c>
      <c r="V7" s="6" t="str">
        <f>IF($R7&gt;$R$1,"NA",(IF($S7&lt;'[7]Point Tables'!$S$3,"OLD",(IF($T7="Y","X",(VLOOKUP($Q7,[2]JWS!$A$1:$A$65536,1,FALSE)))))))</f>
        <v>OLD</v>
      </c>
      <c r="W7" s="6" t="str">
        <f>IF($R7&gt;$R$1,"NA",(IF($S7&lt;'[7]Point Tables'!$S$3,"OLD",(IF($T7="Y","X",(VLOOKUP($Q7,[2]JWS!$A$1:$A$65536,1,FALSE)))))))</f>
        <v>OLD</v>
      </c>
      <c r="Y7" t="s">
        <v>366</v>
      </c>
      <c r="Z7">
        <v>1994</v>
      </c>
      <c r="AA7" t="s">
        <v>28</v>
      </c>
      <c r="AB7" t="s">
        <v>366</v>
      </c>
      <c r="AC7">
        <v>100083020</v>
      </c>
      <c r="AD7">
        <v>3</v>
      </c>
      <c r="AE7">
        <v>1994</v>
      </c>
      <c r="AF7" s="1" t="s">
        <v>29</v>
      </c>
      <c r="AG7" s="6">
        <f>IF($AD7&gt;$AD$1,"NA",(IF($AF7="Y","X",(VLOOKUP($AC7,[2]SWS!$A$1:$A$65536,1,FALSE)))))</f>
        <v>100083020</v>
      </c>
      <c r="AH7" s="6">
        <f>IF($AD7&gt;$AD$1,"NA",(IF($AE7&lt;'[5]Point Tables'!$S$3,"OLD",(IF($AF7="Y","X",(VLOOKUP($AC7,[2]JWS!$A$1:$A$65536,1,FALSE)))))))</f>
        <v>100083020</v>
      </c>
      <c r="AI7" s="6" t="e">
        <f>IF($AD7&gt;$AD$1,"NA",(IF($AE7&lt;'[5]Point Tables'!$S$4,"OLD",(IF($AF7="Y","X",(VLOOKUP($AC7,[2]CWS!$A$1:$A$65536,1,FALSE)))))))</f>
        <v>#N/A</v>
      </c>
      <c r="AJ7" s="6"/>
      <c r="AK7" t="s">
        <v>376</v>
      </c>
      <c r="AL7">
        <v>1988</v>
      </c>
      <c r="AM7" t="s">
        <v>69</v>
      </c>
      <c r="AN7" t="s">
        <v>376</v>
      </c>
      <c r="AO7">
        <v>100006268</v>
      </c>
      <c r="AP7">
        <v>2</v>
      </c>
      <c r="AQ7">
        <v>1988</v>
      </c>
      <c r="AR7" t="s">
        <v>29</v>
      </c>
      <c r="AS7" s="6">
        <f>IF($AP7&gt;$AP$1,"NA",(IF($AR7="Y","X",(VLOOKUP($AO7,[2]SWS!$A$1:$A$65536,1,FALSE)))))</f>
        <v>100006268</v>
      </c>
      <c r="AT7" s="6" t="str">
        <f>IF($AP7&gt;$AP$1,"NA",(IF($AQ7&lt;'[6]Point Tables'!$S$3,"OLD",(IF($AR7="Y","X",(VLOOKUP($AO7,[2]JWS!$A$1:$A$65536,1,FALSE)))))))</f>
        <v>OLD</v>
      </c>
      <c r="AU7" s="6" t="str">
        <f>IF($AP7&gt;$AP$1,"NA",(IF($AQ7&lt;'[6]Point Tables'!$S$4,"OLD",(IF($AR7="Y","X",(VLOOKUP($AO7,[2]CWS!$A$1:$A$65536,1,FALSE)))))))</f>
        <v>OLD</v>
      </c>
      <c r="AV7" s="6"/>
      <c r="AW7" t="s">
        <v>30</v>
      </c>
      <c r="AX7">
        <v>1996</v>
      </c>
      <c r="AY7" t="s">
        <v>31</v>
      </c>
      <c r="AZ7" t="s">
        <v>30</v>
      </c>
      <c r="BA7">
        <v>100061676</v>
      </c>
      <c r="BB7">
        <v>2</v>
      </c>
      <c r="BC7">
        <v>1996</v>
      </c>
      <c r="BD7" t="s">
        <v>29</v>
      </c>
      <c r="BE7" s="6">
        <f>IF($BB7&gt;$BB$1,"NA",(IF($BC7&lt;'[8]Point Tables'!$S$3,"OLD",(IF($BD7="Y","X",(VLOOKUP($BA7,[2]JWS!$A$1:$A$65536,1,FALSE)))))))</f>
        <v>100061676</v>
      </c>
      <c r="BF7" s="6">
        <f>IF($BB7&gt;$BB$1,"NA",(IF($BC7&lt;'[8]Point Tables'!$S$4,"OLD",(IF($BD7="Y","X",(VLOOKUP($BA7,[2]CWS!$A$1:$A$65536,1,FALSE)))))))</f>
        <v>100061676</v>
      </c>
      <c r="BH7" t="s">
        <v>377</v>
      </c>
      <c r="BI7">
        <v>1995</v>
      </c>
      <c r="BJ7" t="s">
        <v>69</v>
      </c>
      <c r="BK7" s="1" t="s">
        <v>377</v>
      </c>
      <c r="BL7" s="1">
        <v>100082353</v>
      </c>
      <c r="BM7" s="1">
        <v>3</v>
      </c>
      <c r="BN7" s="1">
        <v>1995</v>
      </c>
      <c r="BO7" s="1" t="s">
        <v>29</v>
      </c>
      <c r="BP7" s="6">
        <f>IF($BM7&gt;$BM$1,"NA",(IF($BN7&lt;'[1]Point Tables'!$S$3,"OLD",(IF($BO7="Y","X",(VLOOKUP($BL7,[2]JWS!$A$1:$A$65536,1,FALSE)))))))</f>
        <v>100082353</v>
      </c>
      <c r="BQ7" s="6">
        <f>IF($BM7&gt;$BM$1,"NA",(IF($BN7&lt;'[1]Point Tables'!$S$4,"OLD",(IF($BO7="Y","X",(VLOOKUP($BL7,[2]CWS!$A$1:$A$65536,1,FALSE)))))))</f>
        <v>100082353</v>
      </c>
      <c r="BS7" t="s">
        <v>378</v>
      </c>
      <c r="BT7">
        <v>1991</v>
      </c>
      <c r="BU7" t="s">
        <v>179</v>
      </c>
      <c r="BV7" t="s">
        <v>378</v>
      </c>
      <c r="BW7">
        <v>100087041</v>
      </c>
      <c r="BX7">
        <v>3</v>
      </c>
      <c r="BY7">
        <v>1991</v>
      </c>
      <c r="BZ7" t="s">
        <v>29</v>
      </c>
      <c r="CA7" s="6" t="e">
        <f>IF($BX7&gt;$BX$1,"NA",(IF($BY7&lt;'[5]Point Tables'!$S$3,"OLD",(IF($BZ7="Y","X",(VLOOKUP($BW7,[2]JWS!$A$1:$A$65536,1,FALSE)))))))</f>
        <v>#N/A</v>
      </c>
      <c r="CB7" s="6" t="str">
        <f>IF($BX7&gt;$BX$1,"NA",(IF($BY7&lt;'[5]Point Tables'!$S$4,"OLD",(IF($BZ7="Y","X",(VLOOKUP($BW7,[2]CWS!$A$1:$A$65536,1,FALSE)))))))</f>
        <v>OLD</v>
      </c>
      <c r="CC7" s="6"/>
      <c r="CD7" t="s">
        <v>373</v>
      </c>
      <c r="CE7">
        <v>1995</v>
      </c>
      <c r="CF7" t="s">
        <v>292</v>
      </c>
      <c r="CG7" t="s">
        <v>373</v>
      </c>
      <c r="CH7">
        <v>100095772</v>
      </c>
      <c r="CI7">
        <v>3</v>
      </c>
      <c r="CJ7">
        <v>1995</v>
      </c>
      <c r="CK7" t="s">
        <v>29</v>
      </c>
      <c r="CL7" s="6">
        <f>IF($CI7&gt;$CI$1,"NA",(IF($CJ7&lt;'[5]Point Tables'!$S$3,"OLD",(IF($CK7="Y","X",(VLOOKUP($CH7,[2]JWS!$A$1:$A$65536,1,FALSE)))))))</f>
        <v>100095772</v>
      </c>
      <c r="CM7" s="6">
        <f>IF($CI7&gt;$CI$1,"NA",(IF($CJ7&lt;'[5]Point Tables'!$S$4,"OLD",(IF($CK7="Y","X",(VLOOKUP($CH7,[2]CWS!$A$1:$A$65536,1,FALSE)))))))</f>
        <v>100095772</v>
      </c>
      <c r="CN7" s="6"/>
      <c r="CO7" t="s">
        <v>367</v>
      </c>
      <c r="CP7">
        <v>1995</v>
      </c>
      <c r="CQ7" t="s">
        <v>69</v>
      </c>
      <c r="CR7" t="s">
        <v>367</v>
      </c>
      <c r="CS7">
        <v>100072004</v>
      </c>
      <c r="CT7">
        <v>3</v>
      </c>
      <c r="CU7">
        <v>1995</v>
      </c>
      <c r="CV7" t="s">
        <v>29</v>
      </c>
      <c r="CW7" s="6">
        <f>IF($CT7&gt;$CT$1,"NA",(IF($CU7&lt;'[8]Point Tables'!$S$4,"OLD",(IF($CV7="Y","X",(VLOOKUP($CS7,[2]CWS!$A$1:$A$65536,1,FALSE)))))))</f>
        <v>100072004</v>
      </c>
      <c r="CX7" s="6" t="str">
        <f>IF(CT7&gt;$CT$1,"NA",(IF($CU7&lt;'[8]Point Tables'!$S$5,"OLD",(IF($CV7="Y",CS7,(VLOOKUP($CS7,[2]Y14WS!$A$1:$A$65536,1,FALSE)))))))</f>
        <v>OLD</v>
      </c>
      <c r="CZ7" t="s">
        <v>374</v>
      </c>
      <c r="DA7">
        <v>1994</v>
      </c>
      <c r="DB7" t="s">
        <v>119</v>
      </c>
      <c r="DC7" s="1" t="s">
        <v>374</v>
      </c>
      <c r="DD7" s="1">
        <v>100048864</v>
      </c>
      <c r="DE7" s="1">
        <v>3</v>
      </c>
      <c r="DF7" s="1">
        <v>1994</v>
      </c>
      <c r="DG7" s="1" t="s">
        <v>29</v>
      </c>
      <c r="DH7" s="6" t="e">
        <f>IF($DE7&gt;$DE$1,"NA",(IF($DF7&lt;'[1]Point Tables'!$S$4,"OLD",(IF($DG7="Y","X",(VLOOKUP($DD7,[2]CWS!$A$1:$A$65536,1,FALSE)))))))</f>
        <v>#N/A</v>
      </c>
      <c r="DI7" s="6" t="str">
        <f>IF(DE7&gt;$DE$1,"NA",(IF($DF7&lt;'[9]Point Tables'!$S$5,"OLD",(IF($DG7="Y",DD7,(VLOOKUP($DD7,[2]Y14WS!$A$1:$A$65536,1,FALSE)))))))</f>
        <v>OLD</v>
      </c>
      <c r="DK7" t="s">
        <v>379</v>
      </c>
      <c r="DL7">
        <v>1995</v>
      </c>
      <c r="DM7" t="s">
        <v>69</v>
      </c>
      <c r="DN7" s="1" t="s">
        <v>379</v>
      </c>
      <c r="DO7" s="1">
        <v>100078054</v>
      </c>
      <c r="DP7" s="1">
        <v>3</v>
      </c>
      <c r="DQ7" s="1">
        <v>1995</v>
      </c>
      <c r="DR7" s="1" t="s">
        <v>29</v>
      </c>
      <c r="DS7" s="6">
        <f>IF($DP7&gt;$DP$1,"NA",(IF($DQ7&lt;'[5]Point Tables'!$S$4,"OLD",(IF($DR7="Y","X",(VLOOKUP($DO7,[2]CWS!$A$1:$A$65536,1,FALSE)))))))</f>
        <v>100078054</v>
      </c>
      <c r="DT7" s="6" t="str">
        <f>IF(DP7&gt;$DP$1,"NA",(IF($DQ7&lt;'[1]Point Tables'!$S$5,"OLD",(IF($DR7="Y",DO7,(VLOOKUP($DO7,[2]Y14WS!$A$1:$A$65536,1,FALSE)))))))</f>
        <v>OLD</v>
      </c>
      <c r="DU7" s="6"/>
      <c r="DV7" t="s">
        <v>364</v>
      </c>
      <c r="DW7">
        <v>1994</v>
      </c>
      <c r="DX7" t="s">
        <v>365</v>
      </c>
      <c r="DY7" t="s">
        <v>364</v>
      </c>
      <c r="DZ7">
        <v>100036233</v>
      </c>
      <c r="EA7">
        <v>3</v>
      </c>
      <c r="EB7">
        <v>1994</v>
      </c>
      <c r="EC7" t="s">
        <v>29</v>
      </c>
      <c r="ED7" s="6" t="e">
        <f>IF($EA7&gt;$EA$1,"NA",(IF($EB7&lt;'[5]Point Tables'!$S$4,"OLD",(IF($EC7="Y","X",(VLOOKUP($DZ7,[2]CWS!$A$1:$A$65536,1,FALSE)))))))</f>
        <v>#N/A</v>
      </c>
      <c r="EE7" s="6" t="str">
        <f>IF(EA7&gt;$EA$1,"NA",(IF($EB7&lt;'[1]Point Tables'!$S$5,"OLD",(IF($EC7="Y",DZ7,(VLOOKUP($DZ7,[2]Y14WS!$A$1:$A$65536,1,FALSE)))))))</f>
        <v>OLD</v>
      </c>
    </row>
    <row r="8" spans="1:135">
      <c r="A8" t="s">
        <v>380</v>
      </c>
      <c r="B8">
        <v>1990</v>
      </c>
      <c r="C8" t="s">
        <v>316</v>
      </c>
      <c r="D8" s="1" t="s">
        <v>380</v>
      </c>
      <c r="E8" s="1">
        <v>100038729</v>
      </c>
      <c r="F8" s="1">
        <v>3</v>
      </c>
      <c r="G8" s="1">
        <v>1990</v>
      </c>
      <c r="H8" s="1" t="s">
        <v>29</v>
      </c>
      <c r="I8" s="6">
        <f>IF($F8&gt;$F$1,"NA",(IF($H8="Y","X",(VLOOKUP($E8,[2]SWS!$A$1:$A$65536,1,FALSE)))))</f>
        <v>100038729</v>
      </c>
      <c r="J8" s="6" t="str">
        <f>IF($F8&gt;$F$1,"NA",(IF($G8&lt;'[3]Point Tables'!$S$3,"OLD",(IF($H8="Y","X",(VLOOKUP($E8,[2]JWS!$A$1:$A$65536,1,FALSE)))))))</f>
        <v>OLD</v>
      </c>
      <c r="K8" s="6" t="str">
        <f>IF($F8&gt;$F$1,"NA",(IF($G8&lt;'[3]Point Tables'!$S$4,"OLD",(IF($H8="Y","X",(VLOOKUP($E8,[2]CWS!$A$1:$A$65536,1,FALSE)))))))</f>
        <v>OLD</v>
      </c>
      <c r="M8" t="s">
        <v>381</v>
      </c>
      <c r="N8">
        <v>1994</v>
      </c>
      <c r="O8" t="s">
        <v>28</v>
      </c>
      <c r="P8" t="s">
        <v>381</v>
      </c>
      <c r="Q8" s="30">
        <v>100083020</v>
      </c>
      <c r="R8">
        <v>3</v>
      </c>
      <c r="S8">
        <v>1994</v>
      </c>
      <c r="T8" t="s">
        <v>29</v>
      </c>
      <c r="U8" s="6">
        <f>IF($R8&gt;$R$1,"NA",(IF($T8="Y","X",(VLOOKUP($Q8,[2]SWS!$A$1:$A$65536,1,FALSE)))))</f>
        <v>100083020</v>
      </c>
      <c r="V8" s="6">
        <f>IF($R8&gt;$R$1,"NA",(IF($S8&lt;'[7]Point Tables'!$S$3,"OLD",(IF($T8="Y","X",(VLOOKUP($Q8,[2]JWS!$A$1:$A$65536,1,FALSE)))))))</f>
        <v>100083020</v>
      </c>
      <c r="W8" s="6">
        <f>IF($R8&gt;$R$1,"NA",(IF($S8&lt;'[7]Point Tables'!$S$3,"OLD",(IF($T8="Y","X",(VLOOKUP($Q8,[2]JWS!$A$1:$A$65536,1,FALSE)))))))</f>
        <v>100083020</v>
      </c>
      <c r="Y8" t="s">
        <v>370</v>
      </c>
      <c r="Z8">
        <v>1987</v>
      </c>
      <c r="AA8" t="s">
        <v>179</v>
      </c>
      <c r="AB8" t="s">
        <v>370</v>
      </c>
      <c r="AC8">
        <v>100030973</v>
      </c>
      <c r="AD8">
        <v>3</v>
      </c>
      <c r="AE8">
        <v>1987</v>
      </c>
      <c r="AF8" s="1" t="s">
        <v>29</v>
      </c>
      <c r="AG8" s="6">
        <f>IF($AD8&gt;$AD$1,"NA",(IF($AF8="Y","X",(VLOOKUP($AC8,[2]SWS!$A$1:$A$65536,1,FALSE)))))</f>
        <v>100030973</v>
      </c>
      <c r="AH8" s="6" t="str">
        <f>IF($AD8&gt;$AD$1,"NA",(IF($AE8&lt;'[5]Point Tables'!$S$3,"OLD",(IF($AF8="Y","X",(VLOOKUP($AC8,[2]JWS!$A$1:$A$65536,1,FALSE)))))))</f>
        <v>OLD</v>
      </c>
      <c r="AI8" s="6" t="str">
        <f>IF($AD8&gt;$AD$1,"NA",(IF($AE8&lt;'[5]Point Tables'!$S$4,"OLD",(IF($AF8="Y","X",(VLOOKUP($AC8,[2]CWS!$A$1:$A$65536,1,FALSE)))))))</f>
        <v>OLD</v>
      </c>
      <c r="AJ8" s="6"/>
      <c r="AK8" t="s">
        <v>382</v>
      </c>
      <c r="AL8">
        <v>1993</v>
      </c>
      <c r="AM8" t="s">
        <v>142</v>
      </c>
      <c r="AN8" t="s">
        <v>382</v>
      </c>
      <c r="AO8">
        <v>100069516</v>
      </c>
      <c r="AP8">
        <v>3</v>
      </c>
      <c r="AQ8">
        <v>1993</v>
      </c>
      <c r="AR8" t="s">
        <v>29</v>
      </c>
      <c r="AS8" s="6">
        <f>IF($AP8&gt;$AP$1,"NA",(IF($AR8="Y","X",(VLOOKUP($AO8,[2]SWS!$A$1:$A$65536,1,FALSE)))))</f>
        <v>100069516</v>
      </c>
      <c r="AT8" s="6">
        <f>IF($AP8&gt;$AP$1,"NA",(IF($AQ8&lt;'[6]Point Tables'!$S$3,"OLD",(IF($AR8="Y","X",(VLOOKUP($AO8,[2]JWS!$A$1:$A$65536,1,FALSE)))))))</f>
        <v>100069516</v>
      </c>
      <c r="AU8" s="6" t="str">
        <f>IF($AP8&gt;$AP$1,"NA",(IF($AQ8&lt;'[6]Point Tables'!$S$4,"OLD",(IF($AR8="Y","X",(VLOOKUP($AO8,[2]CWS!$A$1:$A$65536,1,FALSE)))))))</f>
        <v>OLD</v>
      </c>
      <c r="AV8" s="6"/>
      <c r="AW8" t="s">
        <v>366</v>
      </c>
      <c r="AX8">
        <v>1994</v>
      </c>
      <c r="AY8" t="s">
        <v>28</v>
      </c>
      <c r="AZ8" t="s">
        <v>366</v>
      </c>
      <c r="BA8">
        <v>100083020</v>
      </c>
      <c r="BB8">
        <v>3</v>
      </c>
      <c r="BC8">
        <v>1994</v>
      </c>
      <c r="BD8" t="s">
        <v>29</v>
      </c>
      <c r="BE8" s="6">
        <f>IF($BB8&gt;$BB$1,"NA",(IF($BC8&lt;'[8]Point Tables'!$S$3,"OLD",(IF($BD8="Y","X",(VLOOKUP($BA8,[2]JWS!$A$1:$A$65536,1,FALSE)))))))</f>
        <v>100083020</v>
      </c>
      <c r="BF8" s="6" t="str">
        <f>IF($BB8&gt;$BB$1,"NA",(IF($BC8&lt;'[8]Point Tables'!$S$4,"OLD",(IF($BD8="Y","X",(VLOOKUP($BA8,[2]CWS!$A$1:$A$65536,1,FALSE)))))))</f>
        <v>OLD</v>
      </c>
      <c r="BH8" t="s">
        <v>366</v>
      </c>
      <c r="BI8">
        <v>1994</v>
      </c>
      <c r="BJ8" t="s">
        <v>28</v>
      </c>
      <c r="BK8" s="1" t="s">
        <v>366</v>
      </c>
      <c r="BL8" s="1">
        <v>100083020</v>
      </c>
      <c r="BM8" s="1">
        <v>3</v>
      </c>
      <c r="BN8" s="1">
        <v>1994</v>
      </c>
      <c r="BO8" s="1" t="s">
        <v>29</v>
      </c>
      <c r="BP8" s="6">
        <f>IF($BM8&gt;$BM$1,"NA",(IF($BN8&lt;'[1]Point Tables'!$S$3,"OLD",(IF($BO8="Y","X",(VLOOKUP($BL8,[2]JWS!$A$1:$A$65536,1,FALSE)))))))</f>
        <v>100083020</v>
      </c>
      <c r="BQ8" s="6" t="e">
        <f>IF($BM8&gt;$BM$1,"NA",(IF($BN8&lt;'[1]Point Tables'!$S$4,"OLD",(IF($BO8="Y","X",(VLOOKUP($BL8,[2]CWS!$A$1:$A$65536,1,FALSE)))))))</f>
        <v>#N/A</v>
      </c>
      <c r="BS8" t="s">
        <v>360</v>
      </c>
      <c r="BT8">
        <v>1991</v>
      </c>
      <c r="BU8" t="s">
        <v>31</v>
      </c>
      <c r="BV8" t="s">
        <v>360</v>
      </c>
      <c r="BW8">
        <v>100077613</v>
      </c>
      <c r="BX8">
        <v>3</v>
      </c>
      <c r="BY8">
        <v>1991</v>
      </c>
      <c r="BZ8" t="s">
        <v>29</v>
      </c>
      <c r="CA8" s="6" t="e">
        <f>IF($BX8&gt;$BX$1,"NA",(IF($BY8&lt;'[5]Point Tables'!$S$3,"OLD",(IF($BZ8="Y","X",(VLOOKUP($BW8,[2]JWS!$A$1:$A$65536,1,FALSE)))))))</f>
        <v>#N/A</v>
      </c>
      <c r="CB8" s="6" t="str">
        <f>IF($BX8&gt;$BX$1,"NA",(IF($BY8&lt;'[5]Point Tables'!$S$4,"OLD",(IF($BZ8="Y","X",(VLOOKUP($BW8,[2]CWS!$A$1:$A$65536,1,FALSE)))))))</f>
        <v>OLD</v>
      </c>
      <c r="CC8" s="6"/>
      <c r="CD8" t="s">
        <v>27</v>
      </c>
      <c r="CE8">
        <v>1996</v>
      </c>
      <c r="CF8" t="s">
        <v>28</v>
      </c>
      <c r="CG8" t="s">
        <v>27</v>
      </c>
      <c r="CH8">
        <v>100097726</v>
      </c>
      <c r="CI8">
        <v>3</v>
      </c>
      <c r="CJ8">
        <v>1996</v>
      </c>
      <c r="CK8" t="s">
        <v>29</v>
      </c>
      <c r="CL8" s="6">
        <f>IF($CI8&gt;$CI$1,"NA",(IF($CJ8&lt;'[5]Point Tables'!$S$3,"OLD",(IF($CK8="Y","X",(VLOOKUP($CH8,[2]JWS!$A$1:$A$65536,1,FALSE)))))))</f>
        <v>100097726</v>
      </c>
      <c r="CM8" s="6">
        <f>IF($CI8&gt;$CI$1,"NA",(IF($CJ8&lt;'[5]Point Tables'!$S$4,"OLD",(IF($CK8="Y","X",(VLOOKUP($CH8,[2]CWS!$A$1:$A$65536,1,FALSE)))))))</f>
        <v>100097726</v>
      </c>
      <c r="CN8" s="6"/>
      <c r="CO8" t="s">
        <v>143</v>
      </c>
      <c r="CP8">
        <v>1996</v>
      </c>
      <c r="CQ8" t="s">
        <v>44</v>
      </c>
      <c r="CR8" t="s">
        <v>143</v>
      </c>
      <c r="CS8">
        <v>100098572</v>
      </c>
      <c r="CT8">
        <v>3</v>
      </c>
      <c r="CU8">
        <v>1996</v>
      </c>
      <c r="CV8" t="s">
        <v>29</v>
      </c>
      <c r="CW8" s="6">
        <f>IF($CT8&gt;$CT$1,"NA",(IF($CU8&lt;'[8]Point Tables'!$S$4,"OLD",(IF($CV8="Y","X",(VLOOKUP($CS8,[2]CWS!$A$1:$A$65536,1,FALSE)))))))</f>
        <v>100098572</v>
      </c>
      <c r="CX8" s="6">
        <f>IF(CT8&gt;$CT$1,"NA",(IF($CU8&lt;'[8]Point Tables'!$S$5,"OLD",(IF($CV8="Y",CS8,(VLOOKUP($CS8,[2]Y14WS!$A$1:$A$65536,1,FALSE)))))))</f>
        <v>100098572</v>
      </c>
      <c r="CZ8" t="s">
        <v>383</v>
      </c>
      <c r="DA8">
        <v>1995</v>
      </c>
      <c r="DB8" t="s">
        <v>69</v>
      </c>
      <c r="DC8" s="1" t="s">
        <v>383</v>
      </c>
      <c r="DD8" s="1">
        <v>100084124</v>
      </c>
      <c r="DE8" s="1">
        <v>3</v>
      </c>
      <c r="DF8" s="1">
        <v>1995</v>
      </c>
      <c r="DG8" s="1" t="s">
        <v>29</v>
      </c>
      <c r="DH8" s="6">
        <f>IF($DE8&gt;$DE$1,"NA",(IF($DF8&lt;'[1]Point Tables'!$S$4,"OLD",(IF($DG8="Y","X",(VLOOKUP($DD8,[2]CWS!$A$1:$A$65536,1,FALSE)))))))</f>
        <v>100084124</v>
      </c>
      <c r="DI8" s="6" t="str">
        <f>IF(DE8&gt;$DE$1,"NA",(IF($DF8&lt;'[9]Point Tables'!$S$5,"OLD",(IF($DG8="Y",DD8,(VLOOKUP($DD8,[2]Y14WS!$A$1:$A$65536,1,FALSE)))))))</f>
        <v>OLD</v>
      </c>
      <c r="DK8" t="s">
        <v>384</v>
      </c>
      <c r="DL8">
        <v>1995</v>
      </c>
      <c r="DM8" t="s">
        <v>179</v>
      </c>
      <c r="DN8" s="1" t="s">
        <v>384</v>
      </c>
      <c r="DO8" s="1">
        <v>100080308</v>
      </c>
      <c r="DP8" s="1">
        <v>3</v>
      </c>
      <c r="DQ8" s="1">
        <v>1995</v>
      </c>
      <c r="DR8" s="1" t="s">
        <v>29</v>
      </c>
      <c r="DS8" s="6">
        <f>IF($DP8&gt;$DP$1,"NA",(IF($DQ8&lt;'[5]Point Tables'!$S$4,"OLD",(IF($DR8="Y","X",(VLOOKUP($DO8,[2]CWS!$A$1:$A$65536,1,FALSE)))))))</f>
        <v>100080308</v>
      </c>
      <c r="DT8" s="6" t="str">
        <f>IF(DP8&gt;$DP$1,"NA",(IF($DQ8&lt;'[1]Point Tables'!$S$5,"OLD",(IF($DR8="Y",DO8,(VLOOKUP($DO8,[2]Y14WS!$A$1:$A$65536,1,FALSE)))))))</f>
        <v>OLD</v>
      </c>
      <c r="DU8" s="6"/>
      <c r="DV8" t="s">
        <v>377</v>
      </c>
      <c r="DW8">
        <v>1995</v>
      </c>
      <c r="DX8" t="s">
        <v>69</v>
      </c>
      <c r="DY8" t="s">
        <v>377</v>
      </c>
      <c r="DZ8">
        <v>100082353</v>
      </c>
      <c r="EA8">
        <v>3</v>
      </c>
      <c r="EB8">
        <v>1995</v>
      </c>
      <c r="EC8" t="s">
        <v>29</v>
      </c>
      <c r="ED8" s="6">
        <f>IF($EA8&gt;$EA$1,"NA",(IF($EB8&lt;'[5]Point Tables'!$S$4,"OLD",(IF($EC8="Y","X",(VLOOKUP($DZ8,[2]CWS!$A$1:$A$65536,1,FALSE)))))))</f>
        <v>100082353</v>
      </c>
      <c r="EE8" s="6" t="str">
        <f>IF(EA8&gt;$EA$1,"NA",(IF($EB8&lt;'[1]Point Tables'!$S$5,"OLD",(IF($EC8="Y",DZ8,(VLOOKUP($DZ8,[2]Y14WS!$A$1:$A$65536,1,FALSE)))))))</f>
        <v>OLD</v>
      </c>
    </row>
    <row r="9" spans="1:135">
      <c r="A9" t="s">
        <v>385</v>
      </c>
      <c r="B9">
        <v>1988</v>
      </c>
      <c r="C9" t="s">
        <v>31</v>
      </c>
      <c r="D9" s="1" t="s">
        <v>385</v>
      </c>
      <c r="E9" s="1">
        <v>100037136</v>
      </c>
      <c r="F9" s="1">
        <v>5</v>
      </c>
      <c r="G9" s="1">
        <v>1988</v>
      </c>
      <c r="H9" s="1" t="s">
        <v>29</v>
      </c>
      <c r="I9" s="6">
        <f>IF($F9&gt;$F$1,"NA",(IF($H9="Y","X",(VLOOKUP($E9,[2]SWS!$A$1:$A$65536,1,FALSE)))))</f>
        <v>100037136</v>
      </c>
      <c r="J9" s="6" t="str">
        <f>IF($F9&gt;$F$1,"NA",(IF($G9&lt;'[3]Point Tables'!$S$3,"OLD",(IF($H9="Y","X",(VLOOKUP($E9,[2]JWS!$A$1:$A$65536,1,FALSE)))))))</f>
        <v>OLD</v>
      </c>
      <c r="K9" s="6" t="str">
        <f>IF($F9&gt;$F$1,"NA",(IF($G9&lt;'[3]Point Tables'!$S$4,"OLD",(IF($H9="Y","X",(VLOOKUP($E9,[2]CWS!$A$1:$A$65536,1,FALSE)))))))</f>
        <v>OLD</v>
      </c>
      <c r="M9" t="s">
        <v>386</v>
      </c>
      <c r="N9">
        <v>1986</v>
      </c>
      <c r="O9" t="s">
        <v>51</v>
      </c>
      <c r="P9" t="s">
        <v>386</v>
      </c>
      <c r="Q9">
        <v>100071642</v>
      </c>
      <c r="R9">
        <v>5</v>
      </c>
      <c r="S9">
        <v>1986</v>
      </c>
      <c r="T9" t="s">
        <v>29</v>
      </c>
      <c r="U9" s="6">
        <f>IF($R9&gt;$R$1,"NA",(IF($T9="Y","X",(VLOOKUP($Q9,[2]SWS!$A$1:$A$65536,1,FALSE)))))</f>
        <v>100071642</v>
      </c>
      <c r="V9" s="6" t="str">
        <f>IF($R9&gt;$R$1,"NA",(IF($S9&lt;'[7]Point Tables'!$S$3,"OLD",(IF($T9="Y","X",(VLOOKUP($Q9,[2]JWS!$A$1:$A$65536,1,FALSE)))))))</f>
        <v>OLD</v>
      </c>
      <c r="W9" s="6" t="str">
        <f>IF($R9&gt;$R$1,"NA",(IF($S9&lt;'[7]Point Tables'!$S$3,"OLD",(IF($T9="Y","X",(VLOOKUP($Q9,[2]JWS!$A$1:$A$65536,1,FALSE)))))))</f>
        <v>OLD</v>
      </c>
      <c r="Y9" t="s">
        <v>387</v>
      </c>
      <c r="Z9">
        <v>1993</v>
      </c>
      <c r="AA9" t="s">
        <v>69</v>
      </c>
      <c r="AB9" t="s">
        <v>387</v>
      </c>
      <c r="AC9">
        <v>100060511</v>
      </c>
      <c r="AD9">
        <v>5</v>
      </c>
      <c r="AE9">
        <v>1993</v>
      </c>
      <c r="AF9" s="1" t="s">
        <v>29</v>
      </c>
      <c r="AG9" s="6">
        <f>IF($AD9&gt;$AD$1,"NA",(IF($AF9="Y","X",(VLOOKUP($AC9,[2]SWS!$A$1:$A$65536,1,FALSE)))))</f>
        <v>100060511</v>
      </c>
      <c r="AH9" s="6">
        <f>IF($AD9&gt;$AD$1,"NA",(IF($AE9&lt;'[5]Point Tables'!$S$3,"OLD",(IF($AF9="Y","X",(VLOOKUP($AC9,[2]JWS!$A$1:$A$65536,1,FALSE)))))))</f>
        <v>100060511</v>
      </c>
      <c r="AI9" s="6" t="str">
        <f>IF($AD9&gt;$AD$1,"NA",(IF($AE9&lt;'[5]Point Tables'!$S$4,"OLD",(IF($AF9="Y","X",(VLOOKUP($AC9,[2]CWS!$A$1:$A$65536,1,FALSE)))))))</f>
        <v>OLD</v>
      </c>
      <c r="AJ9" s="6"/>
      <c r="AK9" t="s">
        <v>361</v>
      </c>
      <c r="AL9">
        <v>1985</v>
      </c>
      <c r="AM9" t="s">
        <v>179</v>
      </c>
      <c r="AN9" t="s">
        <v>361</v>
      </c>
      <c r="AO9">
        <v>100049102</v>
      </c>
      <c r="AP9">
        <v>3</v>
      </c>
      <c r="AQ9">
        <v>1985</v>
      </c>
      <c r="AR9" t="s">
        <v>29</v>
      </c>
      <c r="AS9" s="6">
        <f>IF($AP9&gt;$AP$1,"NA",(IF($AR9="Y","X",(VLOOKUP($AO9,[2]SWS!$A$1:$A$65536,1,FALSE)))))</f>
        <v>100049102</v>
      </c>
      <c r="AT9" s="6" t="str">
        <f>IF($AP9&gt;$AP$1,"NA",(IF($AQ9&lt;'[6]Point Tables'!$S$3,"OLD",(IF($AR9="Y","X",(VLOOKUP($AO9,[2]JWS!$A$1:$A$65536,1,FALSE)))))))</f>
        <v>OLD</v>
      </c>
      <c r="AU9" s="6" t="str">
        <f>IF($AP9&gt;$AP$1,"NA",(IF($AQ9&lt;'[6]Point Tables'!$S$4,"OLD",(IF($AR9="Y","X",(VLOOKUP($AO9,[2]CWS!$A$1:$A$65536,1,FALSE)))))))</f>
        <v>OLD</v>
      </c>
      <c r="AV9" s="6"/>
      <c r="AW9" t="s">
        <v>388</v>
      </c>
      <c r="AX9">
        <v>1995</v>
      </c>
      <c r="AY9" t="s">
        <v>316</v>
      </c>
      <c r="AZ9" t="s">
        <v>388</v>
      </c>
      <c r="BA9">
        <v>100093506</v>
      </c>
      <c r="BB9">
        <v>3</v>
      </c>
      <c r="BC9">
        <v>1995</v>
      </c>
      <c r="BD9" t="s">
        <v>29</v>
      </c>
      <c r="BE9" s="6">
        <f>IF($BB9&gt;$BB$1,"NA",(IF($BC9&lt;'[8]Point Tables'!$S$3,"OLD",(IF($BD9="Y","X",(VLOOKUP($BA9,[2]JWS!$A$1:$A$65536,1,FALSE)))))))</f>
        <v>100093506</v>
      </c>
      <c r="BF9" s="6">
        <f>IF($BB9&gt;$BB$1,"NA",(IF($BC9&lt;'[8]Point Tables'!$S$4,"OLD",(IF($BD9="Y","X",(VLOOKUP($BA9,[2]CWS!$A$1:$A$65536,1,FALSE)))))))</f>
        <v>100093506</v>
      </c>
      <c r="BH9" t="s">
        <v>30</v>
      </c>
      <c r="BI9">
        <v>1996</v>
      </c>
      <c r="BJ9" t="s">
        <v>31</v>
      </c>
      <c r="BK9" s="1" t="s">
        <v>30</v>
      </c>
      <c r="BL9" s="1">
        <v>100061676</v>
      </c>
      <c r="BM9" s="1">
        <v>5</v>
      </c>
      <c r="BN9" s="1">
        <v>1996</v>
      </c>
      <c r="BO9" s="1" t="s">
        <v>29</v>
      </c>
      <c r="BP9" s="6">
        <f>IF($BM9&gt;$BM$1,"NA",(IF($BN9&lt;'[1]Point Tables'!$S$3,"OLD",(IF($BO9="Y","X",(VLOOKUP($BL9,[2]JWS!$A$1:$A$65536,1,FALSE)))))))</f>
        <v>100061676</v>
      </c>
      <c r="BQ9" s="6">
        <f>IF($BM9&gt;$BM$1,"NA",(IF($BN9&lt;'[1]Point Tables'!$S$4,"OLD",(IF($BO9="Y","X",(VLOOKUP($BL9,[2]CWS!$A$1:$A$65536,1,FALSE)))))))</f>
        <v>100061676</v>
      </c>
      <c r="BS9" t="s">
        <v>367</v>
      </c>
      <c r="BT9">
        <v>1995</v>
      </c>
      <c r="BU9" t="s">
        <v>69</v>
      </c>
      <c r="BV9" t="s">
        <v>367</v>
      </c>
      <c r="BW9">
        <v>100072004</v>
      </c>
      <c r="BX9">
        <v>5</v>
      </c>
      <c r="BY9">
        <v>1995</v>
      </c>
      <c r="BZ9" t="s">
        <v>29</v>
      </c>
      <c r="CA9" s="6">
        <f>IF($BX9&gt;$BX$1,"NA",(IF($BY9&lt;'[5]Point Tables'!$S$3,"OLD",(IF($BZ9="Y","X",(VLOOKUP($BW9,[2]JWS!$A$1:$A$65536,1,FALSE)))))))</f>
        <v>100072004</v>
      </c>
      <c r="CB9" s="6">
        <f>IF($BX9&gt;$BX$1,"NA",(IF($BY9&lt;'[5]Point Tables'!$S$4,"OLD",(IF($BZ9="Y","X",(VLOOKUP($BW9,[2]CWS!$A$1:$A$65536,1,FALSE)))))))</f>
        <v>100072004</v>
      </c>
      <c r="CC9" s="6"/>
      <c r="CD9" t="s">
        <v>63</v>
      </c>
      <c r="CE9">
        <v>1996</v>
      </c>
      <c r="CF9" t="s">
        <v>51</v>
      </c>
      <c r="CG9" t="s">
        <v>63</v>
      </c>
      <c r="CH9">
        <v>100079050</v>
      </c>
      <c r="CI9">
        <v>5</v>
      </c>
      <c r="CJ9">
        <v>1996</v>
      </c>
      <c r="CK9" t="s">
        <v>29</v>
      </c>
      <c r="CL9" s="6">
        <f>IF($CI9&gt;$CI$1,"NA",(IF($CJ9&lt;'[5]Point Tables'!$S$3,"OLD",(IF($CK9="Y","X",(VLOOKUP($CH9,[2]JWS!$A$1:$A$65536,1,FALSE)))))))</f>
        <v>100079050</v>
      </c>
      <c r="CM9" s="6">
        <f>IF($CI9&gt;$CI$1,"NA",(IF($CJ9&lt;'[5]Point Tables'!$S$4,"OLD",(IF($CK9="Y","X",(VLOOKUP($CH9,[2]CWS!$A$1:$A$65536,1,FALSE)))))))</f>
        <v>100079050</v>
      </c>
      <c r="CN9" s="6"/>
      <c r="CO9" t="s">
        <v>389</v>
      </c>
      <c r="CP9">
        <v>1995</v>
      </c>
      <c r="CQ9" t="s">
        <v>179</v>
      </c>
      <c r="CR9" t="s">
        <v>389</v>
      </c>
      <c r="CS9">
        <v>100123885</v>
      </c>
      <c r="CT9">
        <v>5</v>
      </c>
      <c r="CU9">
        <v>1995</v>
      </c>
      <c r="CV9" t="s">
        <v>29</v>
      </c>
      <c r="CW9" s="6">
        <f>IF($CT9&gt;$CT$1,"NA",(IF($CU9&lt;'[8]Point Tables'!$S$4,"OLD",(IF($CV9="Y","X",(VLOOKUP($CS9,[2]CWS!$A$1:$A$65536,1,FALSE)))))))</f>
        <v>100123885</v>
      </c>
      <c r="CX9" s="6" t="str">
        <f>IF(CT9&gt;$CT$1,"NA",(IF($CU9&lt;'[8]Point Tables'!$S$5,"OLD",(IF($CV9="Y",CS9,(VLOOKUP($CS9,[2]Y14WS!$A$1:$A$65536,1,FALSE)))))))</f>
        <v>OLD</v>
      </c>
      <c r="CZ9" t="s">
        <v>362</v>
      </c>
      <c r="DA9">
        <v>1995</v>
      </c>
      <c r="DB9" t="s">
        <v>28</v>
      </c>
      <c r="DC9" s="1" t="s">
        <v>362</v>
      </c>
      <c r="DD9" s="1">
        <v>100076993</v>
      </c>
      <c r="DE9" s="1">
        <v>5</v>
      </c>
      <c r="DF9" s="1">
        <v>1995</v>
      </c>
      <c r="DG9" s="1" t="s">
        <v>29</v>
      </c>
      <c r="DH9" s="6">
        <f>IF($DE9&gt;$DE$1,"NA",(IF($DF9&lt;'[1]Point Tables'!$S$4,"OLD",(IF($DG9="Y","X",(VLOOKUP($DD9,[2]CWS!$A$1:$A$65536,1,FALSE)))))))</f>
        <v>100076993</v>
      </c>
      <c r="DI9" s="6" t="str">
        <f>IF(DE9&gt;$DE$1,"NA",(IF($DF9&lt;'[9]Point Tables'!$S$5,"OLD",(IF($DG9="Y",DD9,(VLOOKUP($DD9,[2]Y14WS!$A$1:$A$65536,1,FALSE)))))))</f>
        <v>OLD</v>
      </c>
      <c r="DK9" t="s">
        <v>371</v>
      </c>
      <c r="DL9">
        <v>1994</v>
      </c>
      <c r="DM9" t="s">
        <v>177</v>
      </c>
      <c r="DN9" s="1" t="s">
        <v>371</v>
      </c>
      <c r="DO9" s="1">
        <v>100128750</v>
      </c>
      <c r="DP9" s="1">
        <v>5</v>
      </c>
      <c r="DQ9" s="1">
        <v>1994</v>
      </c>
      <c r="DR9" s="1" t="s">
        <v>372</v>
      </c>
      <c r="DS9" s="6" t="str">
        <f>IF($DP9&gt;$DP$1,"NA",(IF($DQ9&lt;'[5]Point Tables'!$S$4,"OLD",(IF($DR9="Y","X",(VLOOKUP($DO9,[2]CWS!$A$1:$A$65536,1,FALSE)))))))</f>
        <v>X</v>
      </c>
      <c r="DT9" s="6" t="str">
        <f>IF(DP9&gt;$DP$1,"NA",(IF($DQ9&lt;'[1]Point Tables'!$S$5,"OLD",(IF($DR9="Y",DO9,(VLOOKUP($DO9,[2]Y14WS!$A$1:$A$65536,1,FALSE)))))))</f>
        <v>OLD</v>
      </c>
      <c r="DU9" s="6"/>
      <c r="DV9" t="s">
        <v>390</v>
      </c>
      <c r="DW9">
        <v>1995</v>
      </c>
      <c r="DX9" t="s">
        <v>44</v>
      </c>
      <c r="DY9" t="s">
        <v>390</v>
      </c>
      <c r="DZ9">
        <v>100085864</v>
      </c>
      <c r="EA9">
        <v>5</v>
      </c>
      <c r="EB9">
        <v>1995</v>
      </c>
      <c r="EC9" t="s">
        <v>29</v>
      </c>
      <c r="ED9" s="6">
        <f>IF($EA9&gt;$EA$1,"NA",(IF($EB9&lt;'[5]Point Tables'!$S$4,"OLD",(IF($EC9="Y","X",(VLOOKUP($DZ9,[2]CWS!$A$1:$A$65536,1,FALSE)))))))</f>
        <v>100085864</v>
      </c>
      <c r="EE9" s="6" t="str">
        <f>IF(EA9&gt;$EA$1,"NA",(IF($EB9&lt;'[1]Point Tables'!$S$5,"OLD",(IF($EC9="Y",DZ9,(VLOOKUP($DZ9,[2]Y14WS!$A$1:$A$65536,1,FALSE)))))))</f>
        <v>OLD</v>
      </c>
    </row>
    <row r="10" spans="1:135">
      <c r="A10" t="s">
        <v>391</v>
      </c>
      <c r="B10">
        <v>1990</v>
      </c>
      <c r="C10" t="s">
        <v>69</v>
      </c>
      <c r="D10" s="1" t="s">
        <v>391</v>
      </c>
      <c r="E10" s="1">
        <v>100061120</v>
      </c>
      <c r="F10" s="1">
        <v>6</v>
      </c>
      <c r="G10" s="1">
        <v>1990</v>
      </c>
      <c r="H10" s="1" t="s">
        <v>29</v>
      </c>
      <c r="I10" s="6">
        <f>IF($F10&gt;$F$1,"NA",(IF($H10="Y","X",(VLOOKUP($E10,[2]SWS!$A$1:$A$65536,1,FALSE)))))</f>
        <v>100061120</v>
      </c>
      <c r="J10" s="6" t="str">
        <f>IF($F10&gt;$F$1,"NA",(IF($G10&lt;'[3]Point Tables'!$S$3,"OLD",(IF($H10="Y","X",(VLOOKUP($E10,[2]JWS!$A$1:$A$65536,1,FALSE)))))))</f>
        <v>OLD</v>
      </c>
      <c r="K10" s="6" t="str">
        <f>IF($F10&gt;$F$1,"NA",(IF($G10&lt;'[3]Point Tables'!$S$4,"OLD",(IF($H10="Y","X",(VLOOKUP($E10,[2]CWS!$A$1:$A$65536,1,FALSE)))))))</f>
        <v>OLD</v>
      </c>
      <c r="M10" t="s">
        <v>367</v>
      </c>
      <c r="N10">
        <v>1995</v>
      </c>
      <c r="O10" t="s">
        <v>69</v>
      </c>
      <c r="P10" t="s">
        <v>367</v>
      </c>
      <c r="Q10">
        <v>100072004</v>
      </c>
      <c r="R10">
        <v>6</v>
      </c>
      <c r="S10">
        <v>1995</v>
      </c>
      <c r="T10" t="s">
        <v>29</v>
      </c>
      <c r="U10" s="6">
        <f>IF($R10&gt;$R$1,"NA",(IF($T10="Y","X",(VLOOKUP($Q10,[2]SWS!$A$1:$A$65536,1,FALSE)))))</f>
        <v>100072004</v>
      </c>
      <c r="V10" s="6">
        <f>IF($R10&gt;$R$1,"NA",(IF($S10&lt;'[7]Point Tables'!$S$3,"OLD",(IF($T10="Y","X",(VLOOKUP($Q10,[2]JWS!$A$1:$A$65536,1,FALSE)))))))</f>
        <v>100072004</v>
      </c>
      <c r="W10" s="6">
        <f>IF($R10&gt;$R$1,"NA",(IF($S10&lt;'[7]Point Tables'!$S$3,"OLD",(IF($T10="Y","X",(VLOOKUP($Q10,[2]JWS!$A$1:$A$65536,1,FALSE)))))))</f>
        <v>100072004</v>
      </c>
      <c r="Y10" t="s">
        <v>378</v>
      </c>
      <c r="Z10">
        <v>1991</v>
      </c>
      <c r="AA10" t="s">
        <v>179</v>
      </c>
      <c r="AB10" t="s">
        <v>378</v>
      </c>
      <c r="AC10">
        <v>100087041</v>
      </c>
      <c r="AD10">
        <v>6</v>
      </c>
      <c r="AE10">
        <v>1991</v>
      </c>
      <c r="AF10" s="1" t="s">
        <v>29</v>
      </c>
      <c r="AG10" s="6">
        <f>IF($AD10&gt;$AD$1,"NA",(IF($AF10="Y","X",(VLOOKUP($AC10,[2]SWS!$A$1:$A$65536,1,FALSE)))))</f>
        <v>100087041</v>
      </c>
      <c r="AH10" s="6" t="e">
        <f>IF($AD10&gt;$AD$1,"NA",(IF($AE10&lt;'[5]Point Tables'!$S$3,"OLD",(IF($AF10="Y","X",(VLOOKUP($AC10,[2]JWS!$A$1:$A$65536,1,FALSE)))))))</f>
        <v>#N/A</v>
      </c>
      <c r="AI10" s="6" t="str">
        <f>IF($AD10&gt;$AD$1,"NA",(IF($AE10&lt;'[5]Point Tables'!$S$4,"OLD",(IF($AF10="Y","X",(VLOOKUP($AC10,[2]CWS!$A$1:$A$65536,1,FALSE)))))))</f>
        <v>OLD</v>
      </c>
      <c r="AJ10" s="6"/>
      <c r="AK10" t="s">
        <v>392</v>
      </c>
      <c r="AL10">
        <v>1992</v>
      </c>
      <c r="AM10" t="s">
        <v>393</v>
      </c>
      <c r="AN10" t="s">
        <v>392</v>
      </c>
      <c r="AO10">
        <v>100052412</v>
      </c>
      <c r="AP10">
        <v>5</v>
      </c>
      <c r="AQ10">
        <v>1992</v>
      </c>
      <c r="AR10" t="s">
        <v>29</v>
      </c>
      <c r="AS10" s="6">
        <f>IF($AP10&gt;$AP$1,"NA",(IF($AR10="Y","X",(VLOOKUP($AO10,[2]SWS!$A$1:$A$65536,1,FALSE)))))</f>
        <v>100052412</v>
      </c>
      <c r="AT10" s="6">
        <f>IF($AP10&gt;$AP$1,"NA",(IF($AQ10&lt;'[6]Point Tables'!$S$3,"OLD",(IF($AR10="Y","X",(VLOOKUP($AO10,[2]JWS!$A$1:$A$65536,1,FALSE)))))))</f>
        <v>100052412</v>
      </c>
      <c r="AU10" s="6" t="str">
        <f>IF($AP10&gt;$AP$1,"NA",(IF($AQ10&lt;'[6]Point Tables'!$S$4,"OLD",(IF($AR10="Y","X",(VLOOKUP($AO10,[2]CWS!$A$1:$A$65536,1,FALSE)))))))</f>
        <v>OLD</v>
      </c>
      <c r="AV10" s="6"/>
      <c r="AW10" t="s">
        <v>367</v>
      </c>
      <c r="AX10">
        <v>1995</v>
      </c>
      <c r="AY10" t="s">
        <v>69</v>
      </c>
      <c r="AZ10" t="s">
        <v>367</v>
      </c>
      <c r="BA10">
        <v>100072004</v>
      </c>
      <c r="BB10">
        <v>5</v>
      </c>
      <c r="BC10">
        <v>1995</v>
      </c>
      <c r="BD10" t="s">
        <v>29</v>
      </c>
      <c r="BE10" s="6">
        <f>IF($BB10&gt;$BB$1,"NA",(IF($BC10&lt;'[8]Point Tables'!$S$3,"OLD",(IF($BD10="Y","X",(VLOOKUP($BA10,[2]JWS!$A$1:$A$65536,1,FALSE)))))))</f>
        <v>100072004</v>
      </c>
      <c r="BF10" s="6">
        <f>IF($BB10&gt;$BB$1,"NA",(IF($BC10&lt;'[8]Point Tables'!$S$4,"OLD",(IF($BD10="Y","X",(VLOOKUP($BA10,[2]CWS!$A$1:$A$65536,1,FALSE)))))))</f>
        <v>100072004</v>
      </c>
      <c r="BH10" t="s">
        <v>363</v>
      </c>
      <c r="BI10">
        <v>1991</v>
      </c>
      <c r="BJ10" t="s">
        <v>304</v>
      </c>
      <c r="BK10" s="1" t="s">
        <v>363</v>
      </c>
      <c r="BL10" s="1">
        <v>100078718</v>
      </c>
      <c r="BM10" s="1">
        <v>6</v>
      </c>
      <c r="BN10" s="1">
        <v>1991</v>
      </c>
      <c r="BO10" s="1" t="s">
        <v>29</v>
      </c>
      <c r="BP10" s="6" t="e">
        <f>IF($BM10&gt;$BM$1,"NA",(IF($BN10&lt;'[1]Point Tables'!$S$3,"OLD",(IF($BO10="Y","X",(VLOOKUP($BL10,[2]JWS!$A$1:$A$65536,1,FALSE)))))))</f>
        <v>#N/A</v>
      </c>
      <c r="BQ10" s="6" t="str">
        <f>IF($BM10&gt;$BM$1,"NA",(IF($BN10&lt;'[1]Point Tables'!$S$4,"OLD",(IF($BO10="Y","X",(VLOOKUP($BL10,[2]CWS!$A$1:$A$65536,1,FALSE)))))))</f>
        <v>OLD</v>
      </c>
      <c r="BS10" t="s">
        <v>362</v>
      </c>
      <c r="BT10">
        <v>1995</v>
      </c>
      <c r="BU10" t="s">
        <v>28</v>
      </c>
      <c r="BV10" t="s">
        <v>362</v>
      </c>
      <c r="BW10">
        <v>100076993</v>
      </c>
      <c r="BX10">
        <v>6</v>
      </c>
      <c r="BY10">
        <v>1995</v>
      </c>
      <c r="BZ10" t="s">
        <v>29</v>
      </c>
      <c r="CA10" s="6">
        <f>IF($BX10&gt;$BX$1,"NA",(IF($BY10&lt;'[5]Point Tables'!$S$3,"OLD",(IF($BZ10="Y","X",(VLOOKUP($BW10,[2]JWS!$A$1:$A$65536,1,FALSE)))))))</f>
        <v>100076993</v>
      </c>
      <c r="CB10" s="6">
        <f>IF($BX10&gt;$BX$1,"NA",(IF($BY10&lt;'[5]Point Tables'!$S$4,"OLD",(IF($BZ10="Y","X",(VLOOKUP($BW10,[2]CWS!$A$1:$A$65536,1,FALSE)))))))</f>
        <v>100076993</v>
      </c>
      <c r="CC10" s="6"/>
      <c r="CD10" t="s">
        <v>394</v>
      </c>
      <c r="CE10">
        <v>1994</v>
      </c>
      <c r="CF10" t="s">
        <v>395</v>
      </c>
      <c r="CG10" t="s">
        <v>394</v>
      </c>
      <c r="CH10">
        <v>100086467</v>
      </c>
      <c r="CI10">
        <v>6</v>
      </c>
      <c r="CJ10">
        <v>1994</v>
      </c>
      <c r="CK10" t="s">
        <v>29</v>
      </c>
      <c r="CL10" s="6">
        <f>IF($CI10&gt;$CI$1,"NA",(IF($CJ10&lt;'[5]Point Tables'!$S$3,"OLD",(IF($CK10="Y","X",(VLOOKUP($CH10,[2]JWS!$A$1:$A$65536,1,FALSE)))))))</f>
        <v>100086467</v>
      </c>
      <c r="CM10" s="6" t="e">
        <f>IF($CI10&gt;$CI$1,"NA",(IF($CJ10&lt;'[5]Point Tables'!$S$4,"OLD",(IF($CK10="Y","X",(VLOOKUP($CH10,[2]CWS!$A$1:$A$65536,1,FALSE)))))))</f>
        <v>#N/A</v>
      </c>
      <c r="CN10" s="6"/>
      <c r="CO10" t="s">
        <v>377</v>
      </c>
      <c r="CP10">
        <v>1995</v>
      </c>
      <c r="CQ10" t="s">
        <v>69</v>
      </c>
      <c r="CR10" t="s">
        <v>377</v>
      </c>
      <c r="CS10">
        <v>100082353</v>
      </c>
      <c r="CT10">
        <v>6</v>
      </c>
      <c r="CU10">
        <v>1995</v>
      </c>
      <c r="CV10" t="s">
        <v>29</v>
      </c>
      <c r="CW10" s="6">
        <f>IF($CT10&gt;$CT$1,"NA",(IF($CU10&lt;'[8]Point Tables'!$S$4,"OLD",(IF($CV10="Y","X",(VLOOKUP($CS10,[2]CWS!$A$1:$A$65536,1,FALSE)))))))</f>
        <v>100082353</v>
      </c>
      <c r="CX10" s="6" t="str">
        <f>IF(CT10&gt;$CT$1,"NA",(IF($CU10&lt;'[8]Point Tables'!$S$5,"OLD",(IF($CV10="Y",CS10,(VLOOKUP($CS10,[2]Y14WS!$A$1:$A$65536,1,FALSE)))))))</f>
        <v>OLD</v>
      </c>
      <c r="CZ10" t="s">
        <v>384</v>
      </c>
      <c r="DA10">
        <v>1995</v>
      </c>
      <c r="DB10" t="s">
        <v>179</v>
      </c>
      <c r="DC10" s="1" t="s">
        <v>384</v>
      </c>
      <c r="DD10" s="1">
        <v>100080308</v>
      </c>
      <c r="DE10" s="1">
        <v>6</v>
      </c>
      <c r="DF10" s="1">
        <v>1995</v>
      </c>
      <c r="DG10" s="1" t="s">
        <v>29</v>
      </c>
      <c r="DH10" s="6">
        <f>IF($DE10&gt;$DE$1,"NA",(IF($DF10&lt;'[1]Point Tables'!$S$4,"OLD",(IF($DG10="Y","X",(VLOOKUP($DD10,[2]CWS!$A$1:$A$65536,1,FALSE)))))))</f>
        <v>100080308</v>
      </c>
      <c r="DI10" s="6" t="str">
        <f>IF(DE10&gt;$DE$1,"NA",(IF($DF10&lt;'[9]Point Tables'!$S$5,"OLD",(IF($DG10="Y",DD10,(VLOOKUP($DD10,[2]Y14WS!$A$1:$A$65536,1,FALSE)))))))</f>
        <v>OLD</v>
      </c>
      <c r="DK10" t="s">
        <v>374</v>
      </c>
      <c r="DL10">
        <v>1994</v>
      </c>
      <c r="DM10" t="s">
        <v>119</v>
      </c>
      <c r="DN10" s="1" t="s">
        <v>374</v>
      </c>
      <c r="DO10" s="1">
        <v>100048864</v>
      </c>
      <c r="DP10" s="1">
        <v>6</v>
      </c>
      <c r="DQ10" s="1">
        <v>1994</v>
      </c>
      <c r="DR10" s="1" t="s">
        <v>29</v>
      </c>
      <c r="DS10" s="6" t="e">
        <f>IF($DP10&gt;$DP$1,"NA",(IF($DQ10&lt;'[5]Point Tables'!$S$4,"OLD",(IF($DR10="Y","X",(VLOOKUP($DO10,[2]CWS!$A$1:$A$65536,1,FALSE)))))))</f>
        <v>#N/A</v>
      </c>
      <c r="DT10" s="6" t="str">
        <f>IF(DP10&gt;$DP$1,"NA",(IF($DQ10&lt;'[1]Point Tables'!$S$5,"OLD",(IF($DR10="Y",DO10,(VLOOKUP($DO10,[2]Y14WS!$A$1:$A$65536,1,FALSE)))))))</f>
        <v>OLD</v>
      </c>
      <c r="DU10" s="6"/>
      <c r="DV10" t="s">
        <v>396</v>
      </c>
      <c r="DW10">
        <v>1995</v>
      </c>
      <c r="DX10" t="s">
        <v>69</v>
      </c>
      <c r="DY10" t="s">
        <v>396</v>
      </c>
      <c r="DZ10">
        <v>100084124</v>
      </c>
      <c r="EA10">
        <v>6</v>
      </c>
      <c r="EB10">
        <v>1995</v>
      </c>
      <c r="EC10" t="s">
        <v>29</v>
      </c>
      <c r="ED10" s="6">
        <f>IF($EA10&gt;$EA$1,"NA",(IF($EB10&lt;'[5]Point Tables'!$S$4,"OLD",(IF($EC10="Y","X",(VLOOKUP($DZ10,[2]CWS!$A$1:$A$65536,1,FALSE)))))))</f>
        <v>100084124</v>
      </c>
      <c r="EE10" s="6" t="str">
        <f>IF(EA10&gt;$EA$1,"NA",(IF($EB10&lt;'[1]Point Tables'!$S$5,"OLD",(IF($EC10="Y",DZ10,(VLOOKUP($DZ10,[2]Y14WS!$A$1:$A$65536,1,FALSE)))))))</f>
        <v>OLD</v>
      </c>
    </row>
    <row r="11" spans="1:135">
      <c r="A11" t="s">
        <v>392</v>
      </c>
      <c r="B11">
        <v>1992</v>
      </c>
      <c r="C11" t="s">
        <v>393</v>
      </c>
      <c r="D11" s="1" t="s">
        <v>392</v>
      </c>
      <c r="E11" s="1">
        <v>100052412</v>
      </c>
      <c r="F11" s="1">
        <v>7</v>
      </c>
      <c r="G11" s="1">
        <v>1992</v>
      </c>
      <c r="H11" s="1" t="s">
        <v>29</v>
      </c>
      <c r="I11" s="6">
        <f>IF($F11&gt;$F$1,"NA",(IF($H11="Y","X",(VLOOKUP($E11,[2]SWS!$A$1:$A$65536,1,FALSE)))))</f>
        <v>100052412</v>
      </c>
      <c r="J11" s="6">
        <f>IF($F11&gt;$F$1,"NA",(IF($G11&lt;'[3]Point Tables'!$S$3,"OLD",(IF($H11="Y","X",(VLOOKUP($E11,[2]JWS!$A$1:$A$65536,1,FALSE)))))))</f>
        <v>100052412</v>
      </c>
      <c r="K11" s="6" t="str">
        <f>IF($F11&gt;$F$1,"NA",(IF($G11&lt;'[3]Point Tables'!$S$4,"OLD",(IF($H11="Y","X",(VLOOKUP($E11,[2]CWS!$A$1:$A$65536,1,FALSE)))))))</f>
        <v>OLD</v>
      </c>
      <c r="M11" t="s">
        <v>397</v>
      </c>
      <c r="N11">
        <v>1989</v>
      </c>
      <c r="O11" t="s">
        <v>28</v>
      </c>
      <c r="P11" t="s">
        <v>397</v>
      </c>
      <c r="Q11">
        <v>100066959</v>
      </c>
      <c r="R11">
        <v>7</v>
      </c>
      <c r="S11">
        <v>1989</v>
      </c>
      <c r="T11" t="s">
        <v>29</v>
      </c>
      <c r="U11" s="6">
        <f>IF($R11&gt;$R$1,"NA",(IF($T11="Y","X",(VLOOKUP($Q11,[2]SWS!$A$1:$A$65536,1,FALSE)))))</f>
        <v>100066959</v>
      </c>
      <c r="V11" s="6" t="str">
        <f>IF($R11&gt;$R$1,"NA",(IF($S11&lt;'[7]Point Tables'!$S$3,"OLD",(IF($T11="Y","X",(VLOOKUP($Q11,[2]JWS!$A$1:$A$65536,1,FALSE)))))))</f>
        <v>OLD</v>
      </c>
      <c r="W11" s="6" t="str">
        <f>IF($R11&gt;$R$1,"NA",(IF($S11&lt;'[7]Point Tables'!$S$3,"OLD",(IF($T11="Y","X",(VLOOKUP($Q11,[2]JWS!$A$1:$A$65536,1,FALSE)))))))</f>
        <v>OLD</v>
      </c>
      <c r="Y11" t="s">
        <v>398</v>
      </c>
      <c r="Z11">
        <v>1979</v>
      </c>
      <c r="AA11" t="s">
        <v>177</v>
      </c>
      <c r="AB11" t="s">
        <v>398</v>
      </c>
      <c r="AC11">
        <v>100029835</v>
      </c>
      <c r="AD11">
        <v>7</v>
      </c>
      <c r="AE11">
        <v>1979</v>
      </c>
      <c r="AF11" s="1" t="s">
        <v>372</v>
      </c>
      <c r="AG11" s="6" t="str">
        <f>IF($AD11&gt;$AD$1,"NA",(IF($AF11="Y","X",(VLOOKUP($AC11,[2]SWS!$A$1:$A$65536,1,FALSE)))))</f>
        <v>X</v>
      </c>
      <c r="AH11" s="6" t="str">
        <f>IF($AD11&gt;$AD$1,"NA",(IF($AE11&lt;'[5]Point Tables'!$S$3,"OLD",(IF($AF11="Y","X",(VLOOKUP($AC11,[2]JWS!$A$1:$A$65536,1,FALSE)))))))</f>
        <v>OLD</v>
      </c>
      <c r="AI11" s="6" t="str">
        <f>IF($AD11&gt;$AD$1,"NA",(IF($AE11&lt;'[5]Point Tables'!$S$4,"OLD",(IF($AF11="Y","X",(VLOOKUP($AC11,[2]CWS!$A$1:$A$65536,1,FALSE)))))))</f>
        <v>OLD</v>
      </c>
      <c r="AJ11" s="6"/>
      <c r="AK11" t="s">
        <v>373</v>
      </c>
      <c r="AL11">
        <v>1995</v>
      </c>
      <c r="AM11" t="s">
        <v>292</v>
      </c>
      <c r="AN11" t="s">
        <v>373</v>
      </c>
      <c r="AO11">
        <v>100095772</v>
      </c>
      <c r="AP11">
        <v>6</v>
      </c>
      <c r="AQ11">
        <v>1995</v>
      </c>
      <c r="AR11" t="s">
        <v>29</v>
      </c>
      <c r="AS11" s="6">
        <f>IF($AP11&gt;$AP$1,"NA",(IF($AR11="Y","X",(VLOOKUP($AO11,[2]SWS!$A$1:$A$65536,1,FALSE)))))</f>
        <v>100095772</v>
      </c>
      <c r="AT11" s="6">
        <f>IF($AP11&gt;$AP$1,"NA",(IF($AQ11&lt;'[6]Point Tables'!$S$3,"OLD",(IF($AR11="Y","X",(VLOOKUP($AO11,[2]JWS!$A$1:$A$65536,1,FALSE)))))))</f>
        <v>100095772</v>
      </c>
      <c r="AU11" s="6">
        <f>IF($AP11&gt;$AP$1,"NA",(IF($AQ11&lt;'[6]Point Tables'!$S$4,"OLD",(IF($AR11="Y","X",(VLOOKUP($AO11,[2]CWS!$A$1:$A$65536,1,FALSE)))))))</f>
        <v>100095772</v>
      </c>
      <c r="AV11" s="6"/>
      <c r="AW11" t="s">
        <v>379</v>
      </c>
      <c r="AX11">
        <v>1995</v>
      </c>
      <c r="AY11" t="s">
        <v>69</v>
      </c>
      <c r="AZ11" t="s">
        <v>379</v>
      </c>
      <c r="BA11">
        <v>100078054</v>
      </c>
      <c r="BB11">
        <v>6</v>
      </c>
      <c r="BC11">
        <v>1995</v>
      </c>
      <c r="BD11" t="s">
        <v>29</v>
      </c>
      <c r="BE11" s="6">
        <f>IF($BB11&gt;$BB$1,"NA",(IF($BC11&lt;'[8]Point Tables'!$S$3,"OLD",(IF($BD11="Y","X",(VLOOKUP($BA11,[2]JWS!$A$1:$A$65536,1,FALSE)))))))</f>
        <v>100078054</v>
      </c>
      <c r="BF11" s="6">
        <f>IF($BB11&gt;$BB$1,"NA",(IF($BC11&lt;'[8]Point Tables'!$S$4,"OLD",(IF($BD11="Y","X",(VLOOKUP($BA11,[2]CWS!$A$1:$A$65536,1,FALSE)))))))</f>
        <v>100078054</v>
      </c>
      <c r="BH11" t="s">
        <v>399</v>
      </c>
      <c r="BI11">
        <v>1994</v>
      </c>
      <c r="BJ11" t="s">
        <v>79</v>
      </c>
      <c r="BK11" s="1" t="s">
        <v>399</v>
      </c>
      <c r="BL11" s="1">
        <v>100086684</v>
      </c>
      <c r="BM11" s="1">
        <v>7</v>
      </c>
      <c r="BN11" s="1">
        <v>1994</v>
      </c>
      <c r="BO11" s="1" t="s">
        <v>29</v>
      </c>
      <c r="BP11" s="6">
        <f>IF($BM11&gt;$BM$1,"NA",(IF($BN11&lt;'[1]Point Tables'!$S$3,"OLD",(IF($BO11="Y","X",(VLOOKUP($BL11,[2]JWS!$A$1:$A$65536,1,FALSE)))))))</f>
        <v>100086684</v>
      </c>
      <c r="BQ11" s="6" t="e">
        <f>IF($BM11&gt;$BM$1,"NA",(IF($BN11&lt;'[1]Point Tables'!$S$4,"OLD",(IF($BO11="Y","X",(VLOOKUP($BL11,[2]CWS!$A$1:$A$65536,1,FALSE)))))))</f>
        <v>#N/A</v>
      </c>
      <c r="BS11" t="s">
        <v>400</v>
      </c>
      <c r="BT11">
        <v>1992</v>
      </c>
      <c r="BU11" t="s">
        <v>142</v>
      </c>
      <c r="BV11" t="s">
        <v>400</v>
      </c>
      <c r="BW11">
        <v>100062828</v>
      </c>
      <c r="BX11">
        <v>7</v>
      </c>
      <c r="BY11">
        <v>1992</v>
      </c>
      <c r="BZ11" t="s">
        <v>29</v>
      </c>
      <c r="CA11" s="6">
        <f>IF($BX11&gt;$BX$1,"NA",(IF($BY11&lt;'[5]Point Tables'!$S$3,"OLD",(IF($BZ11="Y","X",(VLOOKUP($BW11,[2]JWS!$A$1:$A$65536,1,FALSE)))))))</f>
        <v>100062828</v>
      </c>
      <c r="CB11" s="6" t="str">
        <f>IF($BX11&gt;$BX$1,"NA",(IF($BY11&lt;'[5]Point Tables'!$S$4,"OLD",(IF($BZ11="Y","X",(VLOOKUP($BW11,[2]CWS!$A$1:$A$65536,1,FALSE)))))))</f>
        <v>OLD</v>
      </c>
      <c r="CC11" s="6"/>
      <c r="CD11" t="s">
        <v>379</v>
      </c>
      <c r="CE11">
        <v>1995</v>
      </c>
      <c r="CF11" t="s">
        <v>69</v>
      </c>
      <c r="CG11" t="s">
        <v>379</v>
      </c>
      <c r="CH11">
        <v>100078054</v>
      </c>
      <c r="CI11">
        <v>7</v>
      </c>
      <c r="CJ11">
        <v>1995</v>
      </c>
      <c r="CK11" t="s">
        <v>29</v>
      </c>
      <c r="CL11" s="6">
        <f>IF($CI11&gt;$CI$1,"NA",(IF($CJ11&lt;'[5]Point Tables'!$S$3,"OLD",(IF($CK11="Y","X",(VLOOKUP($CH11,[2]JWS!$A$1:$A$65536,1,FALSE)))))))</f>
        <v>100078054</v>
      </c>
      <c r="CM11" s="6">
        <f>IF($CI11&gt;$CI$1,"NA",(IF($CJ11&lt;'[5]Point Tables'!$S$4,"OLD",(IF($CK11="Y","X",(VLOOKUP($CH11,[2]CWS!$A$1:$A$65536,1,FALSE)))))))</f>
        <v>100078054</v>
      </c>
      <c r="CN11" s="6"/>
      <c r="CO11" t="s">
        <v>373</v>
      </c>
      <c r="CP11">
        <v>1995</v>
      </c>
      <c r="CQ11" t="s">
        <v>292</v>
      </c>
      <c r="CR11" t="s">
        <v>373</v>
      </c>
      <c r="CS11">
        <v>100095772</v>
      </c>
      <c r="CT11">
        <v>7</v>
      </c>
      <c r="CU11">
        <v>1995</v>
      </c>
      <c r="CV11" t="s">
        <v>29</v>
      </c>
      <c r="CW11" s="6">
        <f>IF($CT11&gt;$CT$1,"NA",(IF($CU11&lt;'[8]Point Tables'!$S$4,"OLD",(IF($CV11="Y","X",(VLOOKUP($CS11,[2]CWS!$A$1:$A$65536,1,FALSE)))))))</f>
        <v>100095772</v>
      </c>
      <c r="CX11" s="6" t="str">
        <f>IF(CT11&gt;$CT$1,"NA",(IF($CU11&lt;'[8]Point Tables'!$S$5,"OLD",(IF($CV11="Y",CS11,(VLOOKUP($CS11,[2]Y14WS!$A$1:$A$65536,1,FALSE)))))))</f>
        <v>OLD</v>
      </c>
      <c r="CZ11" t="s">
        <v>373</v>
      </c>
      <c r="DA11">
        <v>1995</v>
      </c>
      <c r="DB11" t="s">
        <v>292</v>
      </c>
      <c r="DC11" s="1" t="s">
        <v>373</v>
      </c>
      <c r="DD11" s="1">
        <v>100095772</v>
      </c>
      <c r="DE11" s="1">
        <v>7</v>
      </c>
      <c r="DF11" s="1">
        <v>1995</v>
      </c>
      <c r="DG11" s="1" t="s">
        <v>29</v>
      </c>
      <c r="DH11" s="6">
        <f>IF($DE11&gt;$DE$1,"NA",(IF($DF11&lt;'[1]Point Tables'!$S$4,"OLD",(IF($DG11="Y","X",(VLOOKUP($DD11,[2]CWS!$A$1:$A$65536,1,FALSE)))))))</f>
        <v>100095772</v>
      </c>
      <c r="DI11" s="6" t="str">
        <f>IF(DE11&gt;$DE$1,"NA",(IF($DF11&lt;'[9]Point Tables'!$S$5,"OLD",(IF($DG11="Y",DD11,(VLOOKUP($DD11,[2]Y14WS!$A$1:$A$65536,1,FALSE)))))))</f>
        <v>OLD</v>
      </c>
      <c r="DK11" t="s">
        <v>401</v>
      </c>
      <c r="DL11">
        <v>1994</v>
      </c>
      <c r="DM11" t="s">
        <v>67</v>
      </c>
      <c r="DN11" s="1" t="s">
        <v>401</v>
      </c>
      <c r="DO11" s="1">
        <v>100073052</v>
      </c>
      <c r="DP11" s="1">
        <v>7</v>
      </c>
      <c r="DQ11" s="1">
        <v>1994</v>
      </c>
      <c r="DR11" s="1" t="s">
        <v>29</v>
      </c>
      <c r="DS11" s="6" t="e">
        <f>IF($DP11&gt;$DP$1,"NA",(IF($DQ11&lt;'[5]Point Tables'!$S$4,"OLD",(IF($DR11="Y","X",(VLOOKUP($DO11,[2]CWS!$A$1:$A$65536,1,FALSE)))))))</f>
        <v>#N/A</v>
      </c>
      <c r="DT11" s="6" t="str">
        <f>IF(DP11&gt;$DP$1,"NA",(IF($DQ11&lt;'[1]Point Tables'!$S$5,"OLD",(IF($DR11="Y",DO11,(VLOOKUP($DO11,[2]Y14WS!$A$1:$A$65536,1,FALSE)))))))</f>
        <v>OLD</v>
      </c>
      <c r="DU11" s="6"/>
      <c r="DV11" t="s">
        <v>63</v>
      </c>
      <c r="DW11">
        <v>1996</v>
      </c>
      <c r="DX11" t="s">
        <v>51</v>
      </c>
      <c r="DY11" t="s">
        <v>63</v>
      </c>
      <c r="DZ11">
        <v>100079050</v>
      </c>
      <c r="EA11">
        <v>7</v>
      </c>
      <c r="EB11">
        <v>1996</v>
      </c>
      <c r="EC11" t="s">
        <v>29</v>
      </c>
      <c r="ED11" s="6">
        <f>IF($EA11&gt;$EA$1,"NA",(IF($EB11&lt;'[5]Point Tables'!$S$4,"OLD",(IF($EC11="Y","X",(VLOOKUP($DZ11,[2]CWS!$A$1:$A$65536,1,FALSE)))))))</f>
        <v>100079050</v>
      </c>
      <c r="EE11" s="6">
        <f>IF(EA11&gt;$EA$1,"NA",(IF($EB11&lt;'[1]Point Tables'!$S$5,"OLD",(IF($EC11="Y",DZ11,(VLOOKUP($DZ11,[2]Y14WS!$A$1:$A$65536,1,FALSE)))))))</f>
        <v>100079050</v>
      </c>
    </row>
    <row r="12" spans="1:135">
      <c r="A12" t="s">
        <v>376</v>
      </c>
      <c r="B12">
        <v>1988</v>
      </c>
      <c r="C12" t="s">
        <v>69</v>
      </c>
      <c r="D12" s="1" t="s">
        <v>376</v>
      </c>
      <c r="E12" s="1">
        <v>100006268</v>
      </c>
      <c r="F12" s="1">
        <v>8</v>
      </c>
      <c r="G12" s="1">
        <v>1988</v>
      </c>
      <c r="H12" s="1" t="s">
        <v>29</v>
      </c>
      <c r="I12" s="6">
        <f>IF($F12&gt;$F$1,"NA",(IF($H12="Y","X",(VLOOKUP($E12,[2]SWS!$A$1:$A$65536,1,FALSE)))))</f>
        <v>100006268</v>
      </c>
      <c r="J12" s="6" t="str">
        <f>IF($F12&gt;$F$1,"NA",(IF($G12&lt;'[3]Point Tables'!$S$3,"OLD",(IF($H12="Y","X",(VLOOKUP($E12,[2]JWS!$A$1:$A$65536,1,FALSE)))))))</f>
        <v>OLD</v>
      </c>
      <c r="K12" s="6" t="str">
        <f>IF($F12&gt;$F$1,"NA",(IF($G12&lt;'[3]Point Tables'!$S$4,"OLD",(IF($H12="Y","X",(VLOOKUP($E12,[2]CWS!$A$1:$A$65536,1,FALSE)))))))</f>
        <v>OLD</v>
      </c>
      <c r="M12" t="s">
        <v>402</v>
      </c>
      <c r="N12">
        <v>1982</v>
      </c>
      <c r="O12" t="s">
        <v>179</v>
      </c>
      <c r="P12" t="s">
        <v>402</v>
      </c>
      <c r="Q12">
        <v>100037604</v>
      </c>
      <c r="R12">
        <v>8</v>
      </c>
      <c r="S12">
        <v>1982</v>
      </c>
      <c r="T12" t="s">
        <v>29</v>
      </c>
      <c r="U12" s="6">
        <f>IF($R12&gt;$R$1,"NA",(IF($T12="Y","X",(VLOOKUP($Q12,[2]SWS!$A$1:$A$65536,1,FALSE)))))</f>
        <v>100037604</v>
      </c>
      <c r="V12" s="6" t="str">
        <f>IF($R12&gt;$R$1,"NA",(IF($S12&lt;'[7]Point Tables'!$S$3,"OLD",(IF($T12="Y","X",(VLOOKUP($Q12,[2]JWS!$A$1:$A$65536,1,FALSE)))))))</f>
        <v>OLD</v>
      </c>
      <c r="W12" s="6" t="str">
        <f>IF($R12&gt;$R$1,"NA",(IF($S12&lt;'[7]Point Tables'!$S$3,"OLD",(IF($T12="Y","X",(VLOOKUP($Q12,[2]JWS!$A$1:$A$65536,1,FALSE)))))))</f>
        <v>OLD</v>
      </c>
      <c r="Y12" t="s">
        <v>402</v>
      </c>
      <c r="Z12">
        <v>-1</v>
      </c>
      <c r="AA12" t="s">
        <v>179</v>
      </c>
      <c r="AB12" t="s">
        <v>402</v>
      </c>
      <c r="AC12">
        <v>100037604</v>
      </c>
      <c r="AD12">
        <v>8</v>
      </c>
      <c r="AE12">
        <v>-1</v>
      </c>
      <c r="AF12" s="1" t="s">
        <v>29</v>
      </c>
      <c r="AG12" s="6">
        <f>IF($AD12&gt;$AD$1,"NA",(IF($AF12="Y","X",(VLOOKUP($AC12,[2]SWS!$A$1:$A$65536,1,FALSE)))))</f>
        <v>100037604</v>
      </c>
      <c r="AH12" s="6" t="str">
        <f>IF($AD12&gt;$AD$1,"NA",(IF($AE12&lt;'[5]Point Tables'!$S$3,"OLD",(IF($AF12="Y","X",(VLOOKUP($AC12,[2]JWS!$A$1:$A$65536,1,FALSE)))))))</f>
        <v>OLD</v>
      </c>
      <c r="AI12" s="6" t="str">
        <f>IF($AD12&gt;$AD$1,"NA",(IF($AE12&lt;'[5]Point Tables'!$S$4,"OLD",(IF($AF12="Y","X",(VLOOKUP($AC12,[2]CWS!$A$1:$A$65536,1,FALSE)))))))</f>
        <v>OLD</v>
      </c>
      <c r="AJ12" s="6"/>
      <c r="AK12" t="s">
        <v>378</v>
      </c>
      <c r="AL12">
        <v>1991</v>
      </c>
      <c r="AM12" t="s">
        <v>179</v>
      </c>
      <c r="AN12" t="s">
        <v>378</v>
      </c>
      <c r="AO12">
        <v>100087041</v>
      </c>
      <c r="AP12">
        <v>7</v>
      </c>
      <c r="AQ12">
        <v>1991</v>
      </c>
      <c r="AR12" t="s">
        <v>29</v>
      </c>
      <c r="AS12" s="6">
        <f>IF($AP12&gt;$AP$1,"NA",(IF($AR12="Y","X",(VLOOKUP($AO12,[2]SWS!$A$1:$A$65536,1,FALSE)))))</f>
        <v>100087041</v>
      </c>
      <c r="AT12" s="6" t="str">
        <f>IF($AP12&gt;$AP$1,"NA",(IF($AQ12&lt;'[6]Point Tables'!$S$3,"OLD",(IF($AR12="Y","X",(VLOOKUP($AO12,[2]JWS!$A$1:$A$65536,1,FALSE)))))))</f>
        <v>OLD</v>
      </c>
      <c r="AU12" s="6" t="str">
        <f>IF($AP12&gt;$AP$1,"NA",(IF($AQ12&lt;'[6]Point Tables'!$S$4,"OLD",(IF($AR12="Y","X",(VLOOKUP($AO12,[2]CWS!$A$1:$A$65536,1,FALSE)))))))</f>
        <v>OLD</v>
      </c>
      <c r="AV12" s="6"/>
      <c r="AW12" t="s">
        <v>27</v>
      </c>
      <c r="AX12">
        <v>1996</v>
      </c>
      <c r="AY12" t="s">
        <v>28</v>
      </c>
      <c r="AZ12" t="s">
        <v>27</v>
      </c>
      <c r="BA12">
        <v>100097726</v>
      </c>
      <c r="BB12">
        <v>7</v>
      </c>
      <c r="BC12">
        <v>1996</v>
      </c>
      <c r="BD12" t="s">
        <v>29</v>
      </c>
      <c r="BE12" s="6">
        <f>IF($BB12&gt;$BB$1,"NA",(IF($BC12&lt;'[8]Point Tables'!$S$3,"OLD",(IF($BD12="Y","X",(VLOOKUP($BA12,[2]JWS!$A$1:$A$65536,1,FALSE)))))))</f>
        <v>100097726</v>
      </c>
      <c r="BF12" s="6">
        <f>IF($BB12&gt;$BB$1,"NA",(IF($BC12&lt;'[8]Point Tables'!$S$4,"OLD",(IF($BD12="Y","X",(VLOOKUP($BA12,[2]CWS!$A$1:$A$65536,1,FALSE)))))))</f>
        <v>100097726</v>
      </c>
      <c r="BH12" t="s">
        <v>403</v>
      </c>
      <c r="BI12">
        <v>1994</v>
      </c>
      <c r="BJ12" t="s">
        <v>110</v>
      </c>
      <c r="BK12" s="1" t="s">
        <v>403</v>
      </c>
      <c r="BL12" s="1">
        <v>100086798</v>
      </c>
      <c r="BM12" s="1">
        <v>8</v>
      </c>
      <c r="BN12" s="1">
        <v>1994</v>
      </c>
      <c r="BO12" s="1" t="s">
        <v>29</v>
      </c>
      <c r="BP12" s="6">
        <f>IF($BM12&gt;$BM$1,"NA",(IF($BN12&lt;'[1]Point Tables'!$S$3,"OLD",(IF($BO12="Y","X",(VLOOKUP($BL12,[2]JWS!$A$1:$A$65536,1,FALSE)))))))</f>
        <v>100086798</v>
      </c>
      <c r="BQ12" s="6" t="e">
        <f>IF($BM12&gt;$BM$1,"NA",(IF($BN12&lt;'[1]Point Tables'!$S$4,"OLD",(IF($BO12="Y","X",(VLOOKUP($BL12,[2]CWS!$A$1:$A$65536,1,FALSE)))))))</f>
        <v>#N/A</v>
      </c>
      <c r="BS12" t="s">
        <v>366</v>
      </c>
      <c r="BT12">
        <v>1994</v>
      </c>
      <c r="BU12" t="s">
        <v>28</v>
      </c>
      <c r="BV12" t="s">
        <v>366</v>
      </c>
      <c r="BW12">
        <v>100083020</v>
      </c>
      <c r="BX12">
        <v>8</v>
      </c>
      <c r="BY12">
        <v>1994</v>
      </c>
      <c r="BZ12" t="s">
        <v>29</v>
      </c>
      <c r="CA12" s="6">
        <f>IF($BX12&gt;$BX$1,"NA",(IF($BY12&lt;'[5]Point Tables'!$S$3,"OLD",(IF($BZ12="Y","X",(VLOOKUP($BW12,[2]JWS!$A$1:$A$65536,1,FALSE)))))))</f>
        <v>100083020</v>
      </c>
      <c r="CB12" s="6" t="e">
        <f>IF($BX12&gt;$BX$1,"NA",(IF($BY12&lt;'[5]Point Tables'!$S$4,"OLD",(IF($BZ12="Y","X",(VLOOKUP($BW12,[2]CWS!$A$1:$A$65536,1,FALSE)))))))</f>
        <v>#N/A</v>
      </c>
      <c r="CC12" s="6"/>
      <c r="CD12" t="s">
        <v>404</v>
      </c>
      <c r="CE12">
        <v>1995</v>
      </c>
      <c r="CF12" t="s">
        <v>142</v>
      </c>
      <c r="CG12" t="s">
        <v>404</v>
      </c>
      <c r="CH12">
        <v>100091842</v>
      </c>
      <c r="CI12">
        <v>8</v>
      </c>
      <c r="CJ12">
        <v>1995</v>
      </c>
      <c r="CK12" t="s">
        <v>29</v>
      </c>
      <c r="CL12" s="6">
        <f>IF($CI12&gt;$CI$1,"NA",(IF($CJ12&lt;'[5]Point Tables'!$S$3,"OLD",(IF($CK12="Y","X",(VLOOKUP($CH12,[2]JWS!$A$1:$A$65536,1,FALSE)))))))</f>
        <v>100091842</v>
      </c>
      <c r="CM12" s="6">
        <f>IF($CI12&gt;$CI$1,"NA",(IF($CJ12&lt;'[5]Point Tables'!$S$4,"OLD",(IF($CK12="Y","X",(VLOOKUP($CH12,[2]CWS!$A$1:$A$65536,1,FALSE)))))))</f>
        <v>100091842</v>
      </c>
      <c r="CN12" s="6"/>
      <c r="CO12" t="s">
        <v>94</v>
      </c>
      <c r="CP12">
        <v>1996</v>
      </c>
      <c r="CQ12" t="s">
        <v>65</v>
      </c>
      <c r="CR12" t="s">
        <v>94</v>
      </c>
      <c r="CS12">
        <v>100070087</v>
      </c>
      <c r="CT12">
        <v>8</v>
      </c>
      <c r="CU12">
        <v>1996</v>
      </c>
      <c r="CV12" t="s">
        <v>29</v>
      </c>
      <c r="CW12" s="6">
        <f>IF($CT12&gt;$CT$1,"NA",(IF($CU12&lt;'[8]Point Tables'!$S$4,"OLD",(IF($CV12="Y","X",(VLOOKUP($CS12,[2]CWS!$A$1:$A$65536,1,FALSE)))))))</f>
        <v>100070087</v>
      </c>
      <c r="CX12" s="6">
        <f>IF(CT12&gt;$CT$1,"NA",(IF($CU12&lt;'[8]Point Tables'!$S$5,"OLD",(IF($CV12="Y",CS12,(VLOOKUP($CS12,[2]Y14WS!$A$1:$A$65536,1,FALSE)))))))</f>
        <v>100070087</v>
      </c>
      <c r="CZ12" t="s">
        <v>366</v>
      </c>
      <c r="DA12">
        <v>1994</v>
      </c>
      <c r="DB12" t="s">
        <v>28</v>
      </c>
      <c r="DC12" s="1" t="s">
        <v>366</v>
      </c>
      <c r="DD12" s="1">
        <v>100083020</v>
      </c>
      <c r="DE12" s="1">
        <v>8</v>
      </c>
      <c r="DF12" s="1">
        <v>1994</v>
      </c>
      <c r="DG12" s="1" t="s">
        <v>29</v>
      </c>
      <c r="DH12" s="6" t="e">
        <f>IF($DE12&gt;$DE$1,"NA",(IF($DF12&lt;'[1]Point Tables'!$S$4,"OLD",(IF($DG12="Y","X",(VLOOKUP($DD12,[2]CWS!$A$1:$A$65536,1,FALSE)))))))</f>
        <v>#N/A</v>
      </c>
      <c r="DI12" s="6" t="str">
        <f>IF(DE12&gt;$DE$1,"NA",(IF($DF12&lt;'[9]Point Tables'!$S$5,"OLD",(IF($DG12="Y",DD12,(VLOOKUP($DD12,[2]Y14WS!$A$1:$A$65536,1,FALSE)))))))</f>
        <v>OLD</v>
      </c>
      <c r="DK12" t="s">
        <v>63</v>
      </c>
      <c r="DL12">
        <v>1996</v>
      </c>
      <c r="DM12" t="s">
        <v>51</v>
      </c>
      <c r="DN12" s="1" t="s">
        <v>63</v>
      </c>
      <c r="DO12" s="1">
        <v>100079050</v>
      </c>
      <c r="DP12" s="1">
        <v>8</v>
      </c>
      <c r="DQ12" s="1">
        <v>1996</v>
      </c>
      <c r="DR12" s="1" t="s">
        <v>29</v>
      </c>
      <c r="DS12" s="6">
        <f>IF($DP12&gt;$DP$1,"NA",(IF($DQ12&lt;'[5]Point Tables'!$S$4,"OLD",(IF($DR12="Y","X",(VLOOKUP($DO12,[2]CWS!$A$1:$A$65536,1,FALSE)))))))</f>
        <v>100079050</v>
      </c>
      <c r="DT12" s="6">
        <f>IF(DP12&gt;$DP$1,"NA",(IF($DQ12&lt;'[1]Point Tables'!$S$5,"OLD",(IF($DR12="Y",DO12,(VLOOKUP($DO12,[2]Y14WS!$A$1:$A$65536,1,FALSE)))))))</f>
        <v>100079050</v>
      </c>
      <c r="DU12" s="6"/>
      <c r="DV12" t="s">
        <v>95</v>
      </c>
      <c r="DW12">
        <v>1996</v>
      </c>
      <c r="DX12" t="s">
        <v>28</v>
      </c>
      <c r="DY12" t="s">
        <v>95</v>
      </c>
      <c r="DZ12">
        <v>100086037</v>
      </c>
      <c r="EA12">
        <v>8</v>
      </c>
      <c r="EB12">
        <v>1996</v>
      </c>
      <c r="EC12" t="s">
        <v>29</v>
      </c>
      <c r="ED12" s="6">
        <f>IF($EA12&gt;$EA$1,"NA",(IF($EB12&lt;'[5]Point Tables'!$S$4,"OLD",(IF($EC12="Y","X",(VLOOKUP($DZ12,[2]CWS!$A$1:$A$65536,1,FALSE)))))))</f>
        <v>100086037</v>
      </c>
      <c r="EE12" s="6">
        <f>IF(EA12&gt;$EA$1,"NA",(IF($EB12&lt;'[1]Point Tables'!$S$5,"OLD",(IF($EC12="Y",DZ12,(VLOOKUP($DZ12,[2]Y14WS!$A$1:$A$65536,1,FALSE)))))))</f>
        <v>100086037</v>
      </c>
    </row>
    <row r="13" spans="1:135">
      <c r="A13" t="s">
        <v>405</v>
      </c>
      <c r="B13">
        <v>1990</v>
      </c>
      <c r="C13" t="s">
        <v>119</v>
      </c>
      <c r="D13" s="1" t="s">
        <v>405</v>
      </c>
      <c r="E13" s="1">
        <v>100044019</v>
      </c>
      <c r="F13" s="1">
        <v>9</v>
      </c>
      <c r="G13" s="1">
        <v>1990</v>
      </c>
      <c r="H13" s="1" t="s">
        <v>29</v>
      </c>
      <c r="I13" s="6">
        <f>IF($F13&gt;$F$1,"NA",(IF($H13="Y","X",(VLOOKUP($E13,[2]SWS!$A$1:$A$65536,1,FALSE)))))</f>
        <v>100044019</v>
      </c>
      <c r="J13" s="6" t="str">
        <f>IF($F13&gt;$F$1,"NA",(IF($G13&lt;'[3]Point Tables'!$S$3,"OLD",(IF($H13="Y","X",(VLOOKUP($E13,[2]JWS!$A$1:$A$65536,1,FALSE)))))))</f>
        <v>OLD</v>
      </c>
      <c r="K13" s="6" t="str">
        <f>IF($F13&gt;$F$1,"NA",(IF($G13&lt;'[3]Point Tables'!$S$4,"OLD",(IF($H13="Y","X",(VLOOKUP($E13,[2]CWS!$A$1:$A$65536,1,FALSE)))))))</f>
        <v>OLD</v>
      </c>
      <c r="M13" t="s">
        <v>379</v>
      </c>
      <c r="N13">
        <v>1995</v>
      </c>
      <c r="O13" t="s">
        <v>69</v>
      </c>
      <c r="P13" t="s">
        <v>379</v>
      </c>
      <c r="Q13">
        <v>100078054</v>
      </c>
      <c r="R13">
        <v>9</v>
      </c>
      <c r="S13">
        <v>1995</v>
      </c>
      <c r="T13" t="s">
        <v>29</v>
      </c>
      <c r="U13" s="6">
        <f>IF($R13&gt;$R$1,"NA",(IF($T13="Y","X",(VLOOKUP($Q13,[2]SWS!$A$1:$A$65536,1,FALSE)))))</f>
        <v>100078054</v>
      </c>
      <c r="V13" s="6">
        <f>IF($R13&gt;$R$1,"NA",(IF($S13&lt;'[7]Point Tables'!$S$3,"OLD",(IF($T13="Y","X",(VLOOKUP($Q13,[2]JWS!$A$1:$A$65536,1,FALSE)))))))</f>
        <v>100078054</v>
      </c>
      <c r="W13" s="6">
        <f>IF($R13&gt;$R$1,"NA",(IF($S13&lt;'[7]Point Tables'!$S$3,"OLD",(IF($T13="Y","X",(VLOOKUP($Q13,[2]JWS!$A$1:$A$65536,1,FALSE)))))))</f>
        <v>100078054</v>
      </c>
      <c r="Y13" t="s">
        <v>360</v>
      </c>
      <c r="Z13">
        <v>1991</v>
      </c>
      <c r="AA13" t="s">
        <v>31</v>
      </c>
      <c r="AB13" t="s">
        <v>360</v>
      </c>
      <c r="AC13">
        <v>100077613</v>
      </c>
      <c r="AD13">
        <v>9</v>
      </c>
      <c r="AE13">
        <v>1991</v>
      </c>
      <c r="AF13" s="1" t="s">
        <v>29</v>
      </c>
      <c r="AG13" s="6">
        <f>IF($AD13&gt;$AD$1,"NA",(IF($AF13="Y","X",(VLOOKUP($AC13,[2]SWS!$A$1:$A$65536,1,FALSE)))))</f>
        <v>100077613</v>
      </c>
      <c r="AH13" s="6" t="e">
        <f>IF($AD13&gt;$AD$1,"NA",(IF($AE13&lt;'[5]Point Tables'!$S$3,"OLD",(IF($AF13="Y","X",(VLOOKUP($AC13,[2]JWS!$A$1:$A$65536,1,FALSE)))))))</f>
        <v>#N/A</v>
      </c>
      <c r="AI13" s="6" t="str">
        <f>IF($AD13&gt;$AD$1,"NA",(IF($AE13&lt;'[5]Point Tables'!$S$4,"OLD",(IF($AF13="Y","X",(VLOOKUP($AC13,[2]CWS!$A$1:$A$65536,1,FALSE)))))))</f>
        <v>OLD</v>
      </c>
      <c r="AJ13" s="6"/>
      <c r="AK13" t="s">
        <v>385</v>
      </c>
      <c r="AL13">
        <v>1988</v>
      </c>
      <c r="AM13" t="s">
        <v>31</v>
      </c>
      <c r="AN13" t="s">
        <v>385</v>
      </c>
      <c r="AO13">
        <v>100037136</v>
      </c>
      <c r="AP13">
        <v>8</v>
      </c>
      <c r="AQ13">
        <v>1988</v>
      </c>
      <c r="AR13" t="s">
        <v>29</v>
      </c>
      <c r="AS13" s="6">
        <f>IF($AP13&gt;$AP$1,"NA",(IF($AR13="Y","X",(VLOOKUP($AO13,[2]SWS!$A$1:$A$65536,1,FALSE)))))</f>
        <v>100037136</v>
      </c>
      <c r="AT13" s="6" t="str">
        <f>IF($AP13&gt;$AP$1,"NA",(IF($AQ13&lt;'[6]Point Tables'!$S$3,"OLD",(IF($AR13="Y","X",(VLOOKUP($AO13,[2]JWS!$A$1:$A$65536,1,FALSE)))))))</f>
        <v>OLD</v>
      </c>
      <c r="AU13" s="6" t="str">
        <f>IF($AP13&gt;$AP$1,"NA",(IF($AQ13&lt;'[6]Point Tables'!$S$4,"OLD",(IF($AR13="Y","X",(VLOOKUP($AO13,[2]CWS!$A$1:$A$65536,1,FALSE)))))))</f>
        <v>OLD</v>
      </c>
      <c r="AV13" s="6"/>
      <c r="AW13" t="s">
        <v>364</v>
      </c>
      <c r="AX13">
        <v>1994</v>
      </c>
      <c r="AY13" t="s">
        <v>365</v>
      </c>
      <c r="AZ13" t="s">
        <v>364</v>
      </c>
      <c r="BA13">
        <v>100036233</v>
      </c>
      <c r="BB13">
        <v>8</v>
      </c>
      <c r="BC13">
        <v>1994</v>
      </c>
      <c r="BD13" t="s">
        <v>29</v>
      </c>
      <c r="BE13" s="6">
        <f>IF($BB13&gt;$BB$1,"NA",(IF($BC13&lt;'[8]Point Tables'!$S$3,"OLD",(IF($BD13="Y","X",(VLOOKUP($BA13,[2]JWS!$A$1:$A$65536,1,FALSE)))))))</f>
        <v>100036233</v>
      </c>
      <c r="BF13" s="6" t="str">
        <f>IF($BB13&gt;$BB$1,"NA",(IF($BC13&lt;'[8]Point Tables'!$S$4,"OLD",(IF($BD13="Y","X",(VLOOKUP($BA13,[2]CWS!$A$1:$A$65536,1,FALSE)))))))</f>
        <v>OLD</v>
      </c>
      <c r="BH13" t="s">
        <v>406</v>
      </c>
      <c r="BI13">
        <v>1991</v>
      </c>
      <c r="BJ13" t="s">
        <v>308</v>
      </c>
      <c r="BK13" s="1" t="s">
        <v>406</v>
      </c>
      <c r="BL13" s="1">
        <v>100051452</v>
      </c>
      <c r="BM13" s="1">
        <v>9</v>
      </c>
      <c r="BN13" s="1">
        <v>1991</v>
      </c>
      <c r="BO13" s="1" t="s">
        <v>29</v>
      </c>
      <c r="BP13" s="6" t="e">
        <f>IF($BM13&gt;$BM$1,"NA",(IF($BN13&lt;'[1]Point Tables'!$S$3,"OLD",(IF($BO13="Y","X",(VLOOKUP($BL13,[2]JWS!$A$1:$A$65536,1,FALSE)))))))</f>
        <v>#N/A</v>
      </c>
      <c r="BQ13" s="6" t="str">
        <f>IF($BM13&gt;$BM$1,"NA",(IF($BN13&lt;'[1]Point Tables'!$S$4,"OLD",(IF($BO13="Y","X",(VLOOKUP($BL13,[2]CWS!$A$1:$A$65536,1,FALSE)))))))</f>
        <v>OLD</v>
      </c>
      <c r="BS13" t="s">
        <v>387</v>
      </c>
      <c r="BT13">
        <v>1993</v>
      </c>
      <c r="BU13" t="s">
        <v>69</v>
      </c>
      <c r="BV13" t="s">
        <v>387</v>
      </c>
      <c r="BW13">
        <v>100060511</v>
      </c>
      <c r="BX13">
        <v>9</v>
      </c>
      <c r="BY13">
        <v>1993</v>
      </c>
      <c r="BZ13" t="s">
        <v>29</v>
      </c>
      <c r="CA13" s="6">
        <f>IF($BX13&gt;$BX$1,"NA",(IF($BY13&lt;'[5]Point Tables'!$S$3,"OLD",(IF($BZ13="Y","X",(VLOOKUP($BW13,[2]JWS!$A$1:$A$65536,1,FALSE)))))))</f>
        <v>100060511</v>
      </c>
      <c r="CB13" s="6" t="str">
        <f>IF($BX13&gt;$BX$1,"NA",(IF($BY13&lt;'[5]Point Tables'!$S$4,"OLD",(IF($BZ13="Y","X",(VLOOKUP($BW13,[2]CWS!$A$1:$A$65536,1,FALSE)))))))</f>
        <v>OLD</v>
      </c>
      <c r="CC13" s="6"/>
      <c r="CD13" t="s">
        <v>407</v>
      </c>
      <c r="CE13">
        <v>1991</v>
      </c>
      <c r="CF13" t="s">
        <v>65</v>
      </c>
      <c r="CG13" t="s">
        <v>407</v>
      </c>
      <c r="CH13">
        <v>100077245</v>
      </c>
      <c r="CI13">
        <v>9</v>
      </c>
      <c r="CJ13">
        <v>1991</v>
      </c>
      <c r="CK13" t="s">
        <v>29</v>
      </c>
      <c r="CL13" s="6" t="e">
        <f>IF($CI13&gt;$CI$1,"NA",(IF($CJ13&lt;'[5]Point Tables'!$S$3,"OLD",(IF($CK13="Y","X",(VLOOKUP($CH13,[2]JWS!$A$1:$A$65536,1,FALSE)))))))</f>
        <v>#N/A</v>
      </c>
      <c r="CM13" s="6" t="str">
        <f>IF($CI13&gt;$CI$1,"NA",(IF($CJ13&lt;'[5]Point Tables'!$S$4,"OLD",(IF($CK13="Y","X",(VLOOKUP($CH13,[2]CWS!$A$1:$A$65536,1,FALSE)))))))</f>
        <v>OLD</v>
      </c>
      <c r="CN13" s="6"/>
      <c r="CO13" t="s">
        <v>396</v>
      </c>
      <c r="CP13">
        <v>1995</v>
      </c>
      <c r="CQ13" t="s">
        <v>69</v>
      </c>
      <c r="CR13" t="s">
        <v>396</v>
      </c>
      <c r="CS13">
        <v>100084124</v>
      </c>
      <c r="CT13">
        <v>9.5</v>
      </c>
      <c r="CU13">
        <v>1995</v>
      </c>
      <c r="CV13" t="s">
        <v>29</v>
      </c>
      <c r="CW13" s="6">
        <f>IF($CT13&gt;$CT$1,"NA",(IF($CU13&lt;'[8]Point Tables'!$S$4,"OLD",(IF($CV13="Y","X",(VLOOKUP($CS13,[2]CWS!$A$1:$A$65536,1,FALSE)))))))</f>
        <v>100084124</v>
      </c>
      <c r="CX13" s="6" t="str">
        <f>IF(CT13&gt;$CT$1,"NA",(IF($CU13&lt;'[8]Point Tables'!$S$5,"OLD",(IF($CV13="Y",CS13,(VLOOKUP($CS13,[2]Y14WS!$A$1:$A$65536,1,FALSE)))))))</f>
        <v>OLD</v>
      </c>
      <c r="CZ13" t="s">
        <v>408</v>
      </c>
      <c r="DA13">
        <v>1995</v>
      </c>
      <c r="DB13" t="s">
        <v>142</v>
      </c>
      <c r="DC13" s="1" t="s">
        <v>408</v>
      </c>
      <c r="DD13" s="1">
        <v>100092029</v>
      </c>
      <c r="DE13" s="1">
        <v>9</v>
      </c>
      <c r="DF13" s="1">
        <v>1995</v>
      </c>
      <c r="DG13" s="1" t="s">
        <v>29</v>
      </c>
      <c r="DH13" s="6">
        <f>IF($DE13&gt;$DE$1,"NA",(IF($DF13&lt;'[1]Point Tables'!$S$4,"OLD",(IF($DG13="Y","X",(VLOOKUP($DD13,[2]CWS!$A$1:$A$65536,1,FALSE)))))))</f>
        <v>100092029</v>
      </c>
      <c r="DI13" s="6" t="str">
        <f>IF(DE13&gt;$DE$1,"NA",(IF($DF13&lt;'[9]Point Tables'!$S$5,"OLD",(IF($DG13="Y",DD13,(VLOOKUP($DD13,[2]Y14WS!$A$1:$A$65536,1,FALSE)))))))</f>
        <v>OLD</v>
      </c>
      <c r="DK13" t="s">
        <v>30</v>
      </c>
      <c r="DL13">
        <v>1996</v>
      </c>
      <c r="DM13" t="s">
        <v>31</v>
      </c>
      <c r="DN13" s="1" t="s">
        <v>30</v>
      </c>
      <c r="DO13" s="1">
        <v>100061676</v>
      </c>
      <c r="DP13" s="1">
        <v>9</v>
      </c>
      <c r="DQ13" s="1">
        <v>1996</v>
      </c>
      <c r="DR13" s="1" t="s">
        <v>29</v>
      </c>
      <c r="DS13" s="6">
        <f>IF($DP13&gt;$DP$1,"NA",(IF($DQ13&lt;'[5]Point Tables'!$S$4,"OLD",(IF($DR13="Y","X",(VLOOKUP($DO13,[2]CWS!$A$1:$A$65536,1,FALSE)))))))</f>
        <v>100061676</v>
      </c>
      <c r="DT13" s="6">
        <f>IF(DP13&gt;$DP$1,"NA",(IF($DQ13&lt;'[1]Point Tables'!$S$5,"OLD",(IF($DR13="Y",DO13,(VLOOKUP($DO13,[2]Y14WS!$A$1:$A$65536,1,FALSE)))))))</f>
        <v>100061676</v>
      </c>
      <c r="DU13" s="6"/>
      <c r="DV13" t="s">
        <v>27</v>
      </c>
      <c r="DW13">
        <v>1996</v>
      </c>
      <c r="DX13" t="s">
        <v>28</v>
      </c>
      <c r="DY13" t="s">
        <v>27</v>
      </c>
      <c r="DZ13">
        <v>100097726</v>
      </c>
      <c r="EA13">
        <v>9</v>
      </c>
      <c r="EB13">
        <v>1996</v>
      </c>
      <c r="EC13" t="s">
        <v>29</v>
      </c>
      <c r="ED13" s="6">
        <f>IF($EA13&gt;$EA$1,"NA",(IF($EB13&lt;'[5]Point Tables'!$S$4,"OLD",(IF($EC13="Y","X",(VLOOKUP($DZ13,[2]CWS!$A$1:$A$65536,1,FALSE)))))))</f>
        <v>100097726</v>
      </c>
      <c r="EE13" s="6">
        <f>IF(EA13&gt;$EA$1,"NA",(IF($EB13&lt;'[1]Point Tables'!$S$5,"OLD",(IF($EC13="Y",DZ13,(VLOOKUP($DZ13,[2]Y14WS!$A$1:$A$65536,1,FALSE)))))))</f>
        <v>100097726</v>
      </c>
    </row>
    <row r="14" spans="1:135">
      <c r="A14" t="s">
        <v>368</v>
      </c>
      <c r="B14">
        <v>1990</v>
      </c>
      <c r="C14" t="s">
        <v>179</v>
      </c>
      <c r="D14" s="1" t="s">
        <v>368</v>
      </c>
      <c r="E14" s="1">
        <v>100043439</v>
      </c>
      <c r="F14" s="1">
        <v>10</v>
      </c>
      <c r="G14" s="1">
        <v>1990</v>
      </c>
      <c r="H14" s="1" t="s">
        <v>29</v>
      </c>
      <c r="I14" s="6">
        <f>IF($F14&gt;$F$1,"NA",(IF($H14="Y","X",(VLOOKUP($E14,[2]SWS!$A$1:$A$65536,1,FALSE)))))</f>
        <v>100043439</v>
      </c>
      <c r="J14" s="6" t="str">
        <f>IF($F14&gt;$F$1,"NA",(IF($G14&lt;'[3]Point Tables'!$S$3,"OLD",(IF($H14="Y","X",(VLOOKUP($E14,[2]JWS!$A$1:$A$65536,1,FALSE)))))))</f>
        <v>OLD</v>
      </c>
      <c r="K14" s="6" t="str">
        <f>IF($F14&gt;$F$1,"NA",(IF($G14&lt;'[3]Point Tables'!$S$4,"OLD",(IF($H14="Y","X",(VLOOKUP($E14,[2]CWS!$A$1:$A$65536,1,FALSE)))))))</f>
        <v>OLD</v>
      </c>
      <c r="M14" t="s">
        <v>405</v>
      </c>
      <c r="N14">
        <v>1990</v>
      </c>
      <c r="O14" t="s">
        <v>119</v>
      </c>
      <c r="P14" t="s">
        <v>405</v>
      </c>
      <c r="Q14">
        <v>100044019</v>
      </c>
      <c r="R14">
        <v>10</v>
      </c>
      <c r="S14">
        <v>1990</v>
      </c>
      <c r="T14" t="s">
        <v>29</v>
      </c>
      <c r="U14" s="6">
        <f>IF($R14&gt;$R$1,"NA",(IF($T14="Y","X",(VLOOKUP($Q14,[2]SWS!$A$1:$A$65536,1,FALSE)))))</f>
        <v>100044019</v>
      </c>
      <c r="V14" s="6" t="str">
        <f>IF($R14&gt;$R$1,"NA",(IF($S14&lt;'[7]Point Tables'!$S$3,"OLD",(IF($T14="Y","X",(VLOOKUP($Q14,[2]JWS!$A$1:$A$65536,1,FALSE)))))))</f>
        <v>OLD</v>
      </c>
      <c r="W14" s="6" t="str">
        <f>IF($R14&gt;$R$1,"NA",(IF($S14&lt;'[7]Point Tables'!$S$3,"OLD",(IF($T14="Y","X",(VLOOKUP($Q14,[2]JWS!$A$1:$A$65536,1,FALSE)))))))</f>
        <v>OLD</v>
      </c>
      <c r="Y14" t="s">
        <v>367</v>
      </c>
      <c r="Z14">
        <v>1995</v>
      </c>
      <c r="AA14" t="s">
        <v>69</v>
      </c>
      <c r="AB14" t="s">
        <v>367</v>
      </c>
      <c r="AC14">
        <v>100072004</v>
      </c>
      <c r="AD14">
        <v>10.5</v>
      </c>
      <c r="AE14">
        <v>1995</v>
      </c>
      <c r="AF14" s="1" t="s">
        <v>29</v>
      </c>
      <c r="AG14" s="6">
        <f>IF($AD14&gt;$AD$1,"NA",(IF($AF14="Y","X",(VLOOKUP($AC14,[2]SWS!$A$1:$A$65536,1,FALSE)))))</f>
        <v>100072004</v>
      </c>
      <c r="AH14" s="6">
        <f>IF($AD14&gt;$AD$1,"NA",(IF($AE14&lt;'[5]Point Tables'!$S$3,"OLD",(IF($AF14="Y","X",(VLOOKUP($AC14,[2]JWS!$A$1:$A$65536,1,FALSE)))))))</f>
        <v>100072004</v>
      </c>
      <c r="AI14" s="6">
        <f>IF($AD14&gt;$AD$1,"NA",(IF($AE14&lt;'[5]Point Tables'!$S$4,"OLD",(IF($AF14="Y","X",(VLOOKUP($AC14,[2]CWS!$A$1:$A$65536,1,FALSE)))))))</f>
        <v>100072004</v>
      </c>
      <c r="AJ14" s="6"/>
      <c r="AK14" t="s">
        <v>360</v>
      </c>
      <c r="AL14">
        <v>1991</v>
      </c>
      <c r="AM14" t="s">
        <v>31</v>
      </c>
      <c r="AN14" t="s">
        <v>360</v>
      </c>
      <c r="AO14">
        <v>100077613</v>
      </c>
      <c r="AP14">
        <v>9</v>
      </c>
      <c r="AQ14">
        <v>1991</v>
      </c>
      <c r="AR14" t="s">
        <v>29</v>
      </c>
      <c r="AS14" s="6">
        <f>IF($AP14&gt;$AP$1,"NA",(IF($AR14="Y","X",(VLOOKUP($AO14,[2]SWS!$A$1:$A$65536,1,FALSE)))))</f>
        <v>100077613</v>
      </c>
      <c r="AT14" s="6">
        <f>IF($AD14&gt;$AD$1,"NA",(IF($AE14&lt;'[5]Point Tables'!$S$4,"OLD",(IF($AF14="Y","X",(VLOOKUP($AC14,[2]CWS!$A$1:$A$65536,1,FALSE)))))))</f>
        <v>100072004</v>
      </c>
      <c r="AU14" s="6" t="str">
        <f>IF($AP14&gt;$AP$1,"NA",(IF($AQ14&lt;'[6]Point Tables'!$S$4,"OLD",(IF($AR14="Y","X",(VLOOKUP($AO14,[2]CWS!$A$1:$A$65536,1,FALSE)))))))</f>
        <v>OLD</v>
      </c>
      <c r="AV14" s="6"/>
      <c r="AW14" t="s">
        <v>373</v>
      </c>
      <c r="AX14">
        <v>1995</v>
      </c>
      <c r="AY14" t="s">
        <v>292</v>
      </c>
      <c r="AZ14" t="s">
        <v>373</v>
      </c>
      <c r="BA14">
        <v>100095772</v>
      </c>
      <c r="BB14">
        <v>9</v>
      </c>
      <c r="BC14">
        <v>1995</v>
      </c>
      <c r="BD14" t="s">
        <v>29</v>
      </c>
      <c r="BE14" s="6">
        <f>IF($BB14&gt;$BB$1,"NA",(IF($BC14&lt;'[8]Point Tables'!$S$3,"OLD",(IF($BD14="Y","X",(VLOOKUP($BA14,[2]JWS!$A$1:$A$65536,1,FALSE)))))))</f>
        <v>100095772</v>
      </c>
      <c r="BF14" s="6">
        <f>IF($BB14&gt;$BB$1,"NA",(IF($BC14&lt;'[8]Point Tables'!$S$4,"OLD",(IF($BD14="Y","X",(VLOOKUP($BA14,[2]CWS!$A$1:$A$65536,1,FALSE)))))))</f>
        <v>100095772</v>
      </c>
      <c r="BH14" t="s">
        <v>374</v>
      </c>
      <c r="BI14">
        <v>1994</v>
      </c>
      <c r="BJ14" t="s">
        <v>119</v>
      </c>
      <c r="BK14" s="1" t="s">
        <v>374</v>
      </c>
      <c r="BL14" s="1">
        <v>100048864</v>
      </c>
      <c r="BM14" s="1">
        <v>10</v>
      </c>
      <c r="BN14" s="1">
        <v>1994</v>
      </c>
      <c r="BO14" s="1" t="s">
        <v>29</v>
      </c>
      <c r="BP14" s="6">
        <f>IF($BM14&gt;$BM$1,"NA",(IF($BN14&lt;'[1]Point Tables'!$S$3,"OLD",(IF($BO14="Y","X",(VLOOKUP($BL14,[2]JWS!$A$1:$A$65536,1,FALSE)))))))</f>
        <v>100048864</v>
      </c>
      <c r="BQ14" s="6" t="e">
        <f>IF($BM14&gt;$BM$1,"NA",(IF($BN14&lt;'[1]Point Tables'!$S$4,"OLD",(IF($BO14="Y","X",(VLOOKUP($BL14,[2]CWS!$A$1:$A$65536,1,FALSE)))))))</f>
        <v>#N/A</v>
      </c>
      <c r="BS14" t="s">
        <v>407</v>
      </c>
      <c r="BT14">
        <v>1991</v>
      </c>
      <c r="BU14" t="s">
        <v>65</v>
      </c>
      <c r="BV14" t="s">
        <v>407</v>
      </c>
      <c r="BW14">
        <v>100077245</v>
      </c>
      <c r="BX14">
        <v>10</v>
      </c>
      <c r="BY14">
        <v>1991</v>
      </c>
      <c r="BZ14" t="s">
        <v>29</v>
      </c>
      <c r="CA14" s="6" t="e">
        <f>IF($BX14&gt;$BX$1,"NA",(IF($BY14&lt;'[5]Point Tables'!$S$3,"OLD",(IF($BZ14="Y","X",(VLOOKUP($BW14,[2]JWS!$A$1:$A$65536,1,FALSE)))))))</f>
        <v>#N/A</v>
      </c>
      <c r="CB14" s="6" t="str">
        <f>IF($BX14&gt;$BX$1,"NA",(IF($BY14&lt;'[5]Point Tables'!$S$4,"OLD",(IF($BZ14="Y","X",(VLOOKUP($BW14,[2]CWS!$A$1:$A$65536,1,FALSE)))))))</f>
        <v>OLD</v>
      </c>
      <c r="CC14" s="6"/>
      <c r="CD14" t="s">
        <v>378</v>
      </c>
      <c r="CE14">
        <v>1991</v>
      </c>
      <c r="CF14" t="s">
        <v>179</v>
      </c>
      <c r="CG14" t="s">
        <v>378</v>
      </c>
      <c r="CH14">
        <v>100087041</v>
      </c>
      <c r="CI14">
        <v>10</v>
      </c>
      <c r="CJ14">
        <v>1991</v>
      </c>
      <c r="CK14" t="s">
        <v>29</v>
      </c>
      <c r="CL14" s="6" t="e">
        <f>IF($CI14&gt;$CI$1,"NA",(IF($CJ14&lt;'[5]Point Tables'!$S$3,"OLD",(IF($CK14="Y","X",(VLOOKUP($CH14,[2]JWS!$A$1:$A$65536,1,FALSE)))))))</f>
        <v>#N/A</v>
      </c>
      <c r="CM14" s="6" t="str">
        <f>IF($CI14&gt;$CI$1,"NA",(IF($CJ14&lt;'[5]Point Tables'!$S$4,"OLD",(IF($CK14="Y","X",(VLOOKUP($CH14,[2]CWS!$A$1:$A$65536,1,FALSE)))))))</f>
        <v>OLD</v>
      </c>
      <c r="CN14" s="6"/>
      <c r="CO14" t="s">
        <v>30</v>
      </c>
      <c r="CP14">
        <v>1996</v>
      </c>
      <c r="CQ14" t="s">
        <v>31</v>
      </c>
      <c r="CR14" t="s">
        <v>30</v>
      </c>
      <c r="CS14">
        <v>100061676</v>
      </c>
      <c r="CT14">
        <v>9.5</v>
      </c>
      <c r="CU14">
        <v>1996</v>
      </c>
      <c r="CV14" t="s">
        <v>29</v>
      </c>
      <c r="CW14" s="6">
        <f>IF($CT14&gt;$CT$1,"NA",(IF($CU14&lt;'[8]Point Tables'!$S$4,"OLD",(IF($CV14="Y","X",(VLOOKUP($CS14,[2]CWS!$A$1:$A$65536,1,FALSE)))))))</f>
        <v>100061676</v>
      </c>
      <c r="CX14" s="6">
        <f>IF(CT14&gt;$CT$1,"NA",(IF($CU14&lt;'[8]Point Tables'!$S$5,"OLD",(IF($CV14="Y",CS14,(VLOOKUP($CS14,[2]Y14WS!$A$1:$A$65536,1,FALSE)))))))</f>
        <v>100061676</v>
      </c>
      <c r="CZ14" t="s">
        <v>63</v>
      </c>
      <c r="DA14">
        <v>1996</v>
      </c>
      <c r="DB14" t="s">
        <v>51</v>
      </c>
      <c r="DC14" s="1" t="s">
        <v>63</v>
      </c>
      <c r="DD14" s="1">
        <v>100079050</v>
      </c>
      <c r="DE14" s="1">
        <v>10</v>
      </c>
      <c r="DF14" s="1">
        <v>1996</v>
      </c>
      <c r="DG14" s="1" t="s">
        <v>29</v>
      </c>
      <c r="DH14" s="6">
        <f>IF($DE14&gt;$DE$1,"NA",(IF($DF14&lt;'[1]Point Tables'!$S$4,"OLD",(IF($DG14="Y","X",(VLOOKUP($DD14,[2]CWS!$A$1:$A$65536,1,FALSE)))))))</f>
        <v>100079050</v>
      </c>
      <c r="DI14" s="6" t="str">
        <f>IF(DE14&gt;$DE$1,"NA",(IF($DF14&lt;'[9]Point Tables'!$S$5,"OLD",(IF($DG14="Y",DD14,(VLOOKUP($DD14,[2]Y14WS!$A$1:$A$65536,1,FALSE)))))))</f>
        <v>OLD</v>
      </c>
      <c r="DK14" t="s">
        <v>409</v>
      </c>
      <c r="DL14">
        <v>1994</v>
      </c>
      <c r="DM14" t="s">
        <v>410</v>
      </c>
      <c r="DN14" s="1" t="s">
        <v>409</v>
      </c>
      <c r="DO14" s="1">
        <v>100096533</v>
      </c>
      <c r="DP14" s="1">
        <v>10</v>
      </c>
      <c r="DQ14" s="1">
        <v>1994</v>
      </c>
      <c r="DR14" s="1" t="s">
        <v>372</v>
      </c>
      <c r="DS14" s="6" t="str">
        <f>IF($DP14&gt;$DP$1,"NA",(IF($DQ14&lt;'[5]Point Tables'!$S$4,"OLD",(IF($DR14="Y","X",(VLOOKUP($DO14,[2]CWS!$A$1:$A$65536,1,FALSE)))))))</f>
        <v>X</v>
      </c>
      <c r="DT14" s="6" t="str">
        <f>IF(DP14&gt;$DP$1,"NA",(IF($DQ14&lt;'[1]Point Tables'!$S$5,"OLD",(IF($DR14="Y",DO14,(VLOOKUP($DO14,[2]Y14WS!$A$1:$A$65536,1,FALSE)))))))</f>
        <v>OLD</v>
      </c>
      <c r="DU14" s="6"/>
      <c r="DV14" t="s">
        <v>411</v>
      </c>
      <c r="DW14">
        <v>1995</v>
      </c>
      <c r="DX14" t="s">
        <v>69</v>
      </c>
      <c r="DY14" t="s">
        <v>411</v>
      </c>
      <c r="DZ14">
        <v>100070817</v>
      </c>
      <c r="EA14">
        <v>10</v>
      </c>
      <c r="EB14">
        <v>1995</v>
      </c>
      <c r="EC14" t="s">
        <v>29</v>
      </c>
      <c r="ED14" s="6">
        <f>IF($EA14&gt;$EA$1,"NA",(IF($EB14&lt;'[5]Point Tables'!$S$4,"OLD",(IF($EC14="Y","X",(VLOOKUP($DZ14,[2]CWS!$A$1:$A$65536,1,FALSE)))))))</f>
        <v>100070817</v>
      </c>
      <c r="EE14" s="6" t="str">
        <f>IF(EA14&gt;$EA$1,"NA",(IF($EB14&lt;'[1]Point Tables'!$S$5,"OLD",(IF($EC14="Y",DZ14,(VLOOKUP($DZ14,[2]Y14WS!$A$1:$A$65536,1,FALSE)))))))</f>
        <v>OLD</v>
      </c>
    </row>
    <row r="15" spans="1:135">
      <c r="A15" t="s">
        <v>362</v>
      </c>
      <c r="B15">
        <v>1995</v>
      </c>
      <c r="C15" t="s">
        <v>28</v>
      </c>
      <c r="D15" s="1" t="s">
        <v>362</v>
      </c>
      <c r="E15" s="1">
        <v>100076993</v>
      </c>
      <c r="F15" s="1">
        <v>11</v>
      </c>
      <c r="G15" s="1">
        <v>1995</v>
      </c>
      <c r="H15" s="1" t="s">
        <v>29</v>
      </c>
      <c r="I15" s="6">
        <f>IF($F15&gt;$F$1,"NA",(IF($H15="Y","X",(VLOOKUP($E15,[2]SWS!$A$1:$A$65536,1,FALSE)))))</f>
        <v>100076993</v>
      </c>
      <c r="J15" s="6">
        <f>IF($F15&gt;$F$1,"NA",(IF($G15&lt;'[3]Point Tables'!$S$3,"OLD",(IF($H15="Y","X",(VLOOKUP($E15,[2]JWS!$A$1:$A$65536,1,FALSE)))))))</f>
        <v>100076993</v>
      </c>
      <c r="K15" s="6">
        <f>IF($F15&gt;$F$1,"NA",(IF($G15&lt;'[3]Point Tables'!$S$4,"OLD",(IF($H15="Y","X",(VLOOKUP($E15,[2]CWS!$A$1:$A$65536,1,FALSE)))))))</f>
        <v>100076993</v>
      </c>
      <c r="M15" t="s">
        <v>412</v>
      </c>
      <c r="N15">
        <v>1991</v>
      </c>
      <c r="O15" t="s">
        <v>28</v>
      </c>
      <c r="P15" t="s">
        <v>412</v>
      </c>
      <c r="Q15">
        <v>100050504</v>
      </c>
      <c r="R15">
        <v>11</v>
      </c>
      <c r="S15">
        <v>1991</v>
      </c>
      <c r="T15" t="s">
        <v>29</v>
      </c>
      <c r="U15" s="6">
        <f>IF($R15&gt;$R$1,"NA",(IF($T15="Y","X",(VLOOKUP($Q15,[2]SWS!$A$1:$A$65536,1,FALSE)))))</f>
        <v>100050504</v>
      </c>
      <c r="V15" s="6" t="e">
        <f>IF($R15&gt;$R$1,"NA",(IF($S15&lt;'[7]Point Tables'!$S$3,"OLD",(IF($T15="Y","X",(VLOOKUP($Q15,[2]JWS!$A$1:$A$65536,1,FALSE)))))))</f>
        <v>#N/A</v>
      </c>
      <c r="W15" s="6" t="e">
        <f>IF($R15&gt;$R$1,"NA",(IF($S15&lt;'[7]Point Tables'!$S$3,"OLD",(IF($T15="Y","X",(VLOOKUP($Q15,[2]JWS!$A$1:$A$65536,1,FALSE)))))))</f>
        <v>#N/A</v>
      </c>
      <c r="Y15" t="s">
        <v>411</v>
      </c>
      <c r="Z15">
        <v>1995</v>
      </c>
      <c r="AA15" t="s">
        <v>69</v>
      </c>
      <c r="AB15" t="s">
        <v>411</v>
      </c>
      <c r="AC15">
        <v>100070817</v>
      </c>
      <c r="AD15">
        <v>10.5</v>
      </c>
      <c r="AE15">
        <v>1995</v>
      </c>
      <c r="AF15" s="1" t="s">
        <v>29</v>
      </c>
      <c r="AG15" s="6">
        <f>IF($AD15&gt;$AD$1,"NA",(IF($AF15="Y","X",(VLOOKUP($AC15,[2]SWS!$A$1:$A$65536,1,FALSE)))))</f>
        <v>100070817</v>
      </c>
      <c r="AH15" s="6">
        <f>IF($AD15&gt;$AD$1,"NA",(IF($AE15&lt;'[5]Point Tables'!$S$3,"OLD",(IF($AF15="Y","X",(VLOOKUP($AC15,[2]JWS!$A$1:$A$65536,1,FALSE)))))))</f>
        <v>100070817</v>
      </c>
      <c r="AI15" s="6">
        <f>IF($AD15&gt;$AD$1,"NA",(IF($AE15&lt;'[5]Point Tables'!$S$4,"OLD",(IF($AF15="Y","X",(VLOOKUP($AC15,[2]CWS!$A$1:$A$65536,1,FALSE)))))))</f>
        <v>100070817</v>
      </c>
      <c r="AJ15" s="6"/>
      <c r="AK15" t="s">
        <v>405</v>
      </c>
      <c r="AL15">
        <v>1990</v>
      </c>
      <c r="AM15" t="s">
        <v>119</v>
      </c>
      <c r="AN15" t="s">
        <v>405</v>
      </c>
      <c r="AO15">
        <v>100044019</v>
      </c>
      <c r="AP15">
        <v>10</v>
      </c>
      <c r="AQ15">
        <v>1990</v>
      </c>
      <c r="AR15" t="s">
        <v>29</v>
      </c>
      <c r="AS15" s="6">
        <f>IF($AP15&gt;$AP$1,"NA",(IF($AR15="Y","X",(VLOOKUP($AO15,[2]SWS!$A$1:$A$65536,1,FALSE)))))</f>
        <v>100044019</v>
      </c>
      <c r="AT15" s="6">
        <f>IF($AD15&gt;$AD$1,"NA",(IF($AE15&lt;'[5]Point Tables'!$S$4,"OLD",(IF($AF15="Y","X",(VLOOKUP($AC15,[2]CWS!$A$1:$A$65536,1,FALSE)))))))</f>
        <v>100070817</v>
      </c>
      <c r="AU15" s="6" t="str">
        <f>IF($AP15&gt;$AP$1,"NA",(IF($AQ15&lt;'[6]Point Tables'!$S$4,"OLD",(IF($AR15="Y","X",(VLOOKUP($AO15,[2]CWS!$A$1:$A$65536,1,FALSE)))))))</f>
        <v>OLD</v>
      </c>
      <c r="AV15" s="6"/>
      <c r="AW15" t="s">
        <v>95</v>
      </c>
      <c r="AX15">
        <v>1996</v>
      </c>
      <c r="AY15" t="s">
        <v>28</v>
      </c>
      <c r="AZ15" t="s">
        <v>95</v>
      </c>
      <c r="BA15">
        <v>100086037</v>
      </c>
      <c r="BB15">
        <v>10</v>
      </c>
      <c r="BC15">
        <v>1996</v>
      </c>
      <c r="BD15" t="s">
        <v>29</v>
      </c>
      <c r="BE15" s="6">
        <f>IF($BB15&gt;$BB$1,"NA",(IF($BC15&lt;'[8]Point Tables'!$S$3,"OLD",(IF($BD15="Y","X",(VLOOKUP($BA15,[2]JWS!$A$1:$A$65536,1,FALSE)))))))</f>
        <v>100086037</v>
      </c>
      <c r="BF15" s="6">
        <f>IF($BB15&gt;$BB$1,"NA",(IF($BC15&lt;'[8]Point Tables'!$S$4,"OLD",(IF($BD15="Y","X",(VLOOKUP($BA15,[2]CWS!$A$1:$A$65536,1,FALSE)))))))</f>
        <v>100086037</v>
      </c>
      <c r="BH15" t="s">
        <v>27</v>
      </c>
      <c r="BI15">
        <v>1996</v>
      </c>
      <c r="BJ15" t="s">
        <v>28</v>
      </c>
      <c r="BK15" s="1" t="s">
        <v>27</v>
      </c>
      <c r="BL15" s="1">
        <v>100097726</v>
      </c>
      <c r="BM15" s="1">
        <v>11</v>
      </c>
      <c r="BN15" s="1">
        <v>1996</v>
      </c>
      <c r="BO15" s="1" t="s">
        <v>29</v>
      </c>
      <c r="BP15" s="6">
        <f>IF($BM15&gt;$BM$1,"NA",(IF($BN15&lt;'[1]Point Tables'!$S$3,"OLD",(IF($BO15="Y","X",(VLOOKUP($BL15,[2]JWS!$A$1:$A$65536,1,FALSE)))))))</f>
        <v>100097726</v>
      </c>
      <c r="BQ15" s="6">
        <f>IF($BM15&gt;$BM$1,"NA",(IF($BN15&lt;'[1]Point Tables'!$S$4,"OLD",(IF($BO15="Y","X",(VLOOKUP($BL15,[2]CWS!$A$1:$A$65536,1,FALSE)))))))</f>
        <v>100097726</v>
      </c>
      <c r="BS15" t="s">
        <v>30</v>
      </c>
      <c r="BT15">
        <v>1996</v>
      </c>
      <c r="BU15" t="s">
        <v>31</v>
      </c>
      <c r="BV15" t="s">
        <v>30</v>
      </c>
      <c r="BW15">
        <v>100061676</v>
      </c>
      <c r="BX15">
        <v>11</v>
      </c>
      <c r="BY15">
        <v>1996</v>
      </c>
      <c r="BZ15" t="s">
        <v>29</v>
      </c>
      <c r="CA15" s="6">
        <f>IF($BX15&gt;$BX$1,"NA",(IF($BY15&lt;'[5]Point Tables'!$S$3,"OLD",(IF($BZ15="Y","X",(VLOOKUP($BW15,[2]JWS!$A$1:$A$65536,1,FALSE)))))))</f>
        <v>100061676</v>
      </c>
      <c r="CB15" s="6">
        <f>IF($BX15&gt;$BX$1,"NA",(IF($BY15&lt;'[5]Point Tables'!$S$4,"OLD",(IF($BZ15="Y","X",(VLOOKUP($BW15,[2]CWS!$A$1:$A$65536,1,FALSE)))))))</f>
        <v>100061676</v>
      </c>
      <c r="CC15" s="6"/>
      <c r="CD15" t="s">
        <v>94</v>
      </c>
      <c r="CE15">
        <v>1996</v>
      </c>
      <c r="CF15" t="s">
        <v>65</v>
      </c>
      <c r="CG15" t="s">
        <v>94</v>
      </c>
      <c r="CH15">
        <v>100070087</v>
      </c>
      <c r="CI15">
        <v>11</v>
      </c>
      <c r="CJ15">
        <v>1996</v>
      </c>
      <c r="CK15" t="s">
        <v>29</v>
      </c>
      <c r="CL15" s="6">
        <f>IF($CI15&gt;$CI$1,"NA",(IF($CJ15&lt;'[5]Point Tables'!$S$3,"OLD",(IF($CK15="Y","X",(VLOOKUP($CH15,[2]JWS!$A$1:$A$65536,1,FALSE)))))))</f>
        <v>100070087</v>
      </c>
      <c r="CM15" s="6">
        <f>IF($CI15&gt;$CI$1,"NA",(IF($CJ15&lt;'[5]Point Tables'!$S$4,"OLD",(IF($CK15="Y","X",(VLOOKUP($CH15,[2]CWS!$A$1:$A$65536,1,FALSE)))))))</f>
        <v>100070087</v>
      </c>
      <c r="CN15" s="6"/>
      <c r="CO15" t="s">
        <v>411</v>
      </c>
      <c r="CP15">
        <v>1995</v>
      </c>
      <c r="CQ15" t="s">
        <v>69</v>
      </c>
      <c r="CR15" t="s">
        <v>411</v>
      </c>
      <c r="CS15">
        <v>100070817</v>
      </c>
      <c r="CT15">
        <v>11</v>
      </c>
      <c r="CU15">
        <v>1995</v>
      </c>
      <c r="CV15" t="s">
        <v>29</v>
      </c>
      <c r="CW15" s="6">
        <f>IF($CT15&gt;$CT$1,"NA",(IF($CU15&lt;'[8]Point Tables'!$S$4,"OLD",(IF($CV15="Y","X",(VLOOKUP($CS15,[2]CWS!$A$1:$A$65536,1,FALSE)))))))</f>
        <v>100070817</v>
      </c>
      <c r="CX15" s="6" t="str">
        <f>IF(CT15&gt;$CT$1,"NA",(IF($CU15&lt;'[8]Point Tables'!$S$5,"OLD",(IF($CV15="Y",CS15,(VLOOKUP($CS15,[2]Y14WS!$A$1:$A$65536,1,FALSE)))))))</f>
        <v>OLD</v>
      </c>
      <c r="CZ15" t="s">
        <v>27</v>
      </c>
      <c r="DA15">
        <v>1996</v>
      </c>
      <c r="DB15" t="s">
        <v>28</v>
      </c>
      <c r="DC15" s="1" t="s">
        <v>27</v>
      </c>
      <c r="DD15" s="1">
        <v>100097726</v>
      </c>
      <c r="DE15" s="1">
        <v>11</v>
      </c>
      <c r="DF15" s="1">
        <v>1996</v>
      </c>
      <c r="DG15" s="1" t="s">
        <v>29</v>
      </c>
      <c r="DH15" s="6">
        <f>IF($DE15&gt;$DE$1,"NA",(IF($DF15&lt;'[1]Point Tables'!$S$4,"OLD",(IF($DG15="Y","X",(VLOOKUP($DD15,[2]CWS!$A$1:$A$65536,1,FALSE)))))))</f>
        <v>100097726</v>
      </c>
      <c r="DI15" s="6" t="str">
        <f>IF(DE15&gt;$DE$1,"NA",(IF($DF15&lt;'[9]Point Tables'!$S$5,"OLD",(IF($DG15="Y",DD15,(VLOOKUP($DD15,[2]Y14WS!$A$1:$A$65536,1,FALSE)))))))</f>
        <v>OLD</v>
      </c>
      <c r="DK15" t="s">
        <v>411</v>
      </c>
      <c r="DL15">
        <v>1995</v>
      </c>
      <c r="DM15" t="s">
        <v>69</v>
      </c>
      <c r="DN15" s="1" t="s">
        <v>411</v>
      </c>
      <c r="DO15" s="1">
        <v>100070817</v>
      </c>
      <c r="DP15" s="1">
        <v>11</v>
      </c>
      <c r="DQ15" s="1">
        <v>1995</v>
      </c>
      <c r="DR15" s="1" t="s">
        <v>29</v>
      </c>
      <c r="DS15" s="6">
        <f>IF($DP15&gt;$DP$1,"NA",(IF($DQ15&lt;'[5]Point Tables'!$S$4,"OLD",(IF($DR15="Y","X",(VLOOKUP($DO15,[2]CWS!$A$1:$A$65536,1,FALSE)))))))</f>
        <v>100070817</v>
      </c>
      <c r="DT15" s="6" t="str">
        <f>IF(DP15&gt;$DP$1,"NA",(IF($DQ15&lt;'[1]Point Tables'!$S$5,"OLD",(IF($DR15="Y",DO15,(VLOOKUP($DO15,[2]Y14WS!$A$1:$A$65536,1,FALSE)))))))</f>
        <v>OLD</v>
      </c>
      <c r="DU15" s="6"/>
      <c r="DV15" t="s">
        <v>404</v>
      </c>
      <c r="DW15">
        <v>1995</v>
      </c>
      <c r="DX15" t="s">
        <v>142</v>
      </c>
      <c r="DY15" t="s">
        <v>404</v>
      </c>
      <c r="DZ15">
        <v>100091842</v>
      </c>
      <c r="EA15">
        <v>11.5</v>
      </c>
      <c r="EB15">
        <v>1995</v>
      </c>
      <c r="EC15" t="s">
        <v>29</v>
      </c>
      <c r="ED15" s="6">
        <f>IF($EA15&gt;$EA$1,"NA",(IF($EB15&lt;'[5]Point Tables'!$S$4,"OLD",(IF($EC15="Y","X",(VLOOKUP($DZ15,[2]CWS!$A$1:$A$65536,1,FALSE)))))))</f>
        <v>100091842</v>
      </c>
      <c r="EE15" s="6" t="str">
        <f>IF(EA15&gt;$EA$1,"NA",(IF($EB15&lt;'[1]Point Tables'!$S$5,"OLD",(IF($EC15="Y",DZ15,(VLOOKUP($DZ15,[2]Y14WS!$A$1:$A$65536,1,FALSE)))))))</f>
        <v>OLD</v>
      </c>
    </row>
    <row r="16" spans="1:135">
      <c r="A16" t="s">
        <v>413</v>
      </c>
      <c r="B16">
        <v>1988</v>
      </c>
      <c r="C16" t="s">
        <v>414</v>
      </c>
      <c r="D16" s="1" t="s">
        <v>413</v>
      </c>
      <c r="E16" s="1">
        <v>100098208</v>
      </c>
      <c r="F16" s="1">
        <v>12</v>
      </c>
      <c r="G16" s="1">
        <v>1988</v>
      </c>
      <c r="H16" s="1" t="s">
        <v>372</v>
      </c>
      <c r="I16" s="6" t="str">
        <f>IF($F16&gt;$F$1,"NA",(IF($H16="Y","X",(VLOOKUP($E16,[2]SWS!$A$1:$A$65536,1,FALSE)))))</f>
        <v>X</v>
      </c>
      <c r="J16" s="6" t="str">
        <f>IF($F16&gt;$F$1,"NA",(IF($G16&lt;'[3]Point Tables'!$S$3,"OLD",(IF($H16="Y","X",(VLOOKUP($E16,[2]JWS!$A$1:$A$65536,1,FALSE)))))))</f>
        <v>OLD</v>
      </c>
      <c r="K16" s="6" t="str">
        <f>IF($F16&gt;$F$1,"NA",(IF($G16&lt;'[3]Point Tables'!$S$4,"OLD",(IF($H16="Y","X",(VLOOKUP($E16,[2]CWS!$A$1:$A$65536,1,FALSE)))))))</f>
        <v>OLD</v>
      </c>
      <c r="M16" t="s">
        <v>363</v>
      </c>
      <c r="N16">
        <v>1991</v>
      </c>
      <c r="O16" t="s">
        <v>304</v>
      </c>
      <c r="P16" t="s">
        <v>363</v>
      </c>
      <c r="Q16">
        <v>100078718</v>
      </c>
      <c r="R16">
        <v>12</v>
      </c>
      <c r="S16">
        <v>1991</v>
      </c>
      <c r="T16" t="s">
        <v>29</v>
      </c>
      <c r="U16" s="6">
        <f>IF($R16&gt;$R$1,"NA",(IF($T16="Y","X",(VLOOKUP($Q16,[2]SWS!$A$1:$A$65536,1,FALSE)))))</f>
        <v>100078718</v>
      </c>
      <c r="V16" s="6" t="e">
        <f>IF($R16&gt;$R$1,"NA",(IF($S16&lt;'[7]Point Tables'!$S$3,"OLD",(IF($T16="Y","X",(VLOOKUP($Q16,[2]JWS!$A$1:$A$65536,1,FALSE)))))))</f>
        <v>#N/A</v>
      </c>
      <c r="W16" s="6" t="e">
        <f>IF($R16&gt;$R$1,"NA",(IF($S16&lt;'[7]Point Tables'!$S$3,"OLD",(IF($T16="Y","X",(VLOOKUP($Q16,[2]JWS!$A$1:$A$65536,1,FALSE)))))))</f>
        <v>#N/A</v>
      </c>
      <c r="Y16" t="s">
        <v>362</v>
      </c>
      <c r="Z16">
        <v>1995</v>
      </c>
      <c r="AA16" t="s">
        <v>28</v>
      </c>
      <c r="AB16" t="s">
        <v>362</v>
      </c>
      <c r="AC16">
        <v>100076993</v>
      </c>
      <c r="AD16">
        <v>12</v>
      </c>
      <c r="AE16">
        <v>1995</v>
      </c>
      <c r="AF16" s="1" t="s">
        <v>29</v>
      </c>
      <c r="AG16" s="6">
        <f>IF($AD16&gt;$AD$1,"NA",(IF($AF16="Y","X",(VLOOKUP($AC16,[2]SWS!$A$1:$A$65536,1,FALSE)))))</f>
        <v>100076993</v>
      </c>
      <c r="AH16" s="6">
        <f>IF($AD16&gt;$AD$1,"NA",(IF($AE16&lt;'[5]Point Tables'!$S$3,"OLD",(IF($AF16="Y","X",(VLOOKUP($AC16,[2]JWS!$A$1:$A$65536,1,FALSE)))))))</f>
        <v>100076993</v>
      </c>
      <c r="AI16" s="6">
        <f>IF($AD16&gt;$AD$1,"NA",(IF($AE16&lt;'[5]Point Tables'!$S$4,"OLD",(IF($AF16="Y","X",(VLOOKUP($AC16,[2]CWS!$A$1:$A$65536,1,FALSE)))))))</f>
        <v>100076993</v>
      </c>
      <c r="AJ16" s="6"/>
      <c r="AK16" t="s">
        <v>415</v>
      </c>
      <c r="AL16">
        <v>1991</v>
      </c>
      <c r="AM16" t="s">
        <v>179</v>
      </c>
      <c r="AN16" t="s">
        <v>415</v>
      </c>
      <c r="AO16">
        <v>100055370</v>
      </c>
      <c r="AP16">
        <v>11</v>
      </c>
      <c r="AQ16">
        <v>1991</v>
      </c>
      <c r="AR16" t="s">
        <v>29</v>
      </c>
      <c r="AS16" s="6">
        <f>IF($AP16&gt;$AP$1,"NA",(IF($AR16="Y","X",(VLOOKUP($AO16,[2]SWS!$A$1:$A$65536,1,FALSE)))))</f>
        <v>100055370</v>
      </c>
      <c r="AT16" s="6" t="str">
        <f>IF($AP16&gt;$AP$1,"NA",(IF($AQ16&lt;'[6]Point Tables'!$S$3,"OLD",(IF($AR16="Y","X",(VLOOKUP($AO16,[2]JWS!$A$1:$A$65536,1,FALSE)))))))</f>
        <v>OLD</v>
      </c>
      <c r="AU16" s="6" t="str">
        <f>IF($AP16&gt;$AP$1,"NA",(IF($AQ16&lt;'[6]Point Tables'!$S$4,"OLD",(IF($AR16="Y","X",(VLOOKUP($AO16,[2]CWS!$A$1:$A$65536,1,FALSE)))))))</f>
        <v>OLD</v>
      </c>
      <c r="AV16" s="6"/>
      <c r="AW16" t="s">
        <v>409</v>
      </c>
      <c r="AX16">
        <v>1994</v>
      </c>
      <c r="AY16" t="s">
        <v>410</v>
      </c>
      <c r="AZ16" t="s">
        <v>409</v>
      </c>
      <c r="BA16">
        <v>100096533</v>
      </c>
      <c r="BB16">
        <v>11</v>
      </c>
      <c r="BC16">
        <v>1994</v>
      </c>
      <c r="BD16" t="s">
        <v>29</v>
      </c>
      <c r="BE16" s="6">
        <f>IF($BB16&gt;$BB$1,"NA",(IF($BC16&lt;'[8]Point Tables'!$S$3,"OLD",(IF($BD16="Y","X",(VLOOKUP($BA16,[2]JWS!$A$1:$A$65536,1,FALSE)))))))</f>
        <v>100096533</v>
      </c>
      <c r="BF16" s="6" t="str">
        <f>IF($BB16&gt;$BB$1,"NA",(IF($BC16&lt;'[8]Point Tables'!$S$4,"OLD",(IF($BD16="Y","X",(VLOOKUP($BA16,[2]CWS!$A$1:$A$65536,1,FALSE)))))))</f>
        <v>OLD</v>
      </c>
      <c r="BH16" t="s">
        <v>383</v>
      </c>
      <c r="BI16">
        <v>1995</v>
      </c>
      <c r="BJ16" t="s">
        <v>69</v>
      </c>
      <c r="BK16" s="1" t="s">
        <v>383</v>
      </c>
      <c r="BL16" s="1">
        <v>100084124</v>
      </c>
      <c r="BM16" s="1">
        <v>12</v>
      </c>
      <c r="BN16" s="1">
        <v>1995</v>
      </c>
      <c r="BO16" s="1" t="s">
        <v>29</v>
      </c>
      <c r="BP16" s="6">
        <f>IF($BM16&gt;$BM$1,"NA",(IF($BN16&lt;'[1]Point Tables'!$S$3,"OLD",(IF($BO16="Y","X",(VLOOKUP($BL16,[2]JWS!$A$1:$A$65536,1,FALSE)))))))</f>
        <v>100084124</v>
      </c>
      <c r="BQ16" s="6">
        <f>IF($BM16&gt;$BM$1,"NA",(IF($BN16&lt;'[1]Point Tables'!$S$4,"OLD",(IF($BO16="Y","X",(VLOOKUP($BL16,[2]CWS!$A$1:$A$65536,1,FALSE)))))))</f>
        <v>100084124</v>
      </c>
      <c r="BS16" t="s">
        <v>416</v>
      </c>
      <c r="BT16">
        <v>1992</v>
      </c>
      <c r="BU16" t="s">
        <v>179</v>
      </c>
      <c r="BV16" t="s">
        <v>416</v>
      </c>
      <c r="BW16">
        <v>100079080</v>
      </c>
      <c r="BX16">
        <v>12</v>
      </c>
      <c r="BY16">
        <v>1992</v>
      </c>
      <c r="BZ16" t="s">
        <v>29</v>
      </c>
      <c r="CA16" s="6">
        <f>IF($BX16&gt;$BX$1,"NA",(IF($BY16&lt;'[5]Point Tables'!$S$3,"OLD",(IF($BZ16="Y","X",(VLOOKUP($BW16,[2]JWS!$A$1:$A$65536,1,FALSE)))))))</f>
        <v>100079080</v>
      </c>
      <c r="CB16" s="6" t="str">
        <f>IF($BX16&gt;$BX$1,"NA",(IF($BY16&lt;'[5]Point Tables'!$S$4,"OLD",(IF($BZ16="Y","X",(VLOOKUP($BW16,[2]CWS!$A$1:$A$65536,1,FALSE)))))))</f>
        <v>OLD</v>
      </c>
      <c r="CC16" s="6"/>
      <c r="CD16" t="s">
        <v>416</v>
      </c>
      <c r="CE16">
        <v>1992</v>
      </c>
      <c r="CF16" t="s">
        <v>179</v>
      </c>
      <c r="CG16" t="s">
        <v>416</v>
      </c>
      <c r="CH16">
        <v>100079080</v>
      </c>
      <c r="CI16">
        <v>12</v>
      </c>
      <c r="CJ16">
        <v>1992</v>
      </c>
      <c r="CK16" t="s">
        <v>29</v>
      </c>
      <c r="CL16" s="6">
        <f>IF($CI16&gt;$CI$1,"NA",(IF($CJ16&lt;'[5]Point Tables'!$S$3,"OLD",(IF($CK16="Y","X",(VLOOKUP($CH16,[2]JWS!$A$1:$A$65536,1,FALSE)))))))</f>
        <v>100079080</v>
      </c>
      <c r="CM16" s="6" t="str">
        <f>IF($CI16&gt;$CI$1,"NA",(IF($CJ16&lt;'[5]Point Tables'!$S$4,"OLD",(IF($CK16="Y","X",(VLOOKUP($CH16,[2]CWS!$A$1:$A$65536,1,FALSE)))))))</f>
        <v>OLD</v>
      </c>
      <c r="CN16" s="6"/>
      <c r="CO16" t="s">
        <v>404</v>
      </c>
      <c r="CP16">
        <v>1995</v>
      </c>
      <c r="CQ16" t="s">
        <v>142</v>
      </c>
      <c r="CR16" t="s">
        <v>404</v>
      </c>
      <c r="CS16">
        <v>100091842</v>
      </c>
      <c r="CT16">
        <v>12</v>
      </c>
      <c r="CU16">
        <v>1995</v>
      </c>
      <c r="CV16" t="s">
        <v>29</v>
      </c>
      <c r="CW16" s="6">
        <f>IF($CT16&gt;$CT$1,"NA",(IF($CU16&lt;'[8]Point Tables'!$S$4,"OLD",(IF($CV16="Y","X",(VLOOKUP($CS16,[2]CWS!$A$1:$A$65536,1,FALSE)))))))</f>
        <v>100091842</v>
      </c>
      <c r="CX16" s="6" t="str">
        <f>IF(CT16&gt;$CT$1,"NA",(IF($CU16&lt;'[8]Point Tables'!$S$5,"OLD",(IF($CV16="Y",CS16,(VLOOKUP($CS16,[2]Y14WS!$A$1:$A$65536,1,FALSE)))))))</f>
        <v>OLD</v>
      </c>
      <c r="CZ16" t="s">
        <v>411</v>
      </c>
      <c r="DA16">
        <v>1995</v>
      </c>
      <c r="DB16" t="s">
        <v>69</v>
      </c>
      <c r="DC16" s="1" t="s">
        <v>411</v>
      </c>
      <c r="DD16" s="1">
        <v>100070817</v>
      </c>
      <c r="DE16" s="1">
        <v>12</v>
      </c>
      <c r="DF16" s="1">
        <v>1995</v>
      </c>
      <c r="DG16" s="1" t="s">
        <v>29</v>
      </c>
      <c r="DH16" s="6">
        <f>IF($DE16&gt;$DE$1,"NA",(IF($DF16&lt;'[1]Point Tables'!$S$4,"OLD",(IF($DG16="Y","X",(VLOOKUP($DD16,[2]CWS!$A$1:$A$65536,1,FALSE)))))))</f>
        <v>100070817</v>
      </c>
      <c r="DI16" s="6" t="str">
        <f>IF(DE16&gt;$DE$1,"NA",(IF($DF16&lt;'[9]Point Tables'!$S$5,"OLD",(IF($DG16="Y",DD16,(VLOOKUP($DD16,[2]Y14WS!$A$1:$A$65536,1,FALSE)))))))</f>
        <v>OLD</v>
      </c>
      <c r="DK16" t="s">
        <v>383</v>
      </c>
      <c r="DL16">
        <v>1995</v>
      </c>
      <c r="DM16" t="s">
        <v>69</v>
      </c>
      <c r="DN16" s="1" t="s">
        <v>383</v>
      </c>
      <c r="DO16" s="1">
        <v>100084124</v>
      </c>
      <c r="DP16" s="1">
        <v>12</v>
      </c>
      <c r="DQ16" s="1">
        <v>1995</v>
      </c>
      <c r="DR16" s="1" t="s">
        <v>29</v>
      </c>
      <c r="DS16" s="6">
        <f>IF($DP16&gt;$DP$1,"NA",(IF($DQ16&lt;'[5]Point Tables'!$S$4,"OLD",(IF($DR16="Y","X",(VLOOKUP($DO16,[2]CWS!$A$1:$A$65536,1,FALSE)))))))</f>
        <v>100084124</v>
      </c>
      <c r="DT16" s="6" t="str">
        <f>IF(DP16&gt;$DP$1,"NA",(IF($DQ16&lt;'[1]Point Tables'!$S$5,"OLD",(IF($DR16="Y",DO16,(VLOOKUP($DO16,[2]Y14WS!$A$1:$A$65536,1,FALSE)))))))</f>
        <v>OLD</v>
      </c>
      <c r="DU16" s="6"/>
      <c r="DV16" t="s">
        <v>82</v>
      </c>
      <c r="DW16">
        <v>1997</v>
      </c>
      <c r="DX16" t="s">
        <v>42</v>
      </c>
      <c r="DY16" t="s">
        <v>82</v>
      </c>
      <c r="DZ16">
        <v>100076995</v>
      </c>
      <c r="EA16">
        <v>11.5</v>
      </c>
      <c r="EB16">
        <v>1997</v>
      </c>
      <c r="EC16" t="s">
        <v>29</v>
      </c>
      <c r="ED16" s="6">
        <f>IF($EA16&gt;$EA$1,"NA",(IF($EB16&lt;'[5]Point Tables'!$S$4,"OLD",(IF($EC16="Y","X",(VLOOKUP($DZ16,[2]CWS!$A$1:$A$65536,1,FALSE)))))))</f>
        <v>100076995</v>
      </c>
      <c r="EE16" s="6">
        <f>IF(EA16&gt;$EA$1,"NA",(IF($EB16&lt;'[1]Point Tables'!$S$5,"OLD",(IF($EC16="Y",DZ16,(VLOOKUP($DZ16,[2]Y14WS!$A$1:$A$65536,1,FALSE)))))))</f>
        <v>100076995</v>
      </c>
    </row>
    <row r="17" spans="1:135">
      <c r="A17" t="s">
        <v>417</v>
      </c>
      <c r="B17">
        <v>1974</v>
      </c>
      <c r="C17" t="s">
        <v>418</v>
      </c>
      <c r="D17" s="1" t="s">
        <v>417</v>
      </c>
      <c r="E17" s="1">
        <v>100074513</v>
      </c>
      <c r="F17" s="1">
        <v>13</v>
      </c>
      <c r="G17" s="1">
        <v>1974</v>
      </c>
      <c r="H17" s="1" t="s">
        <v>372</v>
      </c>
      <c r="I17" s="6" t="str">
        <f>IF($F17&gt;$F$1,"NA",(IF($H17="Y","X",(VLOOKUP($E17,[2]SWS!$A$1:$A$65536,1,FALSE)))))</f>
        <v>X</v>
      </c>
      <c r="J17" s="6" t="str">
        <f>IF($F17&gt;$F$1,"NA",(IF($G17&lt;'[3]Point Tables'!$S$3,"OLD",(IF($H17="Y","X",(VLOOKUP($E17,[2]JWS!$A$1:$A$65536,1,FALSE)))))))</f>
        <v>OLD</v>
      </c>
      <c r="K17" s="6" t="str">
        <f>IF($F17&gt;$F$1,"NA",(IF($G17&lt;'[3]Point Tables'!$S$4,"OLD",(IF($H17="Y","X",(VLOOKUP($E17,[2]CWS!$A$1:$A$65536,1,FALSE)))))))</f>
        <v>OLD</v>
      </c>
      <c r="M17" t="s">
        <v>378</v>
      </c>
      <c r="N17">
        <v>1991</v>
      </c>
      <c r="O17" t="s">
        <v>179</v>
      </c>
      <c r="P17" t="s">
        <v>378</v>
      </c>
      <c r="Q17">
        <v>100087041</v>
      </c>
      <c r="R17">
        <v>13</v>
      </c>
      <c r="S17">
        <v>1991</v>
      </c>
      <c r="T17" t="s">
        <v>29</v>
      </c>
      <c r="U17" s="6">
        <f>IF($R17&gt;$R$1,"NA",(IF($T17="Y","X",(VLOOKUP($Q17,[2]SWS!$A$1:$A$65536,1,FALSE)))))</f>
        <v>100087041</v>
      </c>
      <c r="V17" s="6" t="e">
        <f>IF($R17&gt;$R$1,"NA",(IF($S17&lt;'[7]Point Tables'!$S$3,"OLD",(IF($T17="Y","X",(VLOOKUP($Q17,[2]JWS!$A$1:$A$65536,1,FALSE)))))))</f>
        <v>#N/A</v>
      </c>
      <c r="W17" s="6" t="e">
        <f>IF($R17&gt;$R$1,"NA",(IF($S17&lt;'[7]Point Tables'!$S$3,"OLD",(IF($T17="Y","X",(VLOOKUP($Q17,[2]JWS!$A$1:$A$65536,1,FALSE)))))))</f>
        <v>#N/A</v>
      </c>
      <c r="Y17" t="s">
        <v>419</v>
      </c>
      <c r="Z17">
        <v>1992</v>
      </c>
      <c r="AA17" t="s">
        <v>420</v>
      </c>
      <c r="AB17" t="s">
        <v>419</v>
      </c>
      <c r="AC17">
        <v>100098009</v>
      </c>
      <c r="AD17">
        <v>13</v>
      </c>
      <c r="AE17">
        <v>1992</v>
      </c>
      <c r="AF17" s="1" t="s">
        <v>372</v>
      </c>
      <c r="AG17" s="6" t="str">
        <f>IF($AD17&gt;$AD$1,"NA",(IF($AF17="Y","X",(VLOOKUP($AC17,[2]SWS!$A$1:$A$65536,1,FALSE)))))</f>
        <v>X</v>
      </c>
      <c r="AH17" s="6" t="str">
        <f>IF($AD17&gt;$AD$1,"NA",(IF($AE17&lt;'[5]Point Tables'!$S$3,"OLD",(IF($AF17="Y","X",(VLOOKUP($AC17,[2]JWS!$A$1:$A$65536,1,FALSE)))))))</f>
        <v>X</v>
      </c>
      <c r="AI17" s="6" t="str">
        <f>IF($AD17&gt;$AD$1,"NA",(IF($AE17&lt;'[5]Point Tables'!$S$4,"OLD",(IF($AF17="Y","X",(VLOOKUP($AC17,[2]CWS!$A$1:$A$65536,1,FALSE)))))))</f>
        <v>OLD</v>
      </c>
      <c r="AJ17" s="6"/>
      <c r="AK17" t="s">
        <v>421</v>
      </c>
      <c r="AL17">
        <v>1991</v>
      </c>
      <c r="AM17" t="s">
        <v>179</v>
      </c>
      <c r="AN17" t="s">
        <v>421</v>
      </c>
      <c r="AO17">
        <v>100055369</v>
      </c>
      <c r="AP17">
        <v>12.5</v>
      </c>
      <c r="AQ17">
        <v>1991</v>
      </c>
      <c r="AR17" t="s">
        <v>29</v>
      </c>
      <c r="AS17" s="6">
        <f>IF($AP17&gt;$AP$1,"NA",(IF($AR17="Y","X",(VLOOKUP($AO17,[2]SWS!$A$1:$A$65536,1,FALSE)))))</f>
        <v>100055369</v>
      </c>
      <c r="AT17" s="6" t="str">
        <f>IF($AP17&gt;$AP$1,"NA",(IF($AQ17&lt;'[6]Point Tables'!$S$3,"OLD",(IF($AR17="Y","X",(VLOOKUP($AO17,[2]JWS!$A$1:$A$65536,1,FALSE)))))))</f>
        <v>OLD</v>
      </c>
      <c r="AU17" s="6" t="str">
        <f>IF($AP17&gt;$AP$1,"NA",(IF($AQ17&lt;'[6]Point Tables'!$S$4,"OLD",(IF($AR17="Y","X",(VLOOKUP($AO17,[2]CWS!$A$1:$A$65536,1,FALSE)))))))</f>
        <v>OLD</v>
      </c>
      <c r="AV17" s="6"/>
      <c r="AW17" t="s">
        <v>396</v>
      </c>
      <c r="AX17">
        <v>1995</v>
      </c>
      <c r="AY17" t="s">
        <v>69</v>
      </c>
      <c r="AZ17" t="s">
        <v>396</v>
      </c>
      <c r="BA17">
        <v>100084124</v>
      </c>
      <c r="BB17">
        <v>12</v>
      </c>
      <c r="BC17">
        <v>1995</v>
      </c>
      <c r="BD17" t="s">
        <v>29</v>
      </c>
      <c r="BE17" s="6">
        <f>IF($BB17&gt;$BB$1,"NA",(IF($BC17&lt;'[8]Point Tables'!$S$3,"OLD",(IF($BD17="Y","X",(VLOOKUP($BA17,[2]JWS!$A$1:$A$65536,1,FALSE)))))))</f>
        <v>100084124</v>
      </c>
      <c r="BF17" s="6">
        <f>IF($BB17&gt;$BB$1,"NA",(IF($BC17&lt;'[8]Point Tables'!$S$4,"OLD",(IF($BD17="Y","X",(VLOOKUP($BA17,[2]CWS!$A$1:$A$65536,1,FALSE)))))))</f>
        <v>100084124</v>
      </c>
      <c r="BH17" t="s">
        <v>364</v>
      </c>
      <c r="BI17">
        <v>1994</v>
      </c>
      <c r="BJ17" t="s">
        <v>365</v>
      </c>
      <c r="BK17" s="1" t="s">
        <v>364</v>
      </c>
      <c r="BL17" s="1">
        <v>100036233</v>
      </c>
      <c r="BM17" s="1">
        <v>13</v>
      </c>
      <c r="BN17" s="1">
        <v>1994</v>
      </c>
      <c r="BO17" s="1" t="s">
        <v>29</v>
      </c>
      <c r="BP17" s="6">
        <f>IF($BM17&gt;$BM$1,"NA",(IF($BN17&lt;'[1]Point Tables'!$S$3,"OLD",(IF($BO17="Y","X",(VLOOKUP($BL17,[2]JWS!$A$1:$A$65536,1,FALSE)))))))</f>
        <v>100036233</v>
      </c>
      <c r="BQ17" s="6" t="e">
        <f>IF($BM17&gt;$BM$1,"NA",(IF($BN17&lt;'[1]Point Tables'!$S$4,"OLD",(IF($BO17="Y","X",(VLOOKUP($BL17,[2]CWS!$A$1:$A$65536,1,FALSE)))))))</f>
        <v>#N/A</v>
      </c>
      <c r="BS17" t="s">
        <v>392</v>
      </c>
      <c r="BT17">
        <v>1992</v>
      </c>
      <c r="BU17" t="s">
        <v>393</v>
      </c>
      <c r="BV17" t="s">
        <v>392</v>
      </c>
      <c r="BW17">
        <v>100052412</v>
      </c>
      <c r="BX17">
        <v>13</v>
      </c>
      <c r="BY17">
        <v>1992</v>
      </c>
      <c r="BZ17" t="s">
        <v>29</v>
      </c>
      <c r="CA17" s="6">
        <f>IF($BX17&gt;$BX$1,"NA",(IF($BY17&lt;'[5]Point Tables'!$S$3,"OLD",(IF($BZ17="Y","X",(VLOOKUP($BW17,[2]JWS!$A$1:$A$65536,1,FALSE)))))))</f>
        <v>100052412</v>
      </c>
      <c r="CB17" s="6" t="str">
        <f>IF($BX17&gt;$BX$1,"NA",(IF($BY17&lt;'[5]Point Tables'!$S$4,"OLD",(IF($BZ17="Y","X",(VLOOKUP($BW17,[2]CWS!$A$1:$A$65536,1,FALSE)))))))</f>
        <v>OLD</v>
      </c>
      <c r="CC17" s="6"/>
      <c r="CD17" t="s">
        <v>408</v>
      </c>
      <c r="CE17">
        <v>1995</v>
      </c>
      <c r="CF17" t="s">
        <v>142</v>
      </c>
      <c r="CG17" t="s">
        <v>408</v>
      </c>
      <c r="CH17">
        <v>100092029</v>
      </c>
      <c r="CI17">
        <v>13</v>
      </c>
      <c r="CJ17">
        <v>1995</v>
      </c>
      <c r="CK17" t="s">
        <v>29</v>
      </c>
      <c r="CL17" s="6">
        <f>IF($CI17&gt;$CI$1,"NA",(IF($CJ17&lt;'[5]Point Tables'!$S$3,"OLD",(IF($CK17="Y","X",(VLOOKUP($CH17,[2]JWS!$A$1:$A$65536,1,FALSE)))))))</f>
        <v>100092029</v>
      </c>
      <c r="CM17" s="6">
        <f>IF($CI17&gt;$CI$1,"NA",(IF($CJ17&lt;'[5]Point Tables'!$S$4,"OLD",(IF($CK17="Y","X",(VLOOKUP($CH17,[2]CWS!$A$1:$A$65536,1,FALSE)))))))</f>
        <v>100092029</v>
      </c>
      <c r="CN17" s="6"/>
      <c r="CO17" t="s">
        <v>198</v>
      </c>
      <c r="CP17">
        <v>1996</v>
      </c>
      <c r="CQ17" t="s">
        <v>51</v>
      </c>
      <c r="CR17" t="s">
        <v>198</v>
      </c>
      <c r="CS17">
        <v>100124729</v>
      </c>
      <c r="CT17">
        <v>13</v>
      </c>
      <c r="CU17">
        <v>1996</v>
      </c>
      <c r="CV17" t="s">
        <v>29</v>
      </c>
      <c r="CW17" s="6">
        <f>IF($CT17&gt;$CT$1,"NA",(IF($CU17&lt;'[8]Point Tables'!$S$4,"OLD",(IF($CV17="Y","X",(VLOOKUP($CS17,[2]CWS!$A$1:$A$65536,1,FALSE)))))))</f>
        <v>100124729</v>
      </c>
      <c r="CX17" s="6">
        <f>IF(CT17&gt;$CT$1,"NA",(IF($CU17&lt;'[8]Point Tables'!$S$5,"OLD",(IF($CV17="Y",CS17,(VLOOKUP($CS17,[2]Y14WS!$A$1:$A$65536,1,FALSE)))))))</f>
        <v>100124729</v>
      </c>
      <c r="CZ17" t="s">
        <v>394</v>
      </c>
      <c r="DA17">
        <v>1994</v>
      </c>
      <c r="DB17" t="s">
        <v>395</v>
      </c>
      <c r="DC17" s="1" t="s">
        <v>394</v>
      </c>
      <c r="DD17" s="1">
        <v>100086467</v>
      </c>
      <c r="DE17" s="1">
        <v>13</v>
      </c>
      <c r="DF17" s="1">
        <v>1994</v>
      </c>
      <c r="DG17" s="1" t="s">
        <v>29</v>
      </c>
      <c r="DH17" s="6" t="e">
        <f>IF($DE17&gt;$DE$1,"NA",(IF($DF17&lt;'[1]Point Tables'!$S$4,"OLD",(IF($DG17="Y","X",(VLOOKUP($DD17,[2]CWS!$A$1:$A$65536,1,FALSE)))))))</f>
        <v>#N/A</v>
      </c>
      <c r="DI17" s="6" t="str">
        <f>IF(DE17&gt;$DE$1,"NA",(IF($DF17&lt;'[9]Point Tables'!$S$5,"OLD",(IF($DG17="Y",DD17,(VLOOKUP($DD17,[2]Y14WS!$A$1:$A$65536,1,FALSE)))))))</f>
        <v>OLD</v>
      </c>
      <c r="DK17" t="s">
        <v>404</v>
      </c>
      <c r="DL17">
        <v>1995</v>
      </c>
      <c r="DM17" t="s">
        <v>142</v>
      </c>
      <c r="DN17" s="1" t="s">
        <v>404</v>
      </c>
      <c r="DO17" s="1">
        <v>100091842</v>
      </c>
      <c r="DP17" s="1">
        <v>13</v>
      </c>
      <c r="DQ17" s="1">
        <v>1995</v>
      </c>
      <c r="DR17" s="1" t="s">
        <v>29</v>
      </c>
      <c r="DS17" s="6">
        <f>IF($DP17&gt;$DP$1,"NA",(IF($DQ17&lt;'[5]Point Tables'!$S$4,"OLD",(IF($DR17="Y","X",(VLOOKUP($DO17,[2]CWS!$A$1:$A$65536,1,FALSE)))))))</f>
        <v>100091842</v>
      </c>
      <c r="DT17" s="6" t="str">
        <f>IF(DP17&gt;$DP$1,"NA",(IF($DQ17&lt;'[1]Point Tables'!$S$5,"OLD",(IF($DR17="Y",DO17,(VLOOKUP($DO17,[2]Y14WS!$A$1:$A$65536,1,FALSE)))))))</f>
        <v>OLD</v>
      </c>
      <c r="DU17" s="6"/>
      <c r="DV17" t="s">
        <v>408</v>
      </c>
      <c r="DW17">
        <v>1995</v>
      </c>
      <c r="DX17" t="s">
        <v>142</v>
      </c>
      <c r="DY17" t="s">
        <v>408</v>
      </c>
      <c r="DZ17">
        <v>100092029</v>
      </c>
      <c r="EA17">
        <v>13</v>
      </c>
      <c r="EB17">
        <v>1995</v>
      </c>
      <c r="EC17" t="s">
        <v>29</v>
      </c>
      <c r="ED17" s="6">
        <f>IF($EA17&gt;$EA$1,"NA",(IF($EB17&lt;'[5]Point Tables'!$S$4,"OLD",(IF($EC17="Y","X",(VLOOKUP($DZ17,[2]CWS!$A$1:$A$65536,1,FALSE)))))))</f>
        <v>100092029</v>
      </c>
      <c r="EE17" s="6" t="str">
        <f>IF(EA17&gt;$EA$1,"NA",(IF($EB17&lt;'[1]Point Tables'!$S$5,"OLD",(IF($EC17="Y",DZ17,(VLOOKUP($DZ17,[2]Y14WS!$A$1:$A$65536,1,FALSE)))))))</f>
        <v>OLD</v>
      </c>
    </row>
    <row r="18" spans="1:135">
      <c r="A18" t="s">
        <v>382</v>
      </c>
      <c r="B18">
        <v>1993</v>
      </c>
      <c r="C18" t="s">
        <v>142</v>
      </c>
      <c r="D18" s="1" t="s">
        <v>382</v>
      </c>
      <c r="E18" s="1">
        <v>100069516</v>
      </c>
      <c r="F18" s="1">
        <v>14</v>
      </c>
      <c r="G18" s="1">
        <v>1993</v>
      </c>
      <c r="H18" s="1" t="s">
        <v>29</v>
      </c>
      <c r="I18" s="6">
        <f>IF($F18&gt;$F$1,"NA",(IF($H18="Y","X",(VLOOKUP($E18,[2]SWS!$A$1:$A$65536,1,FALSE)))))</f>
        <v>100069516</v>
      </c>
      <c r="J18" s="6">
        <f>IF($F18&gt;$F$1,"NA",(IF($G18&lt;'[3]Point Tables'!$S$3,"OLD",(IF($H18="Y","X",(VLOOKUP($E18,[2]JWS!$A$1:$A$65536,1,FALSE)))))))</f>
        <v>100069516</v>
      </c>
      <c r="K18" s="6" t="str">
        <f>IF($F18&gt;$F$1,"NA",(IF($G18&lt;'[3]Point Tables'!$S$4,"OLD",(IF($H18="Y","X",(VLOOKUP($E18,[2]CWS!$A$1:$A$65536,1,FALSE)))))))</f>
        <v>OLD</v>
      </c>
      <c r="M18" t="s">
        <v>392</v>
      </c>
      <c r="N18">
        <v>1992</v>
      </c>
      <c r="O18" t="s">
        <v>393</v>
      </c>
      <c r="P18" t="s">
        <v>392</v>
      </c>
      <c r="Q18">
        <v>100052412</v>
      </c>
      <c r="R18">
        <v>14</v>
      </c>
      <c r="S18">
        <v>1992</v>
      </c>
      <c r="T18" t="s">
        <v>29</v>
      </c>
      <c r="U18" s="6">
        <f>IF($R18&gt;$R$1,"NA",(IF($T18="Y","X",(VLOOKUP($Q18,[2]SWS!$A$1:$A$65536,1,FALSE)))))</f>
        <v>100052412</v>
      </c>
      <c r="V18" s="6">
        <f>IF($R18&gt;$R$1,"NA",(IF($S18&lt;'[7]Point Tables'!$S$3,"OLD",(IF($T18="Y","X",(VLOOKUP($Q18,[2]JWS!$A$1:$A$65536,1,FALSE)))))))</f>
        <v>100052412</v>
      </c>
      <c r="W18" s="6">
        <f>IF($R18&gt;$R$1,"NA",(IF($S18&lt;'[7]Point Tables'!$S$3,"OLD",(IF($T18="Y","X",(VLOOKUP($Q18,[2]JWS!$A$1:$A$65536,1,FALSE)))))))</f>
        <v>100052412</v>
      </c>
      <c r="Y18" t="s">
        <v>368</v>
      </c>
      <c r="Z18">
        <v>1990</v>
      </c>
      <c r="AA18" t="s">
        <v>179</v>
      </c>
      <c r="AB18" t="s">
        <v>368</v>
      </c>
      <c r="AC18">
        <v>100043439</v>
      </c>
      <c r="AD18">
        <v>14</v>
      </c>
      <c r="AE18">
        <v>1990</v>
      </c>
      <c r="AF18" s="1" t="s">
        <v>29</v>
      </c>
      <c r="AG18" s="6">
        <f>IF($AD18&gt;$AD$1,"NA",(IF($AF18="Y","X",(VLOOKUP($AC18,[2]SWS!$A$1:$A$65536,1,FALSE)))))</f>
        <v>100043439</v>
      </c>
      <c r="AH18" s="6" t="str">
        <f>IF($AD18&gt;$AD$1,"NA",(IF($AE18&lt;'[5]Point Tables'!$S$3,"OLD",(IF($AF18="Y","X",(VLOOKUP($AC18,[2]JWS!$A$1:$A$65536,1,FALSE)))))))</f>
        <v>OLD</v>
      </c>
      <c r="AI18" s="6" t="str">
        <f>IF($AD18&gt;$AD$1,"NA",(IF($AE18&lt;'[5]Point Tables'!$S$4,"OLD",(IF($AF18="Y","X",(VLOOKUP($AC18,[2]CWS!$A$1:$A$65536,1,FALSE)))))))</f>
        <v>OLD</v>
      </c>
      <c r="AJ18" s="6"/>
      <c r="AK18" t="s">
        <v>367</v>
      </c>
      <c r="AL18">
        <v>1995</v>
      </c>
      <c r="AM18" t="s">
        <v>69</v>
      </c>
      <c r="AN18" t="s">
        <v>367</v>
      </c>
      <c r="AO18">
        <v>100072004</v>
      </c>
      <c r="AP18">
        <v>12.5</v>
      </c>
      <c r="AQ18">
        <v>1995</v>
      </c>
      <c r="AR18" t="s">
        <v>29</v>
      </c>
      <c r="AS18" s="6">
        <f>IF($AP18&gt;$AP$1,"NA",(IF($AR18="Y","X",(VLOOKUP($AO18,[2]SWS!$A$1:$A$65536,1,FALSE)))))</f>
        <v>100072004</v>
      </c>
      <c r="AT18" s="6">
        <f>IF($AP18&gt;$AP$1,"NA",(IF($AQ18&lt;'[6]Point Tables'!$S$3,"OLD",(IF($AR18="Y","X",(VLOOKUP($AO18,[2]JWS!$A$1:$A$65536,1,FALSE)))))))</f>
        <v>100072004</v>
      </c>
      <c r="AU18" s="6">
        <f>IF($AP18&gt;$AP$1,"NA",(IF($AQ18&lt;'[6]Point Tables'!$S$4,"OLD",(IF($AR18="Y","X",(VLOOKUP($AO18,[2]CWS!$A$1:$A$65536,1,FALSE)))))))</f>
        <v>100072004</v>
      </c>
      <c r="AV18" s="6"/>
      <c r="AW18" t="s">
        <v>394</v>
      </c>
      <c r="AX18">
        <v>1994</v>
      </c>
      <c r="AY18" t="s">
        <v>395</v>
      </c>
      <c r="AZ18" t="s">
        <v>394</v>
      </c>
      <c r="BA18">
        <v>100086467</v>
      </c>
      <c r="BB18">
        <v>13</v>
      </c>
      <c r="BC18">
        <v>1994</v>
      </c>
      <c r="BD18" t="s">
        <v>29</v>
      </c>
      <c r="BE18" s="6">
        <f>IF($BB18&gt;$BB$1,"NA",(IF($BC18&lt;'[8]Point Tables'!$S$3,"OLD",(IF($BD18="Y","X",(VLOOKUP($BA18,[2]JWS!$A$1:$A$65536,1,FALSE)))))))</f>
        <v>100086467</v>
      </c>
      <c r="BF18" s="6" t="str">
        <f>IF($BB18&gt;$BB$1,"NA",(IF($BC18&lt;'[8]Point Tables'!$S$4,"OLD",(IF($BD18="Y","X",(VLOOKUP($BA18,[2]CWS!$A$1:$A$65536,1,FALSE)))))))</f>
        <v>OLD</v>
      </c>
      <c r="BH18" t="s">
        <v>422</v>
      </c>
      <c r="BI18">
        <v>1992</v>
      </c>
      <c r="BJ18" t="s">
        <v>316</v>
      </c>
      <c r="BK18" s="1" t="s">
        <v>422</v>
      </c>
      <c r="BL18" s="1">
        <v>100095427</v>
      </c>
      <c r="BM18" s="1">
        <v>14</v>
      </c>
      <c r="BN18" s="1">
        <v>1992</v>
      </c>
      <c r="BO18" s="1" t="s">
        <v>29</v>
      </c>
      <c r="BP18" s="6">
        <f>IF($BM18&gt;$BM$1,"NA",(IF($BN18&lt;'[1]Point Tables'!$S$3,"OLD",(IF($BO18="Y","X",(VLOOKUP($BL18,[2]JWS!$A$1:$A$65536,1,FALSE)))))))</f>
        <v>100095427</v>
      </c>
      <c r="BQ18" s="6" t="str">
        <f>IF($BM18&gt;$BM$1,"NA",(IF($BN18&lt;'[1]Point Tables'!$S$4,"OLD",(IF($BO18="Y","X",(VLOOKUP($BL18,[2]CWS!$A$1:$A$65536,1,FALSE)))))))</f>
        <v>OLD</v>
      </c>
      <c r="BS18" t="s">
        <v>423</v>
      </c>
      <c r="BT18">
        <v>1992</v>
      </c>
      <c r="BU18" t="s">
        <v>179</v>
      </c>
      <c r="BV18" t="s">
        <v>423</v>
      </c>
      <c r="BW18">
        <v>100073045</v>
      </c>
      <c r="BX18">
        <v>14</v>
      </c>
      <c r="BY18">
        <v>1992</v>
      </c>
      <c r="BZ18" t="s">
        <v>29</v>
      </c>
      <c r="CA18" s="6">
        <f>IF($BX18&gt;$BX$1,"NA",(IF($BY18&lt;'[5]Point Tables'!$S$3,"OLD",(IF($BZ18="Y","X",(VLOOKUP($BW18,[2]JWS!$A$1:$A$65536,1,FALSE)))))))</f>
        <v>100073045</v>
      </c>
      <c r="CB18" s="6" t="str">
        <f>IF($BX18&gt;$BX$1,"NA",(IF($BY18&lt;'[5]Point Tables'!$S$4,"OLD",(IF($BZ18="Y","X",(VLOOKUP($BW18,[2]CWS!$A$1:$A$65536,1,FALSE)))))))</f>
        <v>OLD</v>
      </c>
      <c r="CC18" s="6"/>
      <c r="CD18" t="s">
        <v>411</v>
      </c>
      <c r="CE18">
        <v>1995</v>
      </c>
      <c r="CF18" t="s">
        <v>69</v>
      </c>
      <c r="CG18" t="s">
        <v>411</v>
      </c>
      <c r="CH18">
        <v>100070817</v>
      </c>
      <c r="CI18">
        <v>14</v>
      </c>
      <c r="CJ18">
        <v>1995</v>
      </c>
      <c r="CK18" t="s">
        <v>29</v>
      </c>
      <c r="CL18" s="6">
        <f>IF($CI18&gt;$CI$1,"NA",(IF($CJ18&lt;'[5]Point Tables'!$S$3,"OLD",(IF($CK18="Y","X",(VLOOKUP($CH18,[2]JWS!$A$1:$A$65536,1,FALSE)))))))</f>
        <v>100070817</v>
      </c>
      <c r="CM18" s="6">
        <f>IF($CI18&gt;$CI$1,"NA",(IF($CJ18&lt;'[5]Point Tables'!$S$4,"OLD",(IF($CK18="Y","X",(VLOOKUP($CH18,[2]CWS!$A$1:$A$65536,1,FALSE)))))))</f>
        <v>100070817</v>
      </c>
      <c r="CN18" s="6"/>
      <c r="CO18" t="s">
        <v>120</v>
      </c>
      <c r="CP18">
        <v>1996</v>
      </c>
      <c r="CQ18" t="s">
        <v>69</v>
      </c>
      <c r="CR18" t="s">
        <v>120</v>
      </c>
      <c r="CS18">
        <v>100088766</v>
      </c>
      <c r="CT18">
        <v>14</v>
      </c>
      <c r="CU18">
        <v>1996</v>
      </c>
      <c r="CV18" t="s">
        <v>29</v>
      </c>
      <c r="CW18" s="6">
        <f>IF($CT18&gt;$CT$1,"NA",(IF($CU18&lt;'[8]Point Tables'!$S$4,"OLD",(IF($CV18="Y","X",(VLOOKUP($CS18,[2]CWS!$A$1:$A$65536,1,FALSE)))))))</f>
        <v>100088766</v>
      </c>
      <c r="CX18" s="6">
        <f>IF(CT18&gt;$CT$1,"NA",(IF($CU18&lt;'[8]Point Tables'!$S$5,"OLD",(IF($CV18="Y",CS18,(VLOOKUP($CS18,[2]Y14WS!$A$1:$A$65536,1,FALSE)))))))</f>
        <v>100088766</v>
      </c>
      <c r="CZ18" t="s">
        <v>109</v>
      </c>
      <c r="DA18">
        <v>1995</v>
      </c>
      <c r="DB18" t="s">
        <v>110</v>
      </c>
      <c r="DC18" s="1" t="s">
        <v>109</v>
      </c>
      <c r="DD18" s="1">
        <v>100086799</v>
      </c>
      <c r="DE18" s="1">
        <v>14</v>
      </c>
      <c r="DF18" s="1">
        <v>1995</v>
      </c>
      <c r="DG18" s="1" t="s">
        <v>29</v>
      </c>
      <c r="DH18" s="6">
        <f>IF($DE18&gt;$DE$1,"NA",(IF($DF18&lt;'[1]Point Tables'!$S$4,"OLD",(IF($DG18="Y","X",(VLOOKUP($DD18,[2]CWS!$A$1:$A$65536,1,FALSE)))))))</f>
        <v>100086799</v>
      </c>
      <c r="DI18" s="6" t="str">
        <f>IF(DE18&gt;$DE$1,"NA",(IF($DF18&lt;'[9]Point Tables'!$S$5,"OLD",(IF($DG18="Y",DD18,(VLOOKUP($DD18,[2]Y14WS!$A$1:$A$65536,1,FALSE)))))))</f>
        <v>OLD</v>
      </c>
      <c r="DK18" t="s">
        <v>424</v>
      </c>
      <c r="DL18">
        <v>1995</v>
      </c>
      <c r="DM18" t="s">
        <v>69</v>
      </c>
      <c r="DN18" s="1" t="s">
        <v>424</v>
      </c>
      <c r="DO18" s="1">
        <v>100090683</v>
      </c>
      <c r="DP18" s="1">
        <v>14</v>
      </c>
      <c r="DQ18" s="1">
        <v>1995</v>
      </c>
      <c r="DR18" s="1" t="s">
        <v>29</v>
      </c>
      <c r="DS18" s="6">
        <f>IF($DP18&gt;$DP$1,"NA",(IF($DQ18&lt;'[5]Point Tables'!$S$4,"OLD",(IF($DR18="Y","X",(VLOOKUP($DO18,[2]CWS!$A$1:$A$65536,1,FALSE)))))))</f>
        <v>100090683</v>
      </c>
      <c r="DT18" s="6" t="str">
        <f>IF(DP18&gt;$DP$1,"NA",(IF($DQ18&lt;'[1]Point Tables'!$S$5,"OLD",(IF($DR18="Y",DO18,(VLOOKUP($DO18,[2]Y14WS!$A$1:$A$65536,1,FALSE)))))))</f>
        <v>OLD</v>
      </c>
      <c r="DU18" s="6"/>
      <c r="DV18" t="s">
        <v>403</v>
      </c>
      <c r="DW18">
        <v>1994</v>
      </c>
      <c r="DX18" t="s">
        <v>110</v>
      </c>
      <c r="DY18" t="s">
        <v>403</v>
      </c>
      <c r="DZ18">
        <v>100086798</v>
      </c>
      <c r="EA18">
        <v>14</v>
      </c>
      <c r="EB18">
        <v>1994</v>
      </c>
      <c r="EC18" t="s">
        <v>29</v>
      </c>
      <c r="ED18" s="6" t="e">
        <f>IF($EA18&gt;$EA$1,"NA",(IF($EB18&lt;'[5]Point Tables'!$S$4,"OLD",(IF($EC18="Y","X",(VLOOKUP($DZ18,[2]CWS!$A$1:$A$65536,1,FALSE)))))))</f>
        <v>#N/A</v>
      </c>
      <c r="EE18" s="6" t="str">
        <f>IF(EA18&gt;$EA$1,"NA",(IF($EB18&lt;'[1]Point Tables'!$S$5,"OLD",(IF($EC18="Y",DZ18,(VLOOKUP($DZ18,[2]Y14WS!$A$1:$A$65536,1,FALSE)))))))</f>
        <v>OLD</v>
      </c>
    </row>
    <row r="19" spans="1:135">
      <c r="A19" t="s">
        <v>379</v>
      </c>
      <c r="B19">
        <v>1995</v>
      </c>
      <c r="C19" t="s">
        <v>69</v>
      </c>
      <c r="D19" s="1" t="s">
        <v>379</v>
      </c>
      <c r="E19" s="1">
        <v>100078054</v>
      </c>
      <c r="F19" s="1">
        <v>15</v>
      </c>
      <c r="G19" s="1">
        <v>1995</v>
      </c>
      <c r="H19" s="1" t="s">
        <v>29</v>
      </c>
      <c r="I19" s="6">
        <f>IF($F19&gt;$F$1,"NA",(IF($H19="Y","X",(VLOOKUP($E19,[2]SWS!$A$1:$A$65536,1,FALSE)))))</f>
        <v>100078054</v>
      </c>
      <c r="J19" s="6">
        <f>IF($F19&gt;$F$1,"NA",(IF($G19&lt;'[3]Point Tables'!$S$3,"OLD",(IF($H19="Y","X",(VLOOKUP($E19,[2]JWS!$A$1:$A$65536,1,FALSE)))))))</f>
        <v>100078054</v>
      </c>
      <c r="K19" s="6">
        <f>IF($F19&gt;$F$1,"NA",(IF($G19&lt;'[3]Point Tables'!$S$4,"OLD",(IF($H19="Y","X",(VLOOKUP($E19,[2]CWS!$A$1:$A$65536,1,FALSE)))))))</f>
        <v>100078054</v>
      </c>
      <c r="M19" t="s">
        <v>425</v>
      </c>
      <c r="N19">
        <v>1992</v>
      </c>
      <c r="O19" t="s">
        <v>31</v>
      </c>
      <c r="P19" t="s">
        <v>425</v>
      </c>
      <c r="Q19">
        <v>100043960</v>
      </c>
      <c r="R19">
        <v>15</v>
      </c>
      <c r="S19">
        <v>1992</v>
      </c>
      <c r="T19" t="s">
        <v>29</v>
      </c>
      <c r="U19" s="6">
        <f>IF($R19&gt;$R$1,"NA",(IF($T19="Y","X",(VLOOKUP($Q19,[2]SWS!$A$1:$A$65536,1,FALSE)))))</f>
        <v>100043960</v>
      </c>
      <c r="V19" s="6">
        <f>IF($R19&gt;$R$1,"NA",(IF($S19&lt;'[7]Point Tables'!$S$3,"OLD",(IF($T19="Y","X",(VLOOKUP($Q19,[2]JWS!$A$1:$A$65536,1,FALSE)))))))</f>
        <v>100043960</v>
      </c>
      <c r="W19" s="6">
        <f>IF($R19&gt;$R$1,"NA",(IF($S19&lt;'[7]Point Tables'!$S$3,"OLD",(IF($T19="Y","X",(VLOOKUP($Q19,[2]JWS!$A$1:$A$65536,1,FALSE)))))))</f>
        <v>100043960</v>
      </c>
      <c r="Y19" t="s">
        <v>391</v>
      </c>
      <c r="Z19">
        <v>1990</v>
      </c>
      <c r="AA19" t="s">
        <v>69</v>
      </c>
      <c r="AB19" t="s">
        <v>391</v>
      </c>
      <c r="AC19">
        <v>100061120</v>
      </c>
      <c r="AD19">
        <v>15</v>
      </c>
      <c r="AE19">
        <v>1990</v>
      </c>
      <c r="AF19" s="1" t="s">
        <v>29</v>
      </c>
      <c r="AG19" s="6">
        <f>IF($AD19&gt;$AD$1,"NA",(IF($AF19="Y","X",(VLOOKUP($AC19,[2]SWS!$A$1:$A$65536,1,FALSE)))))</f>
        <v>100061120</v>
      </c>
      <c r="AH19" s="6" t="str">
        <f>IF($AD19&gt;$AD$1,"NA",(IF($AE19&lt;'[5]Point Tables'!$S$3,"OLD",(IF($AF19="Y","X",(VLOOKUP($AC19,[2]JWS!$A$1:$A$65536,1,FALSE)))))))</f>
        <v>OLD</v>
      </c>
      <c r="AI19" s="6" t="str">
        <f>IF($AD19&gt;$AD$1,"NA",(IF($AE19&lt;'[5]Point Tables'!$S$4,"OLD",(IF($AF19="Y","X",(VLOOKUP($AC19,[2]CWS!$A$1:$A$65536,1,FALSE)))))))</f>
        <v>OLD</v>
      </c>
      <c r="AJ19" s="6"/>
      <c r="AK19" t="s">
        <v>426</v>
      </c>
      <c r="AL19">
        <v>1990</v>
      </c>
      <c r="AM19" t="s">
        <v>427</v>
      </c>
      <c r="AN19" t="s">
        <v>426</v>
      </c>
      <c r="AO19">
        <v>100050486</v>
      </c>
      <c r="AP19">
        <v>14</v>
      </c>
      <c r="AQ19">
        <v>1990</v>
      </c>
      <c r="AR19" t="s">
        <v>29</v>
      </c>
      <c r="AS19" s="6">
        <f>IF($AP19&gt;$AP$1,"NA",(IF($AR19="Y","X",(VLOOKUP($AO19,[2]SWS!$A$1:$A$65536,1,FALSE)))))</f>
        <v>100050486</v>
      </c>
      <c r="AT19" s="6" t="str">
        <f>IF($AP19&gt;$AP$1,"NA",(IF($AQ19&lt;'[6]Point Tables'!$S$3,"OLD",(IF($AR19="Y","X",(VLOOKUP($AO19,[2]JWS!$A$1:$A$65536,1,FALSE)))))))</f>
        <v>OLD</v>
      </c>
      <c r="AU19" s="6" t="str">
        <f>IF($AP19&gt;$AP$1,"NA",(IF($AQ19&lt;'[6]Point Tables'!$S$4,"OLD",(IF($AR19="Y","X",(VLOOKUP($AO19,[2]CWS!$A$1:$A$65536,1,FALSE)))))))</f>
        <v>OLD</v>
      </c>
      <c r="AV19" s="6"/>
      <c r="AW19" t="s">
        <v>428</v>
      </c>
      <c r="AX19">
        <v>1992</v>
      </c>
      <c r="AY19" t="s">
        <v>79</v>
      </c>
      <c r="AZ19" t="s">
        <v>428</v>
      </c>
      <c r="BA19">
        <v>100068933</v>
      </c>
      <c r="BB19">
        <v>14</v>
      </c>
      <c r="BC19">
        <v>1992</v>
      </c>
      <c r="BD19" t="s">
        <v>29</v>
      </c>
      <c r="BE19" s="6">
        <f>IF($BB19&gt;$BB$1,"NA",(IF($BC19&lt;'[8]Point Tables'!$S$3,"OLD",(IF($BD19="Y","X",(VLOOKUP($BA19,[2]JWS!$A$1:$A$65536,1,FALSE)))))))</f>
        <v>100068933</v>
      </c>
      <c r="BF19" s="6" t="str">
        <f>IF($BB19&gt;$BB$1,"NA",(IF($BC19&lt;'[8]Point Tables'!$S$4,"OLD",(IF($BD19="Y","X",(VLOOKUP($BA19,[2]CWS!$A$1:$A$65536,1,FALSE)))))))</f>
        <v>OLD</v>
      </c>
      <c r="BH19" t="s">
        <v>408</v>
      </c>
      <c r="BI19">
        <v>1995</v>
      </c>
      <c r="BJ19" t="s">
        <v>142</v>
      </c>
      <c r="BK19" s="1" t="s">
        <v>408</v>
      </c>
      <c r="BL19" s="1">
        <v>100092029</v>
      </c>
      <c r="BM19" s="1">
        <v>15</v>
      </c>
      <c r="BN19" s="1">
        <v>1995</v>
      </c>
      <c r="BO19" s="1" t="s">
        <v>29</v>
      </c>
      <c r="BP19" s="6">
        <f>IF($BM19&gt;$BM$1,"NA",(IF($BN19&lt;'[1]Point Tables'!$S$3,"OLD",(IF($BO19="Y","X",(VLOOKUP($BL19,[2]JWS!$A$1:$A$65536,1,FALSE)))))))</f>
        <v>100092029</v>
      </c>
      <c r="BQ19" s="6">
        <f>IF($BM19&gt;$BM$1,"NA",(IF($BN19&lt;'[1]Point Tables'!$S$4,"OLD",(IF($BO19="Y","X",(VLOOKUP($BL19,[2]CWS!$A$1:$A$65536,1,FALSE)))))))</f>
        <v>100092029</v>
      </c>
      <c r="BS19" t="s">
        <v>429</v>
      </c>
      <c r="BT19">
        <v>1993</v>
      </c>
      <c r="BU19" t="s">
        <v>79</v>
      </c>
      <c r="BV19" t="s">
        <v>429</v>
      </c>
      <c r="BW19">
        <v>100074004</v>
      </c>
      <c r="BX19">
        <v>15</v>
      </c>
      <c r="BY19">
        <v>1993</v>
      </c>
      <c r="BZ19" t="s">
        <v>29</v>
      </c>
      <c r="CA19" s="6">
        <f>IF($BX19&gt;$BX$1,"NA",(IF($BY19&lt;'[5]Point Tables'!$S$3,"OLD",(IF($BZ19="Y","X",(VLOOKUP($BW19,[2]JWS!$A$1:$A$65536,1,FALSE)))))))</f>
        <v>100074004</v>
      </c>
      <c r="CB19" s="6" t="str">
        <f>IF($BX19&gt;$BX$1,"NA",(IF($BY19&lt;'[5]Point Tables'!$S$4,"OLD",(IF($BZ19="Y","X",(VLOOKUP($BW19,[2]CWS!$A$1:$A$65536,1,FALSE)))))))</f>
        <v>OLD</v>
      </c>
      <c r="CC19" s="6"/>
      <c r="CD19" t="s">
        <v>389</v>
      </c>
      <c r="CE19">
        <v>1995</v>
      </c>
      <c r="CF19" t="s">
        <v>179</v>
      </c>
      <c r="CG19" t="s">
        <v>389</v>
      </c>
      <c r="CH19">
        <v>100123885</v>
      </c>
      <c r="CI19">
        <v>15</v>
      </c>
      <c r="CJ19">
        <v>1995</v>
      </c>
      <c r="CK19" t="s">
        <v>29</v>
      </c>
      <c r="CL19" s="6">
        <f>IF($CI19&gt;$CI$1,"NA",(IF($CJ19&lt;'[5]Point Tables'!$S$3,"OLD",(IF($CK19="Y","X",(VLOOKUP($CH19,[2]JWS!$A$1:$A$65536,1,FALSE)))))))</f>
        <v>100123885</v>
      </c>
      <c r="CM19" s="6">
        <f>IF($CI19&gt;$CI$1,"NA",(IF($CJ19&lt;'[5]Point Tables'!$S$4,"OLD",(IF($CK19="Y","X",(VLOOKUP($CH19,[2]CWS!$A$1:$A$65536,1,FALSE)))))))</f>
        <v>100123885</v>
      </c>
      <c r="CN19" s="6"/>
      <c r="CO19" t="s">
        <v>430</v>
      </c>
      <c r="CP19">
        <v>1995</v>
      </c>
      <c r="CQ19" t="s">
        <v>69</v>
      </c>
      <c r="CR19" t="s">
        <v>430</v>
      </c>
      <c r="CS19">
        <v>100086117</v>
      </c>
      <c r="CT19">
        <v>15</v>
      </c>
      <c r="CU19">
        <v>1995</v>
      </c>
      <c r="CV19" t="s">
        <v>29</v>
      </c>
      <c r="CW19" s="6">
        <f>IF($CT19&gt;$CT$1,"NA",(IF($CU19&lt;'[8]Point Tables'!$S$4,"OLD",(IF($CV19="Y","X",(VLOOKUP($CS19,[2]CWS!$A$1:$A$65536,1,FALSE)))))))</f>
        <v>100086117</v>
      </c>
      <c r="CX19" s="6" t="str">
        <f>IF(CT19&gt;$CT$1,"NA",(IF($CU19&lt;'[8]Point Tables'!$S$5,"OLD",(IF($CV19="Y",CS19,(VLOOKUP($CS19,[2]Y14WS!$A$1:$A$65536,1,FALSE)))))))</f>
        <v>OLD</v>
      </c>
      <c r="CZ19" t="s">
        <v>399</v>
      </c>
      <c r="DA19">
        <v>1994</v>
      </c>
      <c r="DB19" t="s">
        <v>79</v>
      </c>
      <c r="DC19" s="1" t="s">
        <v>399</v>
      </c>
      <c r="DD19" s="1">
        <v>100086684</v>
      </c>
      <c r="DE19" s="1">
        <v>15</v>
      </c>
      <c r="DF19" s="1">
        <v>1994</v>
      </c>
      <c r="DG19" s="1" t="s">
        <v>29</v>
      </c>
      <c r="DH19" s="6" t="e">
        <f>IF($DE19&gt;$DE$1,"NA",(IF($DF19&lt;'[1]Point Tables'!$S$4,"OLD",(IF($DG19="Y","X",(VLOOKUP($DD19,[2]CWS!$A$1:$A$65536,1,FALSE)))))))</f>
        <v>#N/A</v>
      </c>
      <c r="DI19" s="6" t="str">
        <f>IF(DE19&gt;$DE$1,"NA",(IF($DF19&lt;'[9]Point Tables'!$S$5,"OLD",(IF($DG19="Y",DD19,(VLOOKUP($DD19,[2]Y14WS!$A$1:$A$65536,1,FALSE)))))))</f>
        <v>OLD</v>
      </c>
      <c r="DK19" t="s">
        <v>66</v>
      </c>
      <c r="DL19">
        <v>1996</v>
      </c>
      <c r="DM19" t="s">
        <v>67</v>
      </c>
      <c r="DN19" s="1" t="s">
        <v>66</v>
      </c>
      <c r="DO19" s="1">
        <v>100098465</v>
      </c>
      <c r="DP19" s="1">
        <v>15</v>
      </c>
      <c r="DQ19" s="1">
        <v>1996</v>
      </c>
      <c r="DR19" s="1" t="s">
        <v>29</v>
      </c>
      <c r="DS19" s="6">
        <f>IF($DP19&gt;$DP$1,"NA",(IF($DQ19&lt;'[5]Point Tables'!$S$4,"OLD",(IF($DR19="Y","X",(VLOOKUP($DO19,[2]CWS!$A$1:$A$65536,1,FALSE)))))))</f>
        <v>100098465</v>
      </c>
      <c r="DT19" s="6">
        <f>IF(DP19&gt;$DP$1,"NA",(IF($DQ19&lt;'[1]Point Tables'!$S$5,"OLD",(IF($DR19="Y",DO19,(VLOOKUP($DO19,[2]Y14WS!$A$1:$A$65536,1,FALSE)))))))</f>
        <v>100098465</v>
      </c>
      <c r="DU19" s="6"/>
      <c r="DV19" t="s">
        <v>394</v>
      </c>
      <c r="DW19">
        <v>1994</v>
      </c>
      <c r="DX19" t="s">
        <v>395</v>
      </c>
      <c r="DY19" t="s">
        <v>394</v>
      </c>
      <c r="DZ19">
        <v>100086467</v>
      </c>
      <c r="EA19">
        <v>15</v>
      </c>
      <c r="EB19">
        <v>1994</v>
      </c>
      <c r="EC19" t="s">
        <v>29</v>
      </c>
      <c r="ED19" s="6" t="e">
        <f>IF($EA19&gt;$EA$1,"NA",(IF($EB19&lt;'[5]Point Tables'!$S$4,"OLD",(IF($EC19="Y","X",(VLOOKUP($DZ19,[2]CWS!$A$1:$A$65536,1,FALSE)))))))</f>
        <v>#N/A</v>
      </c>
      <c r="EE19" s="6" t="str">
        <f>IF(EA19&gt;$EA$1,"NA",(IF($EB19&lt;'[1]Point Tables'!$S$5,"OLD",(IF($EC19="Y",DZ19,(VLOOKUP($DZ19,[2]Y14WS!$A$1:$A$65536,1,FALSE)))))))</f>
        <v>OLD</v>
      </c>
    </row>
    <row r="20" spans="1:135">
      <c r="A20" t="s">
        <v>381</v>
      </c>
      <c r="B20">
        <v>1994</v>
      </c>
      <c r="C20" t="s">
        <v>28</v>
      </c>
      <c r="D20" s="1" t="s">
        <v>381</v>
      </c>
      <c r="E20" s="1">
        <v>100083020</v>
      </c>
      <c r="F20" s="1">
        <v>16</v>
      </c>
      <c r="G20" s="1">
        <v>1994</v>
      </c>
      <c r="H20" s="1" t="s">
        <v>29</v>
      </c>
      <c r="I20" s="6">
        <f>IF($F20&gt;$F$1,"NA",(IF($H20="Y","X",(VLOOKUP($E20,[2]SWS!$A$1:$A$65536,1,FALSE)))))</f>
        <v>100083020</v>
      </c>
      <c r="J20" s="6">
        <f>IF($F20&gt;$F$1,"NA",(IF($G20&lt;'[3]Point Tables'!$S$3,"OLD",(IF($H20="Y","X",(VLOOKUP($E20,[2]JWS!$A$1:$A$65536,1,FALSE)))))))</f>
        <v>100083020</v>
      </c>
      <c r="K20" s="6" t="e">
        <f>IF($F20&gt;$F$1,"NA",(IF($G20&lt;'[3]Point Tables'!$S$4,"OLD",(IF($H20="Y","X",(VLOOKUP($E20,[2]CWS!$A$1:$A$65536,1,FALSE)))))))</f>
        <v>#N/A</v>
      </c>
      <c r="M20" t="s">
        <v>426</v>
      </c>
      <c r="N20">
        <v>1990</v>
      </c>
      <c r="O20" t="s">
        <v>427</v>
      </c>
      <c r="P20" t="s">
        <v>426</v>
      </c>
      <c r="Q20">
        <v>100050486</v>
      </c>
      <c r="R20">
        <v>16</v>
      </c>
      <c r="S20">
        <v>1990</v>
      </c>
      <c r="T20" t="s">
        <v>29</v>
      </c>
      <c r="U20" s="6">
        <f>IF($R20&gt;$R$1,"NA",(IF($T20="Y","X",(VLOOKUP($Q20,[2]SWS!$A$1:$A$65536,1,FALSE)))))</f>
        <v>100050486</v>
      </c>
      <c r="V20" s="6" t="str">
        <f>IF($R20&gt;$R$1,"NA",(IF($S20&lt;'[7]Point Tables'!$S$3,"OLD",(IF($T20="Y","X",(VLOOKUP($Q20,[2]JWS!$A$1:$A$65536,1,FALSE)))))))</f>
        <v>OLD</v>
      </c>
      <c r="W20" s="6" t="str">
        <f>IF($R20&gt;$R$1,"NA",(IF($S20&lt;'[7]Point Tables'!$S$3,"OLD",(IF($T20="Y","X",(VLOOKUP($Q20,[2]JWS!$A$1:$A$65536,1,FALSE)))))))</f>
        <v>OLD</v>
      </c>
      <c r="Y20" t="s">
        <v>431</v>
      </c>
      <c r="Z20">
        <v>1991</v>
      </c>
      <c r="AA20" t="s">
        <v>432</v>
      </c>
      <c r="AB20" t="s">
        <v>431</v>
      </c>
      <c r="AC20">
        <v>100064227</v>
      </c>
      <c r="AD20">
        <v>16</v>
      </c>
      <c r="AE20">
        <v>1991</v>
      </c>
      <c r="AF20" s="1" t="s">
        <v>372</v>
      </c>
      <c r="AG20" s="6" t="str">
        <f>IF($AD20&gt;$AD$1,"NA",(IF($AF20="Y","X",(VLOOKUP($AC20,[2]SWS!$A$1:$A$65536,1,FALSE)))))</f>
        <v>X</v>
      </c>
      <c r="AH20" s="6" t="str">
        <f>IF($AD20&gt;$AD$1,"NA",(IF($AE20&lt;'[5]Point Tables'!$S$3,"OLD",(IF($AF20="Y","X",(VLOOKUP($AC20,[2]JWS!$A$1:$A$65536,1,FALSE)))))))</f>
        <v>X</v>
      </c>
      <c r="AI20" s="6" t="str">
        <f>IF($AD20&gt;$AD$1,"NA",(IF($AE20&lt;'[5]Point Tables'!$S$4,"OLD",(IF($AF20="Y","X",(VLOOKUP($AC20,[2]CWS!$A$1:$A$65536,1,FALSE)))))))</f>
        <v>OLD</v>
      </c>
      <c r="AJ20" s="6"/>
      <c r="AK20" t="s">
        <v>387</v>
      </c>
      <c r="AL20">
        <v>1993</v>
      </c>
      <c r="AM20" t="s">
        <v>69</v>
      </c>
      <c r="AN20" t="s">
        <v>387</v>
      </c>
      <c r="AO20">
        <v>100060511</v>
      </c>
      <c r="AP20">
        <v>15</v>
      </c>
      <c r="AQ20">
        <v>1993</v>
      </c>
      <c r="AR20" t="s">
        <v>29</v>
      </c>
      <c r="AS20" s="6">
        <f>IF($AP20&gt;$AP$1,"NA",(IF($AR20="Y","X",(VLOOKUP($AO20,[2]SWS!$A$1:$A$65536,1,FALSE)))))</f>
        <v>100060511</v>
      </c>
      <c r="AT20" s="6">
        <f>IF($AP20&gt;$AP$1,"NA",(IF($AQ20&lt;'[6]Point Tables'!$S$3,"OLD",(IF($AR20="Y","X",(VLOOKUP($AO20,[2]JWS!$A$1:$A$65536,1,FALSE)))))))</f>
        <v>100060511</v>
      </c>
      <c r="AU20" s="6" t="str">
        <f>IF($AP20&gt;$AP$1,"NA",(IF($AQ20&lt;'[6]Point Tables'!$S$4,"OLD",(IF($AR20="Y","X",(VLOOKUP($AO20,[2]CWS!$A$1:$A$65536,1,FALSE)))))))</f>
        <v>OLD</v>
      </c>
      <c r="AV20" s="6"/>
      <c r="AW20" t="s">
        <v>390</v>
      </c>
      <c r="AX20">
        <v>1995</v>
      </c>
      <c r="AY20" t="s">
        <v>44</v>
      </c>
      <c r="AZ20" t="s">
        <v>390</v>
      </c>
      <c r="BA20">
        <v>100085864</v>
      </c>
      <c r="BB20">
        <v>15</v>
      </c>
      <c r="BC20">
        <v>1995</v>
      </c>
      <c r="BD20" t="s">
        <v>29</v>
      </c>
      <c r="BE20" s="6">
        <f>IF($BB20&gt;$BB$1,"NA",(IF($BC20&lt;'[8]Point Tables'!$S$3,"OLD",(IF($BD20="Y","X",(VLOOKUP($BA20,[2]JWS!$A$1:$A$65536,1,FALSE)))))))</f>
        <v>100085864</v>
      </c>
      <c r="BF20" s="6">
        <f>IF($BB20&gt;$BB$1,"NA",(IF($BC20&lt;'[8]Point Tables'!$S$4,"OLD",(IF($BD20="Y","X",(VLOOKUP($BA20,[2]CWS!$A$1:$A$65536,1,FALSE)))))))</f>
        <v>100085864</v>
      </c>
      <c r="BH20" t="s">
        <v>433</v>
      </c>
      <c r="BI20">
        <v>1993</v>
      </c>
      <c r="BJ20" t="s">
        <v>225</v>
      </c>
      <c r="BK20" s="1" t="s">
        <v>433</v>
      </c>
      <c r="BL20" s="1">
        <v>100070374</v>
      </c>
      <c r="BM20" s="1">
        <v>16</v>
      </c>
      <c r="BN20" s="1">
        <v>1993</v>
      </c>
      <c r="BO20" s="1" t="s">
        <v>29</v>
      </c>
      <c r="BP20" s="6">
        <f>IF($BM20&gt;$BM$1,"NA",(IF($BN20&lt;'[1]Point Tables'!$S$3,"OLD",(IF($BO20="Y","X",(VLOOKUP($BL20,[2]JWS!$A$1:$A$65536,1,FALSE)))))))</f>
        <v>100070374</v>
      </c>
      <c r="BQ20" s="6" t="str">
        <f>IF($BM20&gt;$BM$1,"NA",(IF($BN20&lt;'[3]Point Tables'!$S$4,"OLD",(IF($BO20="Y","X",(VLOOKUP($BL20,[2]CWS!$A$1:$A$65536,1,FALSE)))))))</f>
        <v>OLD</v>
      </c>
      <c r="BS20" t="s">
        <v>408</v>
      </c>
      <c r="BT20">
        <v>1995</v>
      </c>
      <c r="BU20" t="s">
        <v>142</v>
      </c>
      <c r="BV20" t="s">
        <v>408</v>
      </c>
      <c r="BW20">
        <v>100092029</v>
      </c>
      <c r="BX20">
        <v>16</v>
      </c>
      <c r="BY20">
        <v>1995</v>
      </c>
      <c r="BZ20" t="s">
        <v>29</v>
      </c>
      <c r="CA20" s="6">
        <f>IF($BX20&gt;$BX$1,"NA",(IF($BY20&lt;'[5]Point Tables'!$S$3,"OLD",(IF($BZ20="Y","X",(VLOOKUP($BW20,[2]JWS!$A$1:$A$65536,1,FALSE)))))))</f>
        <v>100092029</v>
      </c>
      <c r="CB20" s="6">
        <f>IF($BX20&gt;$BX$1,"NA",(IF($BY20&lt;'[5]Point Tables'!$S$4,"OLD",(IF($BZ20="Y","X",(VLOOKUP($BW20,[2]CWS!$A$1:$A$65536,1,FALSE)))))))</f>
        <v>100092029</v>
      </c>
      <c r="CC20" s="6"/>
      <c r="CD20" t="s">
        <v>377</v>
      </c>
      <c r="CE20">
        <v>1995</v>
      </c>
      <c r="CF20" t="s">
        <v>69</v>
      </c>
      <c r="CG20" t="s">
        <v>377</v>
      </c>
      <c r="CH20">
        <v>100082353</v>
      </c>
      <c r="CI20">
        <v>16</v>
      </c>
      <c r="CJ20">
        <v>1995</v>
      </c>
      <c r="CK20" t="s">
        <v>29</v>
      </c>
      <c r="CL20" s="6">
        <f>IF($CI20&gt;$CI$1,"NA",(IF($CJ20&lt;'[5]Point Tables'!$S$3,"OLD",(IF($CK20="Y","X",(VLOOKUP($CH20,[2]JWS!$A$1:$A$65536,1,FALSE)))))))</f>
        <v>100082353</v>
      </c>
      <c r="CM20" s="6">
        <f>IF($CI20&gt;$CI$1,"NA",(IF($CJ20&lt;'[5]Point Tables'!$S$4,"OLD",(IF($CK20="Y","X",(VLOOKUP($CH20,[2]CWS!$A$1:$A$65536,1,FALSE)))))))</f>
        <v>100082353</v>
      </c>
      <c r="CN20" s="6"/>
      <c r="CO20" t="s">
        <v>434</v>
      </c>
      <c r="CP20">
        <v>1995</v>
      </c>
      <c r="CQ20" t="s">
        <v>69</v>
      </c>
      <c r="CR20" t="s">
        <v>434</v>
      </c>
      <c r="CS20">
        <v>100093122</v>
      </c>
      <c r="CT20">
        <v>16</v>
      </c>
      <c r="CU20">
        <v>1995</v>
      </c>
      <c r="CV20" t="s">
        <v>29</v>
      </c>
      <c r="CW20" s="6">
        <f>IF($CT20&gt;$CT$1,"NA",(IF($CU20&lt;'[8]Point Tables'!$S$4,"OLD",(IF($CV20="Y","X",(VLOOKUP($CS20,[2]CWS!$A$1:$A$65536,1,FALSE)))))))</f>
        <v>100093122</v>
      </c>
      <c r="CX20" s="6" t="str">
        <f>IF(CT20&gt;$CT$1,"NA",(IF($CU20&lt;'[8]Point Tables'!$S$5,"OLD",(IF($CV20="Y",CS20,(VLOOKUP($CS20,[2]Y14WS!$A$1:$A$65536,1,FALSE)))))))</f>
        <v>OLD</v>
      </c>
      <c r="CZ20" t="s">
        <v>118</v>
      </c>
      <c r="DA20">
        <v>1996</v>
      </c>
      <c r="DB20" t="s">
        <v>119</v>
      </c>
      <c r="DC20" s="1" t="s">
        <v>118</v>
      </c>
      <c r="DD20" s="1">
        <v>100081976</v>
      </c>
      <c r="DE20" s="1">
        <v>16</v>
      </c>
      <c r="DF20" s="1">
        <v>1996</v>
      </c>
      <c r="DG20" s="1" t="s">
        <v>29</v>
      </c>
      <c r="DH20" s="6">
        <f>IF($DE20&gt;$DE$1,"NA",(IF($DF20&lt;'[1]Point Tables'!$S$4,"OLD",(IF($DG20="Y","X",(VLOOKUP($DD20,[2]CWS!$A$1:$A$65536,1,FALSE)))))))</f>
        <v>100081976</v>
      </c>
      <c r="DI20" s="6" t="str">
        <f>IF(DE20&gt;$DE$1,"NA",(IF($DF20&lt;'[9]Point Tables'!$S$5,"OLD",(IF($DG20="Y",DD20,(VLOOKUP($DD20,[2]Y14WS!$A$1:$A$65536,1,FALSE)))))))</f>
        <v>OLD</v>
      </c>
      <c r="DK20" t="s">
        <v>109</v>
      </c>
      <c r="DL20">
        <v>1995</v>
      </c>
      <c r="DM20" t="s">
        <v>110</v>
      </c>
      <c r="DN20" s="1" t="s">
        <v>109</v>
      </c>
      <c r="DO20" s="1">
        <v>100086799</v>
      </c>
      <c r="DP20" s="1">
        <v>16</v>
      </c>
      <c r="DQ20" s="1">
        <v>1995</v>
      </c>
      <c r="DR20" s="1" t="s">
        <v>29</v>
      </c>
      <c r="DS20" s="6">
        <f>IF($DP20&gt;$DP$1,"NA",(IF($DQ20&lt;'[5]Point Tables'!$S$4,"OLD",(IF($DR20="Y","X",(VLOOKUP($DO20,[2]CWS!$A$1:$A$65536,1,FALSE)))))))</f>
        <v>100086799</v>
      </c>
      <c r="DT20" s="6" t="str">
        <f>IF(DP20&gt;$DP$1,"NA",(IF($DQ20&lt;'[1]Point Tables'!$S$5,"OLD",(IF($DR20="Y",DO20,(VLOOKUP($DO20,[2]Y14WS!$A$1:$A$65536,1,FALSE)))))))</f>
        <v>OLD</v>
      </c>
      <c r="DU20" s="6"/>
      <c r="DV20" t="s">
        <v>379</v>
      </c>
      <c r="DW20">
        <v>1995</v>
      </c>
      <c r="DX20" t="s">
        <v>69</v>
      </c>
      <c r="DY20" t="s">
        <v>379</v>
      </c>
      <c r="DZ20">
        <v>100078054</v>
      </c>
      <c r="EA20">
        <v>16</v>
      </c>
      <c r="EB20">
        <v>1995</v>
      </c>
      <c r="EC20" t="s">
        <v>29</v>
      </c>
      <c r="ED20" s="6">
        <f>IF($EA20&gt;$EA$1,"NA",(IF($EB20&lt;'[5]Point Tables'!$S$4,"OLD",(IF($EC20="Y","X",(VLOOKUP($DZ20,[2]CWS!$A$1:$A$65536,1,FALSE)))))))</f>
        <v>100078054</v>
      </c>
      <c r="EE20" s="6" t="str">
        <f>IF(EA20&gt;$EA$1,"NA",(IF($EB20&lt;'[1]Point Tables'!$S$5,"OLD",(IF($EC20="Y",DZ20,(VLOOKUP($DZ20,[2]Y14WS!$A$1:$A$65536,1,FALSE)))))))</f>
        <v>OLD</v>
      </c>
    </row>
    <row r="21" spans="1:135">
      <c r="A21" t="s">
        <v>363</v>
      </c>
      <c r="B21">
        <v>1991</v>
      </c>
      <c r="C21" t="s">
        <v>304</v>
      </c>
      <c r="D21" s="1" t="s">
        <v>363</v>
      </c>
      <c r="E21" s="1">
        <v>100078718</v>
      </c>
      <c r="F21" s="1">
        <v>17</v>
      </c>
      <c r="G21" s="1">
        <v>1991</v>
      </c>
      <c r="H21" s="1" t="s">
        <v>29</v>
      </c>
      <c r="I21" s="6">
        <f>IF($F21&gt;$F$1,"NA",(IF($H21="Y","X",(VLOOKUP($E21,[2]SWS!$A$1:$A$65536,1,FALSE)))))</f>
        <v>100078718</v>
      </c>
      <c r="J21" s="6" t="e">
        <f>IF($F21&gt;$F$1,"NA",(IF($G21&lt;'[3]Point Tables'!$S$3,"OLD",(IF($H21="Y","X",(VLOOKUP($E21,[2]JWS!$A$1:$A$65536,1,FALSE)))))))</f>
        <v>#N/A</v>
      </c>
      <c r="K21" s="6" t="str">
        <f>IF($F21&gt;$F$1,"NA",(IF($G21&lt;'[3]Point Tables'!$S$4,"OLD",(IF($H21="Y","X",(VLOOKUP($E21,[2]CWS!$A$1:$A$65536,1,FALSE)))))))</f>
        <v>OLD</v>
      </c>
      <c r="M21" t="s">
        <v>387</v>
      </c>
      <c r="N21">
        <v>1993</v>
      </c>
      <c r="O21" t="s">
        <v>69</v>
      </c>
      <c r="P21" t="s">
        <v>387</v>
      </c>
      <c r="Q21">
        <v>100060511</v>
      </c>
      <c r="R21">
        <v>17</v>
      </c>
      <c r="S21">
        <v>1993</v>
      </c>
      <c r="T21" t="s">
        <v>29</v>
      </c>
      <c r="U21" s="6">
        <f>IF($R21&gt;$R$1,"NA",(IF($T21="Y","X",(VLOOKUP($Q21,[2]SWS!$A$1:$A$65536,1,FALSE)))))</f>
        <v>100060511</v>
      </c>
      <c r="V21" s="6">
        <f>IF($R21&gt;$R$1,"NA",(IF($S21&lt;'[7]Point Tables'!$S$3,"OLD",(IF($T21="Y","X",(VLOOKUP($Q21,[2]JWS!$A$1:$A$65536,1,FALSE)))))))</f>
        <v>100060511</v>
      </c>
      <c r="W21" s="6">
        <f>IF($R21&gt;$R$1,"NA",(IF($S21&lt;'[7]Point Tables'!$S$3,"OLD",(IF($T21="Y","X",(VLOOKUP($Q21,[2]JWS!$A$1:$A$65536,1,FALSE)))))))</f>
        <v>100060511</v>
      </c>
      <c r="Y21" t="s">
        <v>379</v>
      </c>
      <c r="Z21">
        <v>1995</v>
      </c>
      <c r="AA21" t="s">
        <v>69</v>
      </c>
      <c r="AB21" t="s">
        <v>379</v>
      </c>
      <c r="AC21">
        <v>100078054</v>
      </c>
      <c r="AD21">
        <v>17</v>
      </c>
      <c r="AE21">
        <v>1995</v>
      </c>
      <c r="AF21" s="1" t="s">
        <v>29</v>
      </c>
      <c r="AG21" s="6">
        <f>IF($AD21&gt;$AD$1,"NA",(IF($AF21="Y","X",(VLOOKUP($AC21,[2]SWS!$A$1:$A$65536,1,FALSE)))))</f>
        <v>100078054</v>
      </c>
      <c r="AH21" s="6">
        <f>IF($AD21&gt;$AD$1,"NA",(IF($AE21&lt;'[5]Point Tables'!$S$3,"OLD",(IF($AF21="Y","X",(VLOOKUP($AC21,[2]JWS!$A$1:$A$65536,1,FALSE)))))))</f>
        <v>100078054</v>
      </c>
      <c r="AI21" s="6">
        <f>IF($AD21&gt;$AD$1,"NA",(IF($AE21&lt;'[5]Point Tables'!$S$4,"OLD",(IF($AF21="Y","X",(VLOOKUP($AC21,[2]CWS!$A$1:$A$65536,1,FALSE)))))))</f>
        <v>100078054</v>
      </c>
      <c r="AJ21" s="6"/>
      <c r="AK21" t="s">
        <v>416</v>
      </c>
      <c r="AL21">
        <v>1992</v>
      </c>
      <c r="AM21" t="s">
        <v>179</v>
      </c>
      <c r="AN21" t="s">
        <v>416</v>
      </c>
      <c r="AO21">
        <v>100079080</v>
      </c>
      <c r="AP21">
        <v>16</v>
      </c>
      <c r="AQ21">
        <v>1992</v>
      </c>
      <c r="AR21" t="s">
        <v>29</v>
      </c>
      <c r="AS21" s="6">
        <f>IF($AP21&gt;$AP$1,"NA",(IF($AR21="Y","X",(VLOOKUP($AO21,[2]SWS!$A$1:$A$65536,1,FALSE)))))</f>
        <v>100079080</v>
      </c>
      <c r="AT21" s="6">
        <f>IF($AP21&gt;$AP$1,"NA",(IF($AQ21&lt;'[1]Point Tables'!$S$3,"OLD",(IF($AR21="Y","X",(VLOOKUP($AO21,[2]JWS!$A$1:$A$65536,1,FALSE)))))))</f>
        <v>100079080</v>
      </c>
      <c r="AU21" s="6" t="str">
        <f>IF($AP21&gt;$AP$1,"NA",(IF($AQ21&lt;'[1]Point Tables'!$S$4,"OLD",(IF($AR21="Y","X",(VLOOKUP($AO21,[2]CWS!$A$1:$A$65536,1,FALSE)))))))</f>
        <v>OLD</v>
      </c>
      <c r="AV21" s="6"/>
      <c r="AW21" t="s">
        <v>404</v>
      </c>
      <c r="AX21">
        <v>1995</v>
      </c>
      <c r="AY21" t="s">
        <v>142</v>
      </c>
      <c r="AZ21" t="s">
        <v>404</v>
      </c>
      <c r="BA21">
        <v>100091842</v>
      </c>
      <c r="BB21">
        <v>16</v>
      </c>
      <c r="BC21">
        <v>1995</v>
      </c>
      <c r="BD21" t="s">
        <v>29</v>
      </c>
      <c r="BE21" s="6">
        <f>IF($BB21&gt;$BB$1,"NA",(IF($BC21&lt;'[8]Point Tables'!$S$3,"OLD",(IF($BD21="Y","X",(VLOOKUP($BA21,[2]JWS!$A$1:$A$65536,1,FALSE)))))))</f>
        <v>100091842</v>
      </c>
      <c r="BF21" s="6">
        <f>IF($BB21&gt;$BB$1,"NA",(IF($BC21&lt;'[8]Point Tables'!$S$4,"OLD",(IF($BD21="Y","X",(VLOOKUP($BA21,[2]CWS!$A$1:$A$65536,1,FALSE)))))))</f>
        <v>100091842</v>
      </c>
      <c r="BH21" t="s">
        <v>373</v>
      </c>
      <c r="BI21">
        <v>1995</v>
      </c>
      <c r="BJ21" t="s">
        <v>292</v>
      </c>
      <c r="BK21" s="1" t="s">
        <v>373</v>
      </c>
      <c r="BL21" s="1">
        <v>100095772</v>
      </c>
      <c r="BM21" s="1">
        <v>17</v>
      </c>
      <c r="BN21" s="1">
        <v>1995</v>
      </c>
      <c r="BO21" s="1" t="s">
        <v>29</v>
      </c>
      <c r="BP21" s="6">
        <f>IF($BM21&gt;$BM$1,"NA",(IF($BN21&lt;'[1]Point Tables'!$S$3,"OLD",(IF($BO21="Y","X",(VLOOKUP($BL21,[2]JWS!$A$1:$A$65536,1,FALSE)))))))</f>
        <v>100095772</v>
      </c>
      <c r="BQ21" s="6">
        <f>IF($BM21&gt;$BM$1,"NA",(IF($BN21&lt;'[3]Point Tables'!$S$4,"OLD",(IF($BO21="Y","X",(VLOOKUP($BL21,[2]CWS!$A$1:$A$65536,1,FALSE)))))))</f>
        <v>100095772</v>
      </c>
      <c r="BS21" t="s">
        <v>371</v>
      </c>
      <c r="BT21">
        <v>1994</v>
      </c>
      <c r="BU21" t="s">
        <v>177</v>
      </c>
      <c r="BV21" t="s">
        <v>371</v>
      </c>
      <c r="BW21">
        <v>100128750</v>
      </c>
      <c r="BX21">
        <v>17</v>
      </c>
      <c r="BY21">
        <v>1994</v>
      </c>
      <c r="BZ21" t="s">
        <v>372</v>
      </c>
      <c r="CA21" s="6" t="str">
        <f>IF($BX21&gt;$BX$1,"NA",(IF($BY21&lt;'[5]Point Tables'!$S$3,"OLD",(IF($BZ21="Y","X",(VLOOKUP($BW21,[2]JWS!$A$1:$A$65536,1,FALSE)))))))</f>
        <v>X</v>
      </c>
      <c r="CB21" s="6" t="str">
        <f>IF($BX21&gt;$BX$1,"NA",(IF($BY21&lt;'[5]Point Tables'!$S$4,"OLD",(IF($BZ21="Y","X",(VLOOKUP($BW21,[2]CWS!$A$1:$A$65536,1,FALSE)))))))</f>
        <v>X</v>
      </c>
      <c r="CC21" s="6"/>
      <c r="CD21" t="s">
        <v>396</v>
      </c>
      <c r="CE21">
        <v>1995</v>
      </c>
      <c r="CF21" t="s">
        <v>69</v>
      </c>
      <c r="CG21" t="s">
        <v>396</v>
      </c>
      <c r="CH21">
        <v>100084124</v>
      </c>
      <c r="CI21">
        <v>17</v>
      </c>
      <c r="CJ21">
        <v>1995</v>
      </c>
      <c r="CK21" t="s">
        <v>29</v>
      </c>
      <c r="CL21" s="6">
        <f>IF($CI21&gt;$CI$1,"NA",(IF($CJ21&lt;'[5]Point Tables'!$S$3,"OLD",(IF($CK21="Y","X",(VLOOKUP($CH21,[2]JWS!$A$1:$A$65536,1,FALSE)))))))</f>
        <v>100084124</v>
      </c>
      <c r="CM21" s="6">
        <f>IF($CI21&gt;$CI$1,"NA",(IF($CJ21&lt;'[5]Point Tables'!$S$4,"OLD",(IF($CK21="Y","X",(VLOOKUP($CH21,[2]CWS!$A$1:$A$65536,1,FALSE)))))))</f>
        <v>100084124</v>
      </c>
      <c r="CN21" s="6"/>
      <c r="CO21" t="s">
        <v>435</v>
      </c>
      <c r="CP21">
        <v>1995</v>
      </c>
      <c r="CQ21" t="s">
        <v>436</v>
      </c>
      <c r="CR21" t="s">
        <v>435</v>
      </c>
      <c r="CS21">
        <v>100102668</v>
      </c>
      <c r="CT21">
        <v>17</v>
      </c>
      <c r="CU21">
        <v>1995</v>
      </c>
      <c r="CV21" t="s">
        <v>29</v>
      </c>
      <c r="CW21" s="6">
        <f>IF($CT21&gt;$CT$1,"NA",(IF($CU21&lt;'[8]Point Tables'!$S$4,"OLD",(IF($CV21="Y","X",(VLOOKUP($CS21,[2]CWS!$A$1:$A$65536,1,FALSE)))))))</f>
        <v>100102668</v>
      </c>
      <c r="CX21" s="6" t="str">
        <f>IF(CT21&gt;$CT$1,"NA",(IF($CU21&lt;'[8]Point Tables'!$S$5,"OLD",(IF($CV21="Y",CS21,(VLOOKUP($CS21,[2]Y14WS!$A$1:$A$65536,1,FALSE)))))))</f>
        <v>OLD</v>
      </c>
      <c r="CZ21" t="s">
        <v>424</v>
      </c>
      <c r="DA21">
        <v>1995</v>
      </c>
      <c r="DB21" t="s">
        <v>69</v>
      </c>
      <c r="DC21" s="1" t="s">
        <v>424</v>
      </c>
      <c r="DD21" s="1">
        <v>100090683</v>
      </c>
      <c r="DE21" s="1">
        <v>17</v>
      </c>
      <c r="DF21" s="1">
        <v>1995</v>
      </c>
      <c r="DG21" s="1" t="s">
        <v>29</v>
      </c>
      <c r="DH21" s="6">
        <f>IF($DE21&gt;$DE$1,"NA",(IF($DF21&lt;'[1]Point Tables'!$S$4,"OLD",(IF($DG21="Y","X",(VLOOKUP($DD21,[2]CWS!$A$1:$A$65536,1,FALSE)))))))</f>
        <v>100090683</v>
      </c>
      <c r="DI21" s="6" t="str">
        <f>IF(DE21&gt;$DE$1,"NA",(IF($DF21&lt;'[9]Point Tables'!$S$5,"OLD",(IF($DG21="Y",DD21,(VLOOKUP($DD21,[2]Y14WS!$A$1:$A$65536,1,FALSE)))))))</f>
        <v>OLD</v>
      </c>
      <c r="DK21" t="s">
        <v>394</v>
      </c>
      <c r="DL21">
        <v>1994</v>
      </c>
      <c r="DM21" t="s">
        <v>395</v>
      </c>
      <c r="DN21" s="1" t="s">
        <v>394</v>
      </c>
      <c r="DO21" s="1">
        <v>100086467</v>
      </c>
      <c r="DP21" s="1">
        <v>17</v>
      </c>
      <c r="DQ21" s="1">
        <v>1994</v>
      </c>
      <c r="DR21" s="1" t="s">
        <v>29</v>
      </c>
      <c r="DS21" s="6" t="e">
        <f>IF($DP21&gt;$DP$1,"NA",(IF($DQ21&lt;'[5]Point Tables'!$S$4,"OLD",(IF($DR21="Y","X",(VLOOKUP($DO21,[2]CWS!$A$1:$A$65536,1,FALSE)))))))</f>
        <v>#N/A</v>
      </c>
      <c r="DT21" s="6" t="str">
        <f>IF(DP21&gt;$DP$1,"NA",(IF($DQ21&lt;'[1]Point Tables'!$S$5,"OLD",(IF($DR21="Y",DO21,(VLOOKUP($DO21,[2]Y14WS!$A$1:$A$65536,1,FALSE)))))))</f>
        <v>OLD</v>
      </c>
      <c r="DU21" s="6"/>
      <c r="DV21" t="s">
        <v>154</v>
      </c>
      <c r="DW21">
        <v>1996</v>
      </c>
      <c r="DX21" t="s">
        <v>69</v>
      </c>
      <c r="DY21" t="s">
        <v>154</v>
      </c>
      <c r="DZ21">
        <v>100086174</v>
      </c>
      <c r="EA21">
        <v>17</v>
      </c>
      <c r="EB21">
        <v>1996</v>
      </c>
      <c r="EC21" t="s">
        <v>29</v>
      </c>
      <c r="ED21" s="6">
        <f>IF($EA21&gt;$EA$1,"NA",(IF($EB21&lt;'[5]Point Tables'!$S$4,"OLD",(IF($EC21="Y","X",(VLOOKUP($DZ21,[2]CWS!$A$1:$A$65536,1,FALSE)))))))</f>
        <v>100086174</v>
      </c>
      <c r="EE21" s="6">
        <f>IF(EA21&gt;$EA$1,"NA",(IF($EB21&lt;'[1]Point Tables'!$S$5,"OLD",(IF($EC21="Y",DZ21,(VLOOKUP($DZ21,[2]Y14WS!$A$1:$A$65536,1,FALSE)))))))</f>
        <v>100086174</v>
      </c>
    </row>
    <row r="22" spans="1:135">
      <c r="A22" t="s">
        <v>425</v>
      </c>
      <c r="B22">
        <v>1992</v>
      </c>
      <c r="C22" t="s">
        <v>31</v>
      </c>
      <c r="D22" s="1" t="s">
        <v>425</v>
      </c>
      <c r="E22" s="1">
        <v>100043960</v>
      </c>
      <c r="F22" s="1">
        <v>18</v>
      </c>
      <c r="G22" s="1">
        <v>1992</v>
      </c>
      <c r="H22" s="1" t="s">
        <v>29</v>
      </c>
      <c r="I22" s="6">
        <f>IF($F22&gt;$F$1,"NA",(IF($H22="Y","X",(VLOOKUP($E22,[2]SWS!$A$1:$A$65536,1,FALSE)))))</f>
        <v>100043960</v>
      </c>
      <c r="J22" s="6">
        <f>IF($F22&gt;$F$1,"NA",(IF($G22&lt;'[3]Point Tables'!$S$3,"OLD",(IF($H22="Y","X",(VLOOKUP($E22,[2]JWS!$A$1:$A$65536,1,FALSE)))))))</f>
        <v>100043960</v>
      </c>
      <c r="K22" s="6" t="str">
        <f>IF($F22&gt;$F$1,"NA",(IF($G22&lt;'[3]Point Tables'!$S$4,"OLD",(IF($H22="Y","X",(VLOOKUP($E22,[2]CWS!$A$1:$A$65536,1,FALSE)))))))</f>
        <v>OLD</v>
      </c>
      <c r="M22" t="s">
        <v>30</v>
      </c>
      <c r="N22">
        <v>1996</v>
      </c>
      <c r="O22" t="s">
        <v>31</v>
      </c>
      <c r="P22" t="s">
        <v>30</v>
      </c>
      <c r="Q22">
        <v>100061676</v>
      </c>
      <c r="R22">
        <v>18</v>
      </c>
      <c r="S22">
        <v>1996</v>
      </c>
      <c r="T22" t="s">
        <v>29</v>
      </c>
      <c r="U22" s="6">
        <f>IF($R22&gt;$R$1,"NA",(IF($T22="Y","X",(VLOOKUP($Q22,[2]SWS!$A$1:$A$65536,1,FALSE)))))</f>
        <v>100061676</v>
      </c>
      <c r="V22" s="6">
        <f>IF($R22&gt;$R$1,"NA",(IF($S22&lt;'[7]Point Tables'!$S$3,"OLD",(IF($T22="Y","X",(VLOOKUP($Q22,[2]JWS!$A$1:$A$65536,1,FALSE)))))))</f>
        <v>100061676</v>
      </c>
      <c r="W22" s="6">
        <f>IF($R22&gt;$R$1,"NA",(IF($S22&lt;'[7]Point Tables'!$S$3,"OLD",(IF($T22="Y","X",(VLOOKUP($Q22,[2]JWS!$A$1:$A$65536,1,FALSE)))))))</f>
        <v>100061676</v>
      </c>
      <c r="Y22" t="s">
        <v>413</v>
      </c>
      <c r="Z22">
        <v>1988</v>
      </c>
      <c r="AA22" t="s">
        <v>414</v>
      </c>
      <c r="AB22" t="s">
        <v>413</v>
      </c>
      <c r="AC22">
        <v>100098208</v>
      </c>
      <c r="AD22">
        <v>18</v>
      </c>
      <c r="AE22">
        <v>1988</v>
      </c>
      <c r="AF22" s="1" t="s">
        <v>372</v>
      </c>
      <c r="AG22" s="6" t="str">
        <f>IF($AD22&gt;$AD$1,"NA",(IF($AF22="Y","X",(VLOOKUP($AC22,[2]SWS!$A$1:$A$65536,1,FALSE)))))</f>
        <v>X</v>
      </c>
      <c r="AH22" s="6" t="str">
        <f>IF($AD22&gt;$AD$1,"NA",(IF($AE22&lt;'[5]Point Tables'!$S$3,"OLD",(IF($AF22="Y","X",(VLOOKUP($AC22,[2]JWS!$A$1:$A$65536,1,FALSE)))))))</f>
        <v>OLD</v>
      </c>
      <c r="AI22" s="6" t="str">
        <f>IF($AD22&gt;$AD$1,"NA",(IF($AE22&lt;'[5]Point Tables'!$S$4,"OLD",(IF($AF22="Y","X",(VLOOKUP($AC22,[2]CWS!$A$1:$A$65536,1,FALSE)))))))</f>
        <v>OLD</v>
      </c>
      <c r="AJ22" s="6"/>
      <c r="AK22" t="s">
        <v>362</v>
      </c>
      <c r="AL22">
        <v>1995</v>
      </c>
      <c r="AM22" t="s">
        <v>28</v>
      </c>
      <c r="AN22" t="s">
        <v>362</v>
      </c>
      <c r="AO22">
        <v>100076993</v>
      </c>
      <c r="AP22">
        <v>17</v>
      </c>
      <c r="AQ22">
        <v>1995</v>
      </c>
      <c r="AR22" t="s">
        <v>29</v>
      </c>
      <c r="AS22" s="6" t="str">
        <f>IF($AP22&gt;$AP$1,"NA",(IF($AR22="Y","X",(VLOOKUP($AO22,[2]SWS!$A$1:$A$65536,1,FALSE)))))</f>
        <v>NA</v>
      </c>
      <c r="AT22" s="6" t="str">
        <f>IF($AP22&gt;$AP$1,"NA",(IF($AQ22&lt;'[1]Point Tables'!$S$3,"OLD",(IF($AR22="Y","X",(VLOOKUP($AO22,[2]JWS!$A$1:$A$65536,1,FALSE)))))))</f>
        <v>NA</v>
      </c>
      <c r="AU22" s="6" t="str">
        <f>IF($AP22&gt;$AP$1,"NA",(IF($AQ22&lt;'[1]Point Tables'!$S$4,"OLD",(IF($AR22="Y","X",(VLOOKUP($AO22,[2]CWS!$A$1:$A$65536,1,FALSE)))))))</f>
        <v>NA</v>
      </c>
      <c r="AV22" s="6"/>
      <c r="AW22" t="s">
        <v>377</v>
      </c>
      <c r="AX22">
        <v>1995</v>
      </c>
      <c r="AY22" t="s">
        <v>69</v>
      </c>
      <c r="AZ22" t="s">
        <v>377</v>
      </c>
      <c r="BA22">
        <v>100082353</v>
      </c>
      <c r="BB22">
        <v>17</v>
      </c>
      <c r="BC22">
        <v>1995</v>
      </c>
      <c r="BD22" t="s">
        <v>29</v>
      </c>
      <c r="BE22" s="6">
        <f>IF($BB22&gt;$BB$1,"NA",(IF($BC22&lt;'[8]Point Tables'!$S$3,"OLD",(IF($BD22="Y","X",(VLOOKUP($BA22,[2]JWS!$A$1:$A$65536,1,FALSE)))))))</f>
        <v>100082353</v>
      </c>
      <c r="BF22" s="6">
        <f>IF($BB22&gt;$BB$1,"NA",(IF($BC22&lt;'[8]Point Tables'!$S$4,"OLD",(IF($BD22="Y","X",(VLOOKUP($BA22,[2]CWS!$A$1:$A$65536,1,FALSE)))))))</f>
        <v>100082353</v>
      </c>
      <c r="BH22" t="s">
        <v>437</v>
      </c>
      <c r="BI22">
        <v>1991</v>
      </c>
      <c r="BJ22" t="s">
        <v>177</v>
      </c>
      <c r="BK22" s="1" t="s">
        <v>437</v>
      </c>
      <c r="BL22" s="1">
        <v>100083245</v>
      </c>
      <c r="BM22" s="1">
        <v>18</v>
      </c>
      <c r="BN22" s="1">
        <v>1991</v>
      </c>
      <c r="BO22" s="1" t="s">
        <v>372</v>
      </c>
      <c r="BP22" s="6" t="str">
        <f>IF($BM22&gt;$BM$1,"NA",(IF($BN22&lt;'[1]Point Tables'!$S$3,"OLD",(IF($BO22="Y","X",(VLOOKUP($BL22,[2]JWS!$A$1:$A$65536,1,FALSE)))))))</f>
        <v>X</v>
      </c>
      <c r="BQ22" s="6" t="str">
        <f>IF($BM22&gt;$BM$1,"NA",(IF($BN22&lt;'[3]Point Tables'!$S$4,"OLD",(IF($BO22="Y","X",(VLOOKUP($BL22,[2]CWS!$A$1:$A$65536,1,FALSE)))))))</f>
        <v>OLD</v>
      </c>
      <c r="BS22" t="s">
        <v>415</v>
      </c>
      <c r="BT22">
        <v>1991</v>
      </c>
      <c r="BU22" t="s">
        <v>179</v>
      </c>
      <c r="BV22" t="s">
        <v>415</v>
      </c>
      <c r="BW22">
        <v>100055370</v>
      </c>
      <c r="BX22">
        <v>18</v>
      </c>
      <c r="BY22">
        <v>1991</v>
      </c>
      <c r="BZ22" t="s">
        <v>29</v>
      </c>
      <c r="CA22" s="6" t="e">
        <f>IF($BX22&gt;$BX$1,"NA",(IF($BY22&lt;'[5]Point Tables'!$S$3,"OLD",(IF($BZ22="Y","X",(VLOOKUP($BW22,[2]JWS!$A$1:$A$65536,1,FALSE)))))))</f>
        <v>#N/A</v>
      </c>
      <c r="CB22" s="6" t="str">
        <f>IF($BX22&gt;$BX$1,"NA",(IF($BY22&lt;'[5]Point Tables'!$S$4,"OLD",(IF($BZ22="Y","X",(VLOOKUP($BW22,[2]CWS!$A$1:$A$65536,1,FALSE)))))))</f>
        <v>OLD</v>
      </c>
      <c r="CC22" s="6"/>
      <c r="CD22" t="s">
        <v>438</v>
      </c>
      <c r="CE22">
        <v>1994</v>
      </c>
      <c r="CF22" t="s">
        <v>51</v>
      </c>
      <c r="CG22" t="s">
        <v>438</v>
      </c>
      <c r="CH22">
        <v>100085700</v>
      </c>
      <c r="CI22">
        <v>18.5</v>
      </c>
      <c r="CJ22">
        <v>1994</v>
      </c>
      <c r="CK22" t="s">
        <v>29</v>
      </c>
      <c r="CL22" s="6">
        <f>IF($CI22&gt;$CI$1,"NA",(IF($CJ22&lt;'[5]Point Tables'!$S$3,"OLD",(IF($CK22="Y","X",(VLOOKUP($CH22,[2]JWS!$A$1:$A$65536,1,FALSE)))))))</f>
        <v>100085700</v>
      </c>
      <c r="CM22" s="6" t="e">
        <f>IF($CI22&gt;$CI$1,"NA",(IF($CJ22&lt;'[5]Point Tables'!$S$4,"OLD",(IF($CK22="Y","X",(VLOOKUP($CH22,[2]CWS!$A$1:$A$65536,1,FALSE)))))))</f>
        <v>#N/A</v>
      </c>
      <c r="CN22" s="6"/>
      <c r="CO22" t="s">
        <v>439</v>
      </c>
      <c r="CP22">
        <v>1995</v>
      </c>
      <c r="CQ22" t="s">
        <v>440</v>
      </c>
      <c r="CR22" t="s">
        <v>439</v>
      </c>
      <c r="CS22">
        <v>100093261</v>
      </c>
      <c r="CT22">
        <v>18</v>
      </c>
      <c r="CU22">
        <v>1995</v>
      </c>
      <c r="CV22" t="s">
        <v>29</v>
      </c>
      <c r="CW22" s="6">
        <f>IF($CT22&gt;$CT$1,"NA",(IF($CU22&lt;'[8]Point Tables'!$S$4,"OLD",(IF($CV22="Y","X",(VLOOKUP($CS22,[2]CWS!$A$1:$A$65536,1,FALSE)))))))</f>
        <v>100093261</v>
      </c>
      <c r="CX22" s="6" t="str">
        <f>IF(CT22&gt;$CT$1,"NA",(IF($CU22&lt;'[8]Point Tables'!$S$5,"OLD",(IF($CV22="Y",CS22,(VLOOKUP($CS22,[2]Y14WS!$A$1:$A$65536,1,FALSE)))))))</f>
        <v>OLD</v>
      </c>
      <c r="CZ22" t="s">
        <v>379</v>
      </c>
      <c r="DA22">
        <v>1995</v>
      </c>
      <c r="DB22" t="s">
        <v>69</v>
      </c>
      <c r="DC22" s="1" t="s">
        <v>379</v>
      </c>
      <c r="DD22" s="1">
        <v>100078054</v>
      </c>
      <c r="DE22" s="1">
        <v>18</v>
      </c>
      <c r="DF22" s="1">
        <v>1995</v>
      </c>
      <c r="DG22" s="1" t="s">
        <v>29</v>
      </c>
      <c r="DH22" s="6">
        <f>IF($DE22&gt;$DE$1,"NA",(IF($DF22&lt;'[1]Point Tables'!$S$4,"OLD",(IF($DG22="Y","X",(VLOOKUP($DD22,[2]CWS!$A$1:$A$65536,1,FALSE)))))))</f>
        <v>100078054</v>
      </c>
      <c r="DI22" s="6" t="str">
        <f>IF(DE22&gt;$DE$1,"NA",(IF($DF22&lt;'[9]Point Tables'!$S$5,"OLD",(IF($DG22="Y",DD22,(VLOOKUP($DD22,[2]Y14WS!$A$1:$A$65536,1,FALSE)))))))</f>
        <v>OLD</v>
      </c>
      <c r="DK22" t="s">
        <v>390</v>
      </c>
      <c r="DL22">
        <v>1995</v>
      </c>
      <c r="DM22" t="s">
        <v>44</v>
      </c>
      <c r="DN22" s="1" t="s">
        <v>390</v>
      </c>
      <c r="DO22" s="1">
        <v>100085864</v>
      </c>
      <c r="DP22" s="1">
        <v>18</v>
      </c>
      <c r="DQ22" s="1">
        <v>1995</v>
      </c>
      <c r="DR22" s="1" t="s">
        <v>29</v>
      </c>
      <c r="DS22" s="6">
        <f>IF($DP22&gt;$DP$1,"NA",(IF($DQ22&lt;'[5]Point Tables'!$S$4,"OLD",(IF($DR22="Y","X",(VLOOKUP($DO22,[2]CWS!$A$1:$A$65536,1,FALSE)))))))</f>
        <v>100085864</v>
      </c>
      <c r="DT22" s="6" t="str">
        <f>IF(DP22&gt;$DP$1,"NA",(IF($DQ22&lt;'[1]Point Tables'!$S$5,"OLD",(IF($DR22="Y",DO22,(VLOOKUP($DO22,[2]Y14WS!$A$1:$A$65536,1,FALSE)))))))</f>
        <v>OLD</v>
      </c>
      <c r="DU22" s="6"/>
      <c r="DV22" t="s">
        <v>399</v>
      </c>
      <c r="DW22">
        <v>1994</v>
      </c>
      <c r="DX22" t="s">
        <v>79</v>
      </c>
      <c r="DY22" t="s">
        <v>399</v>
      </c>
      <c r="DZ22">
        <v>100086684</v>
      </c>
      <c r="EA22">
        <v>18</v>
      </c>
      <c r="EB22">
        <v>1994</v>
      </c>
      <c r="EC22" t="s">
        <v>29</v>
      </c>
      <c r="ED22" s="6" t="e">
        <f>IF($EA22&gt;$EA$1,"NA",(IF($EB22&lt;'[5]Point Tables'!$S$4,"OLD",(IF($EC22="Y","X",(VLOOKUP($DZ22,[2]CWS!$A$1:$A$65536,1,FALSE)))))))</f>
        <v>#N/A</v>
      </c>
      <c r="EE22" s="6" t="str">
        <f>IF(EA22&gt;$EA$1,"NA",(IF($EB22&lt;'[1]Point Tables'!$S$5,"OLD",(IF($EC22="Y",DZ22,(VLOOKUP($DZ22,[2]Y14WS!$A$1:$A$65536,1,FALSE)))))))</f>
        <v>OLD</v>
      </c>
    </row>
    <row r="23" spans="1:135">
      <c r="A23" t="s">
        <v>416</v>
      </c>
      <c r="B23">
        <v>1992</v>
      </c>
      <c r="C23" t="s">
        <v>179</v>
      </c>
      <c r="D23" s="1" t="s">
        <v>416</v>
      </c>
      <c r="E23" s="1">
        <v>100079080</v>
      </c>
      <c r="F23" s="1">
        <v>19.5</v>
      </c>
      <c r="G23" s="1">
        <v>1992</v>
      </c>
      <c r="H23" s="1" t="s">
        <v>29</v>
      </c>
      <c r="I23" s="6">
        <f>IF($F23&gt;$F$1,"NA",(IF($H23="Y","X",(VLOOKUP($E23,[2]SWS!$A$1:$A$65536,1,FALSE)))))</f>
        <v>100079080</v>
      </c>
      <c r="J23" s="6">
        <f>IF($F23&gt;$F$1,"NA",(IF($G23&lt;'[3]Point Tables'!$S$3,"OLD",(IF($H23="Y","X",(VLOOKUP($E23,[2]JWS!$A$1:$A$65536,1,FALSE)))))))</f>
        <v>100079080</v>
      </c>
      <c r="K23" s="6" t="str">
        <f>IF($F23&gt;$F$1,"NA",(IF($G23&lt;'[3]Point Tables'!$S$4,"OLD",(IF($H23="Y","X",(VLOOKUP($E23,[2]CWS!$A$1:$A$65536,1,FALSE)))))))</f>
        <v>OLD</v>
      </c>
      <c r="M23" t="s">
        <v>441</v>
      </c>
      <c r="N23">
        <v>1992</v>
      </c>
      <c r="O23" t="s">
        <v>69</v>
      </c>
      <c r="P23" t="s">
        <v>441</v>
      </c>
      <c r="Q23">
        <v>100071466</v>
      </c>
      <c r="R23">
        <v>19</v>
      </c>
      <c r="S23">
        <v>1992</v>
      </c>
      <c r="T23" t="s">
        <v>29</v>
      </c>
      <c r="U23" s="6">
        <f>IF($R23&gt;$R$1,"NA",(IF($T23="Y","X",(VLOOKUP($Q23,[2]SWS!$A$1:$A$65536,1,FALSE)))))</f>
        <v>100071466</v>
      </c>
      <c r="V23" s="6">
        <f>IF($R23&gt;$R$1,"NA",(IF($S23&lt;'[7]Point Tables'!$S$3,"OLD",(IF($T23="Y","X",(VLOOKUP($Q23,[2]JWS!$A$1:$A$65536,1,FALSE)))))))</f>
        <v>100071466</v>
      </c>
      <c r="W23" s="6">
        <f>IF($R23&gt;$R$1,"NA",(IF($S23&lt;'[7]Point Tables'!$S$3,"OLD",(IF($T23="Y","X",(VLOOKUP($Q23,[2]JWS!$A$1:$A$65536,1,FALSE)))))))</f>
        <v>100071466</v>
      </c>
      <c r="Y23" t="s">
        <v>442</v>
      </c>
      <c r="Z23">
        <v>1989</v>
      </c>
      <c r="AA23" t="s">
        <v>51</v>
      </c>
      <c r="AB23" t="s">
        <v>442</v>
      </c>
      <c r="AC23">
        <v>100094462</v>
      </c>
      <c r="AD23">
        <v>19</v>
      </c>
      <c r="AE23">
        <v>1989</v>
      </c>
      <c r="AF23" s="1" t="s">
        <v>29</v>
      </c>
      <c r="AG23" s="6">
        <f>IF($AD23&gt;$AD$1,"NA",(IF($AF23="Y","X",(VLOOKUP($AC23,[2]SWS!$A$1:$A$65536,1,FALSE)))))</f>
        <v>100094462</v>
      </c>
      <c r="AH23" s="6" t="str">
        <f>IF($AD23&gt;$AD$1,"NA",(IF($AE23&lt;'[5]Point Tables'!$S$3,"OLD",(IF($AF23="Y","X",(VLOOKUP($AC23,[2]JWS!$A$1:$A$65536,1,FALSE)))))))</f>
        <v>OLD</v>
      </c>
      <c r="AI23" s="6" t="str">
        <f>IF($AD23&gt;$AD$1,"NA",(IF($AE23&lt;'[5]Point Tables'!$S$4,"OLD",(IF($AF23="Y","X",(VLOOKUP($AC23,[2]CWS!$A$1:$A$65536,1,FALSE)))))))</f>
        <v>OLD</v>
      </c>
      <c r="AJ23" s="6"/>
      <c r="AK23" t="s">
        <v>412</v>
      </c>
      <c r="AL23">
        <v>1991</v>
      </c>
      <c r="AM23" t="s">
        <v>28</v>
      </c>
      <c r="AN23" t="s">
        <v>412</v>
      </c>
      <c r="AO23">
        <v>100050504</v>
      </c>
      <c r="AP23">
        <v>18</v>
      </c>
      <c r="AQ23">
        <v>1991</v>
      </c>
      <c r="AR23" t="s">
        <v>29</v>
      </c>
      <c r="AS23" s="6" t="str">
        <f>IF($AP23&gt;$AP$1,"NA",(IF($AR23="Y","X",(VLOOKUP($AO23,[2]SWS!$A$1:$A$65536,1,FALSE)))))</f>
        <v>NA</v>
      </c>
      <c r="AT23" s="6" t="str">
        <f>IF($AP23&gt;$AP$1,"NA",(IF($AQ23&lt;'[1]Point Tables'!$S$3,"OLD",(IF($AR23="Y","X",(VLOOKUP($AO23,[2]JWS!$A$1:$A$65536,1,FALSE)))))))</f>
        <v>NA</v>
      </c>
      <c r="AU23" s="6" t="str">
        <f>IF($AP23&gt;$AP$1,"NA",(IF($AQ23&lt;'[1]Point Tables'!$S$4,"OLD",(IF($AR23="Y","X",(VLOOKUP($AO23,[2]CWS!$A$1:$A$65536,1,FALSE)))))))</f>
        <v>NA</v>
      </c>
      <c r="AV23" s="6"/>
      <c r="AW23" t="s">
        <v>392</v>
      </c>
      <c r="AX23">
        <v>1992</v>
      </c>
      <c r="AY23" t="s">
        <v>393</v>
      </c>
      <c r="AZ23" t="s">
        <v>392</v>
      </c>
      <c r="BA23">
        <v>100052412</v>
      </c>
      <c r="BB23">
        <v>18</v>
      </c>
      <c r="BC23">
        <v>1992</v>
      </c>
      <c r="BD23" t="s">
        <v>29</v>
      </c>
      <c r="BE23" s="6">
        <f>IF($BB23&gt;$BB$1,"NA",(IF($BC23&lt;'[8]Point Tables'!$S$3,"OLD",(IF($BD23="Y","X",(VLOOKUP($BA23,[2]JWS!$A$1:$A$65536,1,FALSE)))))))</f>
        <v>100052412</v>
      </c>
      <c r="BF23" s="6" t="str">
        <f>IF($BB23&gt;$BB$1,"NA",(IF($BC23&lt;'[8]Point Tables'!$S$4,"OLD",(IF($BD23="Y","X",(VLOOKUP($BA23,[2]CWS!$A$1:$A$65536,1,FALSE)))))))</f>
        <v>OLD</v>
      </c>
      <c r="BH23" t="s">
        <v>412</v>
      </c>
      <c r="BI23">
        <v>1991</v>
      </c>
      <c r="BJ23" t="s">
        <v>28</v>
      </c>
      <c r="BK23" s="1" t="s">
        <v>412</v>
      </c>
      <c r="BL23" s="1">
        <v>100050504</v>
      </c>
      <c r="BM23" s="1">
        <v>19</v>
      </c>
      <c r="BN23" s="1">
        <v>1991</v>
      </c>
      <c r="BO23" s="1" t="s">
        <v>29</v>
      </c>
      <c r="BP23" s="6" t="e">
        <f>IF($BM23&gt;$BM$1,"NA",(IF($BN23&lt;'[1]Point Tables'!$S$3,"OLD",(IF($BO23="Y","X",(VLOOKUP($BL23,[2]JWS!$A$1:$A$65536,1,FALSE)))))))</f>
        <v>#N/A</v>
      </c>
      <c r="BQ23" s="6" t="str">
        <f>IF($BM23&gt;$BM$1,"NA",(IF($BN23&lt;'[3]Point Tables'!$S$4,"OLD",(IF($BO23="Y","X",(VLOOKUP($BL23,[2]CWS!$A$1:$A$65536,1,FALSE)))))))</f>
        <v>OLD</v>
      </c>
      <c r="BS23" t="s">
        <v>364</v>
      </c>
      <c r="BT23">
        <v>1994</v>
      </c>
      <c r="BU23" t="s">
        <v>365</v>
      </c>
      <c r="BV23" t="s">
        <v>364</v>
      </c>
      <c r="BW23">
        <v>100036233</v>
      </c>
      <c r="BX23">
        <v>19</v>
      </c>
      <c r="BY23">
        <v>1994</v>
      </c>
      <c r="BZ23" t="s">
        <v>275</v>
      </c>
      <c r="CA23" s="6">
        <f>IF($BX23&gt;$BX$1,"NA",(IF($BY23&lt;'[5]Point Tables'!$S$3,"OLD",(IF($BZ23="Y","X",(VLOOKUP($BW23,[2]JWS!$A$1:$A$65536,1,FALSE)))))))</f>
        <v>100036233</v>
      </c>
      <c r="CB23" s="6" t="e">
        <f>IF($BX23&gt;$BX$1,"NA",(IF($BY23&lt;'[5]Point Tables'!$S$4,"OLD",(IF($BZ23="Y","X",(VLOOKUP($BW23,[2]CWS!$A$1:$A$65536,1,FALSE)))))))</f>
        <v>#N/A</v>
      </c>
      <c r="CC23" s="6"/>
      <c r="CD23" t="s">
        <v>399</v>
      </c>
      <c r="CE23">
        <v>1994</v>
      </c>
      <c r="CF23" t="s">
        <v>79</v>
      </c>
      <c r="CG23" t="s">
        <v>399</v>
      </c>
      <c r="CH23">
        <v>100086684</v>
      </c>
      <c r="CI23">
        <v>18.5</v>
      </c>
      <c r="CJ23">
        <v>1994</v>
      </c>
      <c r="CK23" t="s">
        <v>29</v>
      </c>
      <c r="CL23" s="6">
        <f>IF($CI23&gt;$CI$1,"NA",(IF($CJ23&lt;'[5]Point Tables'!$S$3,"OLD",(IF($CK23="Y","X",(VLOOKUP($CH23,[2]JWS!$A$1:$A$65536,1,FALSE)))))))</f>
        <v>100086684</v>
      </c>
      <c r="CM23" s="6" t="e">
        <f>IF($CI23&gt;$CI$1,"NA",(IF($CJ23&lt;'[5]Point Tables'!$S$4,"OLD",(IF($CK23="Y","X",(VLOOKUP($CH23,[2]CWS!$A$1:$A$65536,1,FALSE)))))))</f>
        <v>#N/A</v>
      </c>
      <c r="CN23" s="6"/>
      <c r="CO23" t="s">
        <v>83</v>
      </c>
      <c r="CP23">
        <v>1998</v>
      </c>
      <c r="CQ23" t="s">
        <v>69</v>
      </c>
      <c r="CR23" t="s">
        <v>83</v>
      </c>
      <c r="CS23">
        <v>100083421</v>
      </c>
      <c r="CT23">
        <v>19</v>
      </c>
      <c r="CU23">
        <v>1998</v>
      </c>
      <c r="CV23" t="s">
        <v>29</v>
      </c>
      <c r="CW23" s="6">
        <f>IF($CT23&gt;$CT$1,"NA",(IF($CU23&lt;'[8]Point Tables'!$S$4,"OLD",(IF($CV23="Y","X",(VLOOKUP($CS23,[2]CWS!$A$1:$A$65536,1,FALSE)))))))</f>
        <v>100083421</v>
      </c>
      <c r="CX23" s="6">
        <f>IF(CT23&gt;$CT$1,"NA",(IF($CU23&lt;'[8]Point Tables'!$S$5,"OLD",(IF($CV23="Y",CS23,(VLOOKUP($CS23,[2]Y14WS!$A$1:$A$65536,1,FALSE)))))))</f>
        <v>100083421</v>
      </c>
      <c r="CZ23" t="s">
        <v>443</v>
      </c>
      <c r="DA23">
        <v>1994</v>
      </c>
      <c r="DB23" t="s">
        <v>31</v>
      </c>
      <c r="DC23" s="1" t="s">
        <v>443</v>
      </c>
      <c r="DD23" s="1">
        <v>100089663</v>
      </c>
      <c r="DE23" s="1">
        <v>19</v>
      </c>
      <c r="DF23" s="1">
        <v>1994</v>
      </c>
      <c r="DG23" s="1" t="s">
        <v>29</v>
      </c>
      <c r="DH23" s="6" t="e">
        <f>IF($DE23&gt;$DE$1,"NA",(IF($DF23&lt;'[1]Point Tables'!$S$4,"OLD",(IF($DG23="Y","X",(VLOOKUP($DD23,[2]CWS!$A$1:$A$65536,1,FALSE)))))))</f>
        <v>#N/A</v>
      </c>
      <c r="DI23" s="6" t="str">
        <f>IF(DE23&gt;$DE$1,"NA",(IF($DF23&lt;'[9]Point Tables'!$S$5,"OLD",(IF($DG23="Y",DD23,(VLOOKUP($DD23,[2]Y14WS!$A$1:$A$65536,1,FALSE)))))))</f>
        <v>OLD</v>
      </c>
      <c r="DK23" t="s">
        <v>389</v>
      </c>
      <c r="DL23">
        <v>1995</v>
      </c>
      <c r="DM23" t="s">
        <v>179</v>
      </c>
      <c r="DN23" s="1" t="s">
        <v>389</v>
      </c>
      <c r="DO23" s="1">
        <v>100123885</v>
      </c>
      <c r="DP23" s="1">
        <v>19.5</v>
      </c>
      <c r="DQ23" s="1">
        <v>1995</v>
      </c>
      <c r="DR23" s="1" t="s">
        <v>29</v>
      </c>
      <c r="DS23" s="6">
        <f>IF($DP23&gt;$DP$1,"NA",(IF($DQ23&lt;'[5]Point Tables'!$S$4,"OLD",(IF($DR23="Y","X",(VLOOKUP($DO23,[2]CWS!$A$1:$A$65536,1,FALSE)))))))</f>
        <v>100123885</v>
      </c>
      <c r="DT23" s="6" t="str">
        <f>IF(DP23&gt;$DP$1,"NA",(IF($DQ23&lt;'[1]Point Tables'!$S$5,"OLD",(IF($DR23="Y",DO23,(VLOOKUP($DO23,[2]Y14WS!$A$1:$A$65536,1,FALSE)))))))</f>
        <v>OLD</v>
      </c>
      <c r="DU23" s="6"/>
      <c r="DV23" t="s">
        <v>401</v>
      </c>
      <c r="DW23">
        <v>1994</v>
      </c>
      <c r="DX23" t="s">
        <v>67</v>
      </c>
      <c r="DY23" t="s">
        <v>401</v>
      </c>
      <c r="DZ23">
        <v>100073052</v>
      </c>
      <c r="EA23">
        <v>19</v>
      </c>
      <c r="EB23">
        <v>1994</v>
      </c>
      <c r="EC23" t="s">
        <v>29</v>
      </c>
      <c r="ED23" s="6" t="e">
        <f>IF($EA23&gt;$EA$1,"NA",(IF($EB23&lt;'[5]Point Tables'!$S$4,"OLD",(IF($EC23="Y","X",(VLOOKUP($DZ23,[2]CWS!$A$1:$A$65536,1,FALSE)))))))</f>
        <v>#N/A</v>
      </c>
      <c r="EE23" s="6" t="str">
        <f>IF(EA23&gt;$EA$1,"NA",(IF($EB23&lt;'[1]Point Tables'!$S$5,"OLD",(IF($EC23="Y",DZ23,(VLOOKUP($DZ23,[2]Y14WS!$A$1:$A$65536,1,FALSE)))))))</f>
        <v>OLD</v>
      </c>
    </row>
    <row r="24" spans="1:135">
      <c r="A24" t="s">
        <v>30</v>
      </c>
      <c r="B24">
        <v>1996</v>
      </c>
      <c r="C24" t="s">
        <v>31</v>
      </c>
      <c r="D24" s="1" t="s">
        <v>30</v>
      </c>
      <c r="E24" s="1">
        <v>100061676</v>
      </c>
      <c r="F24" s="1">
        <v>19.5</v>
      </c>
      <c r="G24" s="1">
        <v>1996</v>
      </c>
      <c r="H24" s="1" t="s">
        <v>29</v>
      </c>
      <c r="I24" s="6">
        <f>IF($F24&gt;$F$1,"NA",(IF($H24="Y","X",(VLOOKUP($E24,[2]SWS!$A$1:$A$65536,1,FALSE)))))</f>
        <v>100061676</v>
      </c>
      <c r="J24" s="6">
        <f>IF($F24&gt;$F$1,"NA",(IF($G24&lt;'[3]Point Tables'!$S$3,"OLD",(IF($H24="Y","X",(VLOOKUP($E24,[2]JWS!$A$1:$A$65536,1,FALSE)))))))</f>
        <v>100061676</v>
      </c>
      <c r="K24" s="6">
        <f>IF($F24&gt;$F$1,"NA",(IF($G24&lt;'[3]Point Tables'!$S$4,"OLD",(IF($H24="Y","X",(VLOOKUP($E24,[2]CWS!$A$1:$A$65536,1,FALSE)))))))</f>
        <v>100061676</v>
      </c>
      <c r="M24" t="s">
        <v>63</v>
      </c>
      <c r="N24">
        <v>1996</v>
      </c>
      <c r="O24" t="s">
        <v>51</v>
      </c>
      <c r="P24" t="s">
        <v>63</v>
      </c>
      <c r="Q24">
        <v>100079050</v>
      </c>
      <c r="R24">
        <v>20</v>
      </c>
      <c r="S24">
        <v>1996</v>
      </c>
      <c r="T24" t="s">
        <v>29</v>
      </c>
      <c r="U24" s="6">
        <f>IF($R24&gt;$R$1,"NA",(IF($T24="Y","X",(VLOOKUP($Q24,[2]SWS!$A$1:$A$65536,1,FALSE)))))</f>
        <v>100079050</v>
      </c>
      <c r="V24" s="6">
        <f>IF($R24&gt;$R$1,"NA",(IF($S24&lt;'[7]Point Tables'!$S$3,"OLD",(IF($T24="Y","X",(VLOOKUP($Q24,[2]JWS!$A$1:$A$65536,1,FALSE)))))))</f>
        <v>100079050</v>
      </c>
      <c r="W24" s="6">
        <f>IF($R24&gt;$R$1,"NA",(IF($S24&lt;'[7]Point Tables'!$S$3,"OLD",(IF($T24="Y","X",(VLOOKUP($Q24,[2]JWS!$A$1:$A$65536,1,FALSE)))))))</f>
        <v>100079050</v>
      </c>
      <c r="Y24" t="s">
        <v>412</v>
      </c>
      <c r="Z24">
        <v>1991</v>
      </c>
      <c r="AA24" t="s">
        <v>28</v>
      </c>
      <c r="AB24" t="s">
        <v>412</v>
      </c>
      <c r="AC24">
        <v>100050504</v>
      </c>
      <c r="AD24">
        <v>20</v>
      </c>
      <c r="AE24">
        <v>1991</v>
      </c>
      <c r="AF24" s="1" t="s">
        <v>29</v>
      </c>
      <c r="AG24" s="6">
        <f>IF($AD24&gt;$AD$1,"NA",(IF($AF24="Y","X",(VLOOKUP($AC24,[2]SWS!$A$1:$A$65536,1,FALSE)))))</f>
        <v>100050504</v>
      </c>
      <c r="AH24" s="6" t="e">
        <f>IF($AD24&gt;$AD$1,"NA",(IF($AE24&lt;'[5]Point Tables'!$S$3,"OLD",(IF($AF24="Y","X",(VLOOKUP($AC24,[2]JWS!$A$1:$A$65536,1,FALSE)))))))</f>
        <v>#N/A</v>
      </c>
      <c r="AI24" s="6" t="str">
        <f>IF($AD24&gt;$AD$1,"NA",(IF($AE24&lt;'[5]Point Tables'!$S$4,"OLD",(IF($AF24="Y","X",(VLOOKUP($AC24,[2]CWS!$A$1:$A$65536,1,FALSE)))))))</f>
        <v>OLD</v>
      </c>
      <c r="AJ24" s="6"/>
      <c r="AK24" t="s">
        <v>444</v>
      </c>
      <c r="AL24">
        <v>1982</v>
      </c>
      <c r="AM24" t="s">
        <v>179</v>
      </c>
      <c r="AN24" t="s">
        <v>444</v>
      </c>
      <c r="AO24">
        <v>900037604</v>
      </c>
      <c r="AP24">
        <v>19</v>
      </c>
      <c r="AQ24">
        <v>1982</v>
      </c>
      <c r="AR24" t="s">
        <v>29</v>
      </c>
      <c r="AS24" s="6" t="str">
        <f>IF($AP24&gt;$AP$1,"NA",(IF($AR24="Y","X",(VLOOKUP($AO24,[2]SWS!$A$1:$A$65536,1,FALSE)))))</f>
        <v>NA</v>
      </c>
      <c r="AT24" s="6" t="str">
        <f>IF($AP24&gt;$AP$1,"NA",(IF($AQ24&lt;'[1]Point Tables'!$S$3,"OLD",(IF($AR24="Y","X",(VLOOKUP($AO24,[2]JWS!$A$1:$A$65536,1,FALSE)))))))</f>
        <v>NA</v>
      </c>
      <c r="AU24" s="6" t="str">
        <f>IF($AP24&gt;$AP$1,"NA",(IF($AQ24&lt;'[1]Point Tables'!$S$4,"OLD",(IF($AR24="Y","X",(VLOOKUP($AO24,[2]CWS!$A$1:$A$65536,1,FALSE)))))))</f>
        <v>NA</v>
      </c>
      <c r="AV24" s="6"/>
      <c r="AW24" t="s">
        <v>438</v>
      </c>
      <c r="AX24">
        <v>1994</v>
      </c>
      <c r="AY24" t="s">
        <v>51</v>
      </c>
      <c r="AZ24" t="s">
        <v>438</v>
      </c>
      <c r="BA24">
        <v>100085700</v>
      </c>
      <c r="BB24">
        <v>19</v>
      </c>
      <c r="BC24">
        <v>1994</v>
      </c>
      <c r="BD24" t="s">
        <v>29</v>
      </c>
      <c r="BE24" s="6">
        <f>IF($BB24&gt;$BB$1,"NA",(IF($BC24&lt;'[8]Point Tables'!$S$3,"OLD",(IF($BD24="Y","X",(VLOOKUP($BA24,[2]JWS!$A$1:$A$65536,1,FALSE)))))))</f>
        <v>100085700</v>
      </c>
      <c r="BF24" s="6" t="str">
        <f>IF($BB24&gt;$BB$1,"NA",(IF($BC24&lt;'[8]Point Tables'!$S$4,"OLD",(IF($BD24="Y","X",(VLOOKUP($BA24,[2]CWS!$A$1:$A$65536,1,FALSE)))))))</f>
        <v>OLD</v>
      </c>
      <c r="BH24" t="s">
        <v>400</v>
      </c>
      <c r="BI24">
        <v>1992</v>
      </c>
      <c r="BJ24" t="s">
        <v>142</v>
      </c>
      <c r="BK24" s="1" t="s">
        <v>400</v>
      </c>
      <c r="BL24" s="1">
        <v>100062828</v>
      </c>
      <c r="BM24" s="1">
        <v>20</v>
      </c>
      <c r="BN24" s="1">
        <v>1992</v>
      </c>
      <c r="BO24" s="1" t="s">
        <v>29</v>
      </c>
      <c r="BP24" s="6">
        <f>IF($BM24&gt;$BM$1,"NA",(IF($BN24&lt;'[1]Point Tables'!$S$3,"OLD",(IF($BO24="Y","X",(VLOOKUP($BL24,[2]JWS!$A$1:$A$65536,1,FALSE)))))))</f>
        <v>100062828</v>
      </c>
      <c r="BQ24" s="6" t="str">
        <f>IF($BM24&gt;$BM$1,"NA",(IF($BN24&lt;'[3]Point Tables'!$S$4,"OLD",(IF($BO24="Y","X",(VLOOKUP($BL24,[2]CWS!$A$1:$A$65536,1,FALSE)))))))</f>
        <v>OLD</v>
      </c>
      <c r="BS24" t="s">
        <v>384</v>
      </c>
      <c r="BT24">
        <v>1995</v>
      </c>
      <c r="BU24" t="s">
        <v>179</v>
      </c>
      <c r="BV24" t="s">
        <v>384</v>
      </c>
      <c r="BW24">
        <v>100080308</v>
      </c>
      <c r="BX24">
        <v>20</v>
      </c>
      <c r="BY24">
        <v>1995</v>
      </c>
      <c r="BZ24" t="s">
        <v>29</v>
      </c>
      <c r="CA24" s="6">
        <f>IF($BX24&gt;$BX$1,"NA",(IF($BY24&lt;'[5]Point Tables'!$S$3,"OLD",(IF($BZ24="Y","X",(VLOOKUP($BW24,[2]JWS!$A$1:$A$65536,1,FALSE)))))))</f>
        <v>100080308</v>
      </c>
      <c r="CB24" s="6">
        <f>IF($BX24&gt;$BX$1,"NA",(IF($BY24&lt;'[5]Point Tables'!$S$4,"OLD",(IF($BZ24="Y","X",(VLOOKUP($BW24,[2]CWS!$A$1:$A$65536,1,FALSE)))))))</f>
        <v>100080308</v>
      </c>
      <c r="CC24" s="6"/>
      <c r="CD24" t="s">
        <v>403</v>
      </c>
      <c r="CE24">
        <v>1994</v>
      </c>
      <c r="CF24" t="s">
        <v>110</v>
      </c>
      <c r="CG24" t="s">
        <v>403</v>
      </c>
      <c r="CH24">
        <v>100086798</v>
      </c>
      <c r="CI24">
        <v>20</v>
      </c>
      <c r="CJ24">
        <v>1994</v>
      </c>
      <c r="CK24" t="s">
        <v>29</v>
      </c>
      <c r="CL24" s="6">
        <f>IF($CI24&gt;$CI$1,"NA",(IF($CJ24&lt;'[5]Point Tables'!$S$3,"OLD",(IF($CK24="Y","X",(VLOOKUP($CH24,[2]JWS!$A$1:$A$65536,1,FALSE)))))))</f>
        <v>100086798</v>
      </c>
      <c r="CM24" s="6" t="e">
        <f>IF($CI24&gt;$CI$1,"NA",(IF($CJ24&lt;'[5]Point Tables'!$S$4,"OLD",(IF($CK24="Y","X",(VLOOKUP($CH24,[2]CWS!$A$1:$A$65536,1,FALSE)))))))</f>
        <v>#N/A</v>
      </c>
      <c r="CN24" s="6"/>
      <c r="CO24" t="s">
        <v>184</v>
      </c>
      <c r="CP24">
        <v>1997</v>
      </c>
      <c r="CQ24" t="s">
        <v>179</v>
      </c>
      <c r="CR24" t="s">
        <v>184</v>
      </c>
      <c r="CS24">
        <v>100100291</v>
      </c>
      <c r="CT24">
        <v>20</v>
      </c>
      <c r="CU24">
        <v>1997</v>
      </c>
      <c r="CV24" t="s">
        <v>29</v>
      </c>
      <c r="CW24" s="6">
        <f>IF($CT24&gt;$CT$1,"NA",(IF($CU24&lt;'[8]Point Tables'!$S$4,"OLD",(IF($CV24="Y","X",(VLOOKUP($CS24,[2]CWS!$A$1:$A$65536,1,FALSE)))))))</f>
        <v>100100291</v>
      </c>
      <c r="CX24" s="6">
        <f>IF(CT24&gt;$CT$1,"NA",(IF($CU24&lt;'[8]Point Tables'!$S$5,"OLD",(IF($CV24="Y",CS24,(VLOOKUP($CS24,[2]Y14WS!$A$1:$A$65536,1,FALSE)))))))</f>
        <v>100100291</v>
      </c>
      <c r="CZ24" t="s">
        <v>371</v>
      </c>
      <c r="DA24">
        <v>1994</v>
      </c>
      <c r="DB24" t="s">
        <v>177</v>
      </c>
      <c r="DC24" s="1" t="s">
        <v>371</v>
      </c>
      <c r="DD24" s="1">
        <v>100128750</v>
      </c>
      <c r="DE24" s="1">
        <v>20</v>
      </c>
      <c r="DF24" s="1">
        <v>1994</v>
      </c>
      <c r="DG24" s="1" t="s">
        <v>372</v>
      </c>
      <c r="DH24" s="6" t="str">
        <f>IF($DE24&gt;$DE$1,"NA",(IF($DF24&lt;'[1]Point Tables'!$S$4,"OLD",(IF($DG24="Y","X",(VLOOKUP($DD24,[2]CWS!$A$1:$A$65536,1,FALSE)))))))</f>
        <v>X</v>
      </c>
      <c r="DI24" s="6" t="str">
        <f>IF(DE24&gt;$DE$1,"NA",(IF($DF24&lt;'[9]Point Tables'!$S$5,"OLD",(IF($DG24="Y",DD24,(VLOOKUP($DD24,[2]Y14WS!$A$1:$A$65536,1,FALSE)))))))</f>
        <v>OLD</v>
      </c>
      <c r="DK24" t="s">
        <v>408</v>
      </c>
      <c r="DL24">
        <v>1995</v>
      </c>
      <c r="DM24" t="s">
        <v>142</v>
      </c>
      <c r="DN24" s="1" t="s">
        <v>408</v>
      </c>
      <c r="DO24" s="1">
        <v>100092029</v>
      </c>
      <c r="DP24" s="1">
        <v>19.5</v>
      </c>
      <c r="DQ24" s="1">
        <v>1995</v>
      </c>
      <c r="DR24" s="1" t="s">
        <v>29</v>
      </c>
      <c r="DS24" s="6">
        <f>IF($DP24&gt;$DP$1,"NA",(IF($DQ24&lt;'[5]Point Tables'!$S$4,"OLD",(IF($DR24="Y","X",(VLOOKUP($DO24,[2]CWS!$A$1:$A$65536,1,FALSE)))))))</f>
        <v>100092029</v>
      </c>
      <c r="DT24" s="6" t="str">
        <f>IF(DP24&gt;$DP$1,"NA",(IF($DQ24&lt;'[1]Point Tables'!$S$5,"OLD",(IF($DR24="Y",DO24,(VLOOKUP($DO24,[2]Y14WS!$A$1:$A$65536,1,FALSE)))))))</f>
        <v>OLD</v>
      </c>
      <c r="DU24" s="6"/>
      <c r="DV24" t="s">
        <v>443</v>
      </c>
      <c r="DW24">
        <v>1994</v>
      </c>
      <c r="DX24" t="s">
        <v>31</v>
      </c>
      <c r="DY24" t="s">
        <v>443</v>
      </c>
      <c r="DZ24">
        <v>100089663</v>
      </c>
      <c r="EA24">
        <v>20</v>
      </c>
      <c r="EB24">
        <v>1994</v>
      </c>
      <c r="EC24" t="s">
        <v>29</v>
      </c>
      <c r="ED24" s="6" t="e">
        <f>IF($EA24&gt;$EA$1,"NA",(IF($EB24&lt;'[5]Point Tables'!$S$4,"OLD",(IF($EC24="Y","X",(VLOOKUP($DZ24,[2]CWS!$A$1:$A$65536,1,FALSE)))))))</f>
        <v>#N/A</v>
      </c>
      <c r="EE24" s="6" t="str">
        <f>IF(EA24&gt;$EA$1,"NA",(IF($EB24&lt;'[1]Point Tables'!$S$5,"OLD",(IF($EC24="Y",DZ24,(VLOOKUP($DZ24,[2]Y14WS!$A$1:$A$65536,1,FALSE)))))))</f>
        <v>OLD</v>
      </c>
    </row>
    <row r="25" spans="1:135">
      <c r="A25" t="s">
        <v>445</v>
      </c>
      <c r="B25">
        <v>1984</v>
      </c>
      <c r="C25" t="s">
        <v>179</v>
      </c>
      <c r="D25" s="1" t="s">
        <v>445</v>
      </c>
      <c r="E25" s="1">
        <v>100040941</v>
      </c>
      <c r="F25" s="1">
        <v>21</v>
      </c>
      <c r="G25" s="1">
        <v>1984</v>
      </c>
      <c r="H25" s="1" t="s">
        <v>29</v>
      </c>
      <c r="I25" s="6">
        <f>IF($F25&gt;$F$1,"NA",(IF($H25="Y","X",(VLOOKUP($E25,[2]SWS!$A$1:$A$65536,1,FALSE)))))</f>
        <v>100040941</v>
      </c>
      <c r="J25" s="6" t="str">
        <f>IF($F25&gt;$F$1,"NA",(IF($G25&lt;'[3]Point Tables'!$S$3,"OLD",(IF($H25="Y","X",(VLOOKUP($E25,[2]JWS!$A$1:$A$65536,1,FALSE)))))))</f>
        <v>OLD</v>
      </c>
      <c r="K25" s="6" t="str">
        <f>IF($F25&gt;$F$1,"NA",(IF($G25&lt;'[3]Point Tables'!$S$4,"OLD",(IF($H25="Y","X",(VLOOKUP($E25,[2]CWS!$A$1:$A$65536,1,FALSE)))))))</f>
        <v>OLD</v>
      </c>
      <c r="M25" t="s">
        <v>404</v>
      </c>
      <c r="N25">
        <v>1995</v>
      </c>
      <c r="O25" t="s">
        <v>142</v>
      </c>
      <c r="P25" t="s">
        <v>404</v>
      </c>
      <c r="Q25">
        <v>100091842</v>
      </c>
      <c r="R25">
        <v>21</v>
      </c>
      <c r="S25">
        <v>1995</v>
      </c>
      <c r="T25" t="s">
        <v>29</v>
      </c>
      <c r="U25" s="6">
        <f>IF($R25&gt;$R$1,"NA",(IF($T25="Y","X",(VLOOKUP($Q25,[2]SWS!$A$1:$A$65536,1,FALSE)))))</f>
        <v>100091842</v>
      </c>
      <c r="V25" s="6">
        <f>IF($R25&gt;$R$1,"NA",(IF($S25&lt;'[7]Point Tables'!$S$3,"OLD",(IF($T25="Y","X",(VLOOKUP($Q25,[2]JWS!$A$1:$A$65536,1,FALSE)))))))</f>
        <v>100091842</v>
      </c>
      <c r="W25" s="6">
        <f>IF($R25&gt;$R$1,"NA",(IF($S25&lt;'[7]Point Tables'!$S$3,"OLD",(IF($T25="Y","X",(VLOOKUP($Q25,[2]JWS!$A$1:$A$65536,1,FALSE)))))))</f>
        <v>100091842</v>
      </c>
      <c r="Y25" t="s">
        <v>446</v>
      </c>
      <c r="Z25">
        <v>1993</v>
      </c>
      <c r="AA25" t="s">
        <v>292</v>
      </c>
      <c r="AB25" t="s">
        <v>446</v>
      </c>
      <c r="AC25">
        <v>100083756</v>
      </c>
      <c r="AD25">
        <v>21</v>
      </c>
      <c r="AE25">
        <v>1993</v>
      </c>
      <c r="AF25" s="1" t="s">
        <v>29</v>
      </c>
      <c r="AG25" s="6">
        <f>IF($AD25&gt;$AD$1,"NA",(IF($AF25="Y","X",(VLOOKUP($AC25,[2]SWS!$A$1:$A$65536,1,FALSE)))))</f>
        <v>100083756</v>
      </c>
      <c r="AH25" s="6">
        <f>IF($AD25&gt;$AD$1,"NA",(IF($AE25&lt;'[5]Point Tables'!$S$3,"OLD",(IF($AF25="Y","X",(VLOOKUP($AC25,[2]JWS!$A$1:$A$65536,1,FALSE)))))))</f>
        <v>100083756</v>
      </c>
      <c r="AI25" s="6" t="str">
        <f>IF($AD25&gt;$AD$1,"NA",(IF($AE25&lt;'[5]Point Tables'!$S$4,"OLD",(IF($AF25="Y","X",(VLOOKUP($AC25,[2]CWS!$A$1:$A$65536,1,FALSE)))))))</f>
        <v>OLD</v>
      </c>
      <c r="AJ25" s="6"/>
      <c r="AK25" t="s">
        <v>366</v>
      </c>
      <c r="AL25">
        <v>1994</v>
      </c>
      <c r="AM25" t="s">
        <v>28</v>
      </c>
      <c r="AN25" t="s">
        <v>366</v>
      </c>
      <c r="AO25">
        <v>100083020</v>
      </c>
      <c r="AP25">
        <v>20</v>
      </c>
      <c r="AQ25">
        <v>1994</v>
      </c>
      <c r="AR25" t="s">
        <v>29</v>
      </c>
      <c r="AS25" s="6" t="str">
        <f>IF($AP25&gt;$AP$1,"NA",(IF($AR25="Y","X",(VLOOKUP($AO25,[2]SWS!$A$1:$A$65536,1,FALSE)))))</f>
        <v>NA</v>
      </c>
      <c r="AT25" s="6" t="str">
        <f>IF($AP25&gt;$AP$1,"NA",(IF($AQ25&lt;'[1]Point Tables'!$S$3,"OLD",(IF($AR25="Y","X",(VLOOKUP($AO25,[2]JWS!$A$1:$A$65536,1,FALSE)))))))</f>
        <v>NA</v>
      </c>
      <c r="AU25" s="6" t="str">
        <f>IF($AP25&gt;$AP$1,"NA",(IF($AQ25&lt;'[1]Point Tables'!$S$4,"OLD",(IF($AR25="Y","X",(VLOOKUP($AO25,[2]CWS!$A$1:$A$65536,1,FALSE)))))))</f>
        <v>NA</v>
      </c>
      <c r="AV25" s="6"/>
      <c r="AW25" t="s">
        <v>387</v>
      </c>
      <c r="AX25">
        <v>1993</v>
      </c>
      <c r="AY25" t="s">
        <v>69</v>
      </c>
      <c r="AZ25" t="s">
        <v>387</v>
      </c>
      <c r="BA25">
        <v>100060511</v>
      </c>
      <c r="BB25">
        <v>20</v>
      </c>
      <c r="BC25">
        <v>1993</v>
      </c>
      <c r="BD25" t="s">
        <v>29</v>
      </c>
      <c r="BE25" s="6">
        <f>IF($BB25&gt;$BB$1,"NA",(IF($BC25&lt;'[8]Point Tables'!$S$3,"OLD",(IF($BD25="Y","X",(VLOOKUP($BA25,[2]JWS!$A$1:$A$65536,1,FALSE)))))))</f>
        <v>100060511</v>
      </c>
      <c r="BF25" s="6" t="str">
        <f>IF($BB25&gt;$BB$1,"NA",(IF($BC25&lt;'[8]Point Tables'!$S$4,"OLD",(IF($BD25="Y","X",(VLOOKUP($BA25,[2]CWS!$A$1:$A$65536,1,FALSE)))))))</f>
        <v>OLD</v>
      </c>
      <c r="BH25" t="s">
        <v>394</v>
      </c>
      <c r="BI25">
        <v>1994</v>
      </c>
      <c r="BJ25" t="s">
        <v>395</v>
      </c>
      <c r="BK25" s="1" t="s">
        <v>394</v>
      </c>
      <c r="BL25" s="1">
        <v>100086467</v>
      </c>
      <c r="BM25" s="1">
        <v>21</v>
      </c>
      <c r="BN25" s="1">
        <v>1994</v>
      </c>
      <c r="BO25" s="1" t="s">
        <v>29</v>
      </c>
      <c r="BP25" s="6">
        <f>IF($BM25&gt;$BM$1,"NA",(IF($BN25&lt;'[1]Point Tables'!$S$3,"OLD",(IF($BO25="Y","X",(VLOOKUP($BL25,[2]JWS!$A$1:$A$65536,1,FALSE)))))))</f>
        <v>100086467</v>
      </c>
      <c r="BQ25" s="6" t="e">
        <f>IF($BM25&gt;$BM$1,"NA",(IF($BN25&lt;'[3]Point Tables'!$S$4,"OLD",(IF($BO25="Y","X",(VLOOKUP($BL25,[2]CWS!$A$1:$A$65536,1,FALSE)))))))</f>
        <v>#N/A</v>
      </c>
      <c r="BS25" t="s">
        <v>412</v>
      </c>
      <c r="BT25">
        <v>1991</v>
      </c>
      <c r="BU25" t="s">
        <v>28</v>
      </c>
      <c r="BV25" t="s">
        <v>412</v>
      </c>
      <c r="BW25">
        <v>100050504</v>
      </c>
      <c r="BX25">
        <v>21</v>
      </c>
      <c r="BY25">
        <v>1991</v>
      </c>
      <c r="BZ25" t="s">
        <v>29</v>
      </c>
      <c r="CA25" s="6" t="e">
        <f>IF($BX25&gt;$BX$1,"NA",(IF($BY25&lt;'[5]Point Tables'!$S$3,"OLD",(IF($BZ25="Y","X",(VLOOKUP($BW25,[2]JWS!$A$1:$A$65536,1,FALSE)))))))</f>
        <v>#N/A</v>
      </c>
      <c r="CB25" s="6" t="str">
        <f>IF($BX25&gt;$BX$1,"NA",(IF($BY25&lt;'[5]Point Tables'!$S$4,"OLD",(IF($BZ25="Y","X",(VLOOKUP($BW25,[2]CWS!$A$1:$A$65536,1,FALSE)))))))</f>
        <v>OLD</v>
      </c>
      <c r="CC25" s="6"/>
      <c r="CD25" t="s">
        <v>428</v>
      </c>
      <c r="CE25">
        <v>1992</v>
      </c>
      <c r="CF25" t="s">
        <v>79</v>
      </c>
      <c r="CG25" t="s">
        <v>428</v>
      </c>
      <c r="CH25">
        <v>100068933</v>
      </c>
      <c r="CI25">
        <v>21</v>
      </c>
      <c r="CJ25">
        <v>1992</v>
      </c>
      <c r="CK25" t="s">
        <v>29</v>
      </c>
      <c r="CL25" s="6">
        <f>IF($CI25&gt;$CI$1,"NA",(IF($CJ25&lt;'[5]Point Tables'!$S$3,"OLD",(IF($CK25="Y","X",(VLOOKUP($CH25,[2]JWS!$A$1:$A$65536,1,FALSE)))))))</f>
        <v>100068933</v>
      </c>
      <c r="CM25" s="6" t="str">
        <f>IF($CI25&gt;$CI$1,"NA",(IF($CJ25&lt;'[5]Point Tables'!$S$4,"OLD",(IF($CK25="Y","X",(VLOOKUP($CH25,[2]CWS!$A$1:$A$65536,1,FALSE)))))))</f>
        <v>OLD</v>
      </c>
      <c r="CN25" s="6"/>
      <c r="CO25" t="s">
        <v>82</v>
      </c>
      <c r="CP25">
        <v>1997</v>
      </c>
      <c r="CQ25" t="s">
        <v>42</v>
      </c>
      <c r="CR25" t="s">
        <v>82</v>
      </c>
      <c r="CS25">
        <v>100076995</v>
      </c>
      <c r="CT25">
        <v>21</v>
      </c>
      <c r="CU25">
        <v>1997</v>
      </c>
      <c r="CV25" t="s">
        <v>29</v>
      </c>
      <c r="CW25" s="6">
        <f>IF($CT25&gt;$CT$1,"NA",(IF($CU25&lt;'[8]Point Tables'!$S$4,"OLD",(IF($CV25="Y","X",(VLOOKUP($CS25,[2]CWS!$A$1:$A$65536,1,FALSE)))))))</f>
        <v>100076995</v>
      </c>
      <c r="CX25" s="6">
        <f>IF(CT25&gt;$CT$1,"NA",(IF($CU25&lt;'[8]Point Tables'!$S$5,"OLD",(IF($CV25="Y",CS25,(VLOOKUP($CS25,[2]Y14WS!$A$1:$A$65536,1,FALSE)))))))</f>
        <v>100076995</v>
      </c>
      <c r="CZ25" t="s">
        <v>447</v>
      </c>
      <c r="DA25">
        <v>1995</v>
      </c>
      <c r="DB25" t="s">
        <v>28</v>
      </c>
      <c r="DC25" s="1" t="s">
        <v>447</v>
      </c>
      <c r="DD25" s="1">
        <v>100082952</v>
      </c>
      <c r="DE25" s="1">
        <v>21</v>
      </c>
      <c r="DF25" s="1">
        <v>1995</v>
      </c>
      <c r="DG25" s="1" t="s">
        <v>29</v>
      </c>
      <c r="DH25" s="6">
        <f>IF($DE25&gt;$DE$1,"NA",(IF($DF25&lt;'[1]Point Tables'!$S$4,"OLD",(IF($DG25="Y","X",(VLOOKUP($DD25,[2]CWS!$A$1:$A$65536,1,FALSE)))))))</f>
        <v>100082952</v>
      </c>
      <c r="DI25" s="6" t="str">
        <f>IF(DE25&gt;$DE$1,"NA",(IF($DF25&lt;'[9]Point Tables'!$S$5,"OLD",(IF($DG25="Y",DD25,(VLOOKUP($DD25,[2]Y14WS!$A$1:$A$65536,1,FALSE)))))))</f>
        <v>OLD</v>
      </c>
      <c r="DK25" t="s">
        <v>373</v>
      </c>
      <c r="DL25">
        <v>1995</v>
      </c>
      <c r="DM25" t="s">
        <v>292</v>
      </c>
      <c r="DN25" s="1" t="s">
        <v>373</v>
      </c>
      <c r="DO25" s="1">
        <v>100095772</v>
      </c>
      <c r="DP25" s="1">
        <v>21</v>
      </c>
      <c r="DQ25" s="1">
        <v>1995</v>
      </c>
      <c r="DR25" s="1" t="s">
        <v>29</v>
      </c>
      <c r="DS25" s="6">
        <f>IF($DP25&gt;$DP$1,"NA",(IF($DQ25&lt;'[5]Point Tables'!$S$4,"OLD",(IF($DR25="Y","X",(VLOOKUP($DO25,[2]CWS!$A$1:$A$65536,1,FALSE)))))))</f>
        <v>100095772</v>
      </c>
      <c r="DT25" s="6" t="str">
        <f>IF(DP25&gt;$DP$1,"NA",(IF($DQ25&lt;'[1]Point Tables'!$S$5,"OLD",(IF($DR25="Y",DO25,(VLOOKUP($DO25,[2]Y14WS!$A$1:$A$65536,1,FALSE)))))))</f>
        <v>OLD</v>
      </c>
      <c r="DU25" s="6"/>
      <c r="DV25" t="s">
        <v>389</v>
      </c>
      <c r="DW25">
        <v>1995</v>
      </c>
      <c r="DX25" t="s">
        <v>179</v>
      </c>
      <c r="DY25" t="s">
        <v>389</v>
      </c>
      <c r="DZ25">
        <v>100123885</v>
      </c>
      <c r="EA25">
        <v>21</v>
      </c>
      <c r="EB25">
        <v>1995</v>
      </c>
      <c r="EC25" t="s">
        <v>29</v>
      </c>
      <c r="ED25" s="6">
        <f>IF($EA25&gt;$EA$1,"NA",(IF($EB25&lt;'[5]Point Tables'!$S$4,"OLD",(IF($EC25="Y","X",(VLOOKUP($DZ25,[2]CWS!$A$1:$A$65536,1,FALSE)))))))</f>
        <v>100123885</v>
      </c>
      <c r="EE25" s="6" t="str">
        <f>IF(EA25&gt;$EA$1,"NA",(IF($EB25&lt;'[1]Point Tables'!$S$5,"OLD",(IF($EC25="Y",DZ25,(VLOOKUP($DZ25,[2]Y14WS!$A$1:$A$65536,1,FALSE)))))))</f>
        <v>OLD</v>
      </c>
    </row>
    <row r="26" spans="1:135">
      <c r="A26" t="s">
        <v>412</v>
      </c>
      <c r="B26">
        <v>1991</v>
      </c>
      <c r="C26" t="s">
        <v>28</v>
      </c>
      <c r="D26" s="1" t="s">
        <v>412</v>
      </c>
      <c r="E26" s="1">
        <v>100050504</v>
      </c>
      <c r="F26" s="1">
        <v>22</v>
      </c>
      <c r="G26" s="1">
        <v>1991</v>
      </c>
      <c r="H26" s="1" t="s">
        <v>29</v>
      </c>
      <c r="I26" s="6">
        <f>IF($F26&gt;$F$1,"NA",(IF($H26="Y","X",(VLOOKUP($E26,[2]SWS!$A$1:$A$65536,1,FALSE)))))</f>
        <v>100050504</v>
      </c>
      <c r="J26" s="6" t="e">
        <f>IF($F26&gt;$F$1,"NA",(IF($G26&lt;'[3]Point Tables'!$S$3,"OLD",(IF($H26="Y","X",(VLOOKUP($E26,[2]JWS!$A$1:$A$65536,1,FALSE)))))))</f>
        <v>#N/A</v>
      </c>
      <c r="K26" s="6" t="str">
        <f>IF($F26&gt;$F$1,"NA",(IF($G26&lt;'[3]Point Tables'!$S$4,"OLD",(IF($H26="Y","X",(VLOOKUP($E26,[2]CWS!$A$1:$A$65536,1,FALSE)))))))</f>
        <v>OLD</v>
      </c>
      <c r="M26" t="s">
        <v>411</v>
      </c>
      <c r="N26">
        <v>1995</v>
      </c>
      <c r="O26" t="s">
        <v>69</v>
      </c>
      <c r="P26" t="s">
        <v>411</v>
      </c>
      <c r="Q26">
        <v>100070817</v>
      </c>
      <c r="R26">
        <v>22</v>
      </c>
      <c r="S26">
        <v>1995</v>
      </c>
      <c r="T26" t="s">
        <v>29</v>
      </c>
      <c r="U26" s="6">
        <f>IF($R26&gt;$R$1,"NA",(IF($T26="Y","X",(VLOOKUP($Q26,[2]SWS!$A$1:$A$65536,1,FALSE)))))</f>
        <v>100070817</v>
      </c>
      <c r="V26" s="6">
        <f>IF($R26&gt;$R$1,"NA",(IF($S26&lt;'[7]Point Tables'!$S$3,"OLD",(IF($T26="Y","X",(VLOOKUP($Q26,[2]JWS!$A$1:$A$65536,1,FALSE)))))))</f>
        <v>100070817</v>
      </c>
      <c r="W26" s="6">
        <f>IF($R26&gt;$R$1,"NA",(IF($S26&lt;'[7]Point Tables'!$S$3,"OLD",(IF($T26="Y","X",(VLOOKUP($Q26,[2]JWS!$A$1:$A$65536,1,FALSE)))))))</f>
        <v>100070817</v>
      </c>
      <c r="Y26" t="s">
        <v>392</v>
      </c>
      <c r="Z26">
        <v>1992</v>
      </c>
      <c r="AA26" t="s">
        <v>393</v>
      </c>
      <c r="AB26" t="s">
        <v>392</v>
      </c>
      <c r="AC26">
        <v>100052412</v>
      </c>
      <c r="AD26">
        <v>22</v>
      </c>
      <c r="AE26">
        <v>1992</v>
      </c>
      <c r="AF26" s="1" t="s">
        <v>29</v>
      </c>
      <c r="AG26" s="6">
        <f>IF($AD26&gt;$AD$1,"NA",(IF($AF26="Y","X",(VLOOKUP($AC26,[2]SWS!$A$1:$A$65536,1,FALSE)))))</f>
        <v>100052412</v>
      </c>
      <c r="AH26" s="6">
        <f>IF($AD26&gt;$AD$1,"NA",(IF($AE26&lt;'[5]Point Tables'!$S$3,"OLD",(IF($AF26="Y","X",(VLOOKUP($AC26,[2]JWS!$A$1:$A$65536,1,FALSE)))))))</f>
        <v>100052412</v>
      </c>
      <c r="AI26" s="6" t="str">
        <f>IF($AD26&gt;$AD$1,"NA",(IF($AE26&lt;'[5]Point Tables'!$S$4,"OLD",(IF($AF26="Y","X",(VLOOKUP($AC26,[2]CWS!$A$1:$A$65536,1,FALSE)))))))</f>
        <v>OLD</v>
      </c>
      <c r="AJ26" s="6"/>
      <c r="AK26" t="s">
        <v>430</v>
      </c>
      <c r="AL26">
        <v>1995</v>
      </c>
      <c r="AM26" t="s">
        <v>69</v>
      </c>
      <c r="AN26" t="s">
        <v>430</v>
      </c>
      <c r="AO26">
        <v>100086117</v>
      </c>
      <c r="AP26">
        <v>21</v>
      </c>
      <c r="AQ26">
        <v>1995</v>
      </c>
      <c r="AR26" t="s">
        <v>29</v>
      </c>
      <c r="AS26" s="6" t="str">
        <f>IF($AP26&gt;$AP$1,"NA",(IF($AR26="Y","X",(VLOOKUP($AO26,[2]SWS!$A$1:$A$65536,1,FALSE)))))</f>
        <v>NA</v>
      </c>
      <c r="AT26" s="6" t="str">
        <f>IF($AP26&gt;$AP$1,"NA",(IF($AQ26&lt;'[1]Point Tables'!$S$3,"OLD",(IF($AR26="Y","X",(VLOOKUP($AO26,[2]JWS!$A$1:$A$65536,1,FALSE)))))))</f>
        <v>NA</v>
      </c>
      <c r="AU26" s="6" t="str">
        <f>IF($AP26&gt;$AP$1,"NA",(IF($AQ26&lt;'[1]Point Tables'!$S$4,"OLD",(IF($AR26="Y","X",(VLOOKUP($AO26,[2]CWS!$A$1:$A$65536,1,FALSE)))))))</f>
        <v>NA</v>
      </c>
      <c r="AV26" s="6"/>
      <c r="AW26" t="s">
        <v>429</v>
      </c>
      <c r="AX26">
        <v>1993</v>
      </c>
      <c r="AY26" t="s">
        <v>79</v>
      </c>
      <c r="AZ26" t="s">
        <v>429</v>
      </c>
      <c r="BA26">
        <v>100074004</v>
      </c>
      <c r="BB26">
        <v>21</v>
      </c>
      <c r="BC26">
        <v>1993</v>
      </c>
      <c r="BD26" t="s">
        <v>29</v>
      </c>
      <c r="BE26" s="6">
        <f>IF($BB26&gt;$BB$1,"NA",(IF($BC26&lt;'[8]Point Tables'!$S$3,"OLD",(IF($BD26="Y","X",(VLOOKUP($BA26,[2]JWS!$A$1:$A$65536,1,FALSE)))))))</f>
        <v>100074004</v>
      </c>
      <c r="BF26" s="6" t="str">
        <f>IF($BB26&gt;$BB$1,"NA",(IF($BC26&lt;'[8]Point Tables'!$S$4,"OLD",(IF($BD26="Y","X",(VLOOKUP($BA26,[2]CWS!$A$1:$A$65536,1,FALSE)))))))</f>
        <v>OLD</v>
      </c>
      <c r="BH26" t="s">
        <v>47</v>
      </c>
      <c r="BI26">
        <v>1996</v>
      </c>
      <c r="BJ26" t="s">
        <v>34</v>
      </c>
      <c r="BK26" s="1" t="s">
        <v>47</v>
      </c>
      <c r="BL26" s="1">
        <v>100100252</v>
      </c>
      <c r="BM26" s="1">
        <v>22</v>
      </c>
      <c r="BN26" s="1">
        <v>1996</v>
      </c>
      <c r="BO26" s="1" t="s">
        <v>29</v>
      </c>
      <c r="BP26" s="6">
        <f>IF($BM26&gt;$BM$1,"NA",(IF($BN26&lt;'[1]Point Tables'!$S$3,"OLD",(IF($BO26="Y","X",(VLOOKUP($BL26,[2]JWS!$A$1:$A$65536,1,FALSE)))))))</f>
        <v>100100252</v>
      </c>
      <c r="BQ26" s="6">
        <f>IF($BM26&gt;$BM$1,"NA",(IF($BN26&lt;'[3]Point Tables'!$S$4,"OLD",(IF($BO26="Y","X",(VLOOKUP($BL26,[2]CWS!$A$1:$A$65536,1,FALSE)))))))</f>
        <v>100100252</v>
      </c>
      <c r="BS26" t="s">
        <v>374</v>
      </c>
      <c r="BT26">
        <v>1994</v>
      </c>
      <c r="BU26" t="s">
        <v>119</v>
      </c>
      <c r="BV26" t="s">
        <v>374</v>
      </c>
      <c r="BW26">
        <v>100048864</v>
      </c>
      <c r="BX26">
        <v>22</v>
      </c>
      <c r="BY26">
        <v>1994</v>
      </c>
      <c r="BZ26" t="s">
        <v>29</v>
      </c>
      <c r="CA26" s="6">
        <f>IF($BX26&gt;$BX$1,"NA",(IF($BY26&lt;'[5]Point Tables'!$S$3,"OLD",(IF($BZ26="Y","X",(VLOOKUP($BW26,[2]JWS!$A$1:$A$65536,1,FALSE)))))))</f>
        <v>100048864</v>
      </c>
      <c r="CB26" s="6" t="e">
        <f>IF($BX26&gt;$BX$1,"NA",(IF($BY26&lt;'[5]Point Tables'!$S$4,"OLD",(IF($BZ26="Y","X",(VLOOKUP($BW26,[2]CWS!$A$1:$A$65536,1,FALSE)))))))</f>
        <v>#N/A</v>
      </c>
      <c r="CC26" s="6"/>
      <c r="CD26" t="s">
        <v>448</v>
      </c>
      <c r="CE26">
        <v>1993</v>
      </c>
      <c r="CF26" t="s">
        <v>31</v>
      </c>
      <c r="CG26" t="s">
        <v>448</v>
      </c>
      <c r="CH26">
        <v>100050147</v>
      </c>
      <c r="CI26">
        <v>22</v>
      </c>
      <c r="CJ26">
        <v>1993</v>
      </c>
      <c r="CK26" t="s">
        <v>29</v>
      </c>
      <c r="CL26" s="6">
        <f>IF($CI26&gt;$CI$1,"NA",(IF($CJ26&lt;'[5]Point Tables'!$S$3,"OLD",(IF($CK26="Y","X",(VLOOKUP($CH26,[2]JWS!$A$1:$A$65536,1,FALSE)))))))</f>
        <v>100050147</v>
      </c>
      <c r="CM26" s="6" t="str">
        <f>IF($CI26&gt;$CI$1,"NA",(IF($CJ26&lt;'[5]Point Tables'!$S$4,"OLD",(IF($CK26="Y","X",(VLOOKUP($CH26,[2]CWS!$A$1:$A$65536,1,FALSE)))))))</f>
        <v>OLD</v>
      </c>
      <c r="CN26" s="6"/>
      <c r="CO26" t="s">
        <v>390</v>
      </c>
      <c r="CP26">
        <v>1995</v>
      </c>
      <c r="CQ26" t="s">
        <v>44</v>
      </c>
      <c r="CR26" t="s">
        <v>390</v>
      </c>
      <c r="CS26">
        <v>100085864</v>
      </c>
      <c r="CT26">
        <v>22</v>
      </c>
      <c r="CU26">
        <v>1995</v>
      </c>
      <c r="CV26" t="s">
        <v>29</v>
      </c>
      <c r="CW26" s="6">
        <f>IF($CT26&gt;$CT$1,"NA",(IF($CU26&lt;'[8]Point Tables'!$S$4,"OLD",(IF($CV26="Y","X",(VLOOKUP($CS26,[2]CWS!$A$1:$A$65536,1,FALSE)))))))</f>
        <v>100085864</v>
      </c>
      <c r="CX26" s="6" t="str">
        <f>IF(CT26&gt;$CT$1,"NA",(IF($CU26&lt;'[8]Point Tables'!$S$5,"OLD",(IF($CV26="Y",CS26,(VLOOKUP($CS26,[2]Y14WS!$A$1:$A$65536,1,FALSE)))))))</f>
        <v>OLD</v>
      </c>
      <c r="CZ26" t="s">
        <v>449</v>
      </c>
      <c r="DA26">
        <v>1995</v>
      </c>
      <c r="DB26" t="s">
        <v>179</v>
      </c>
      <c r="DC26" s="1" t="s">
        <v>449</v>
      </c>
      <c r="DD26" s="1">
        <v>100098911</v>
      </c>
      <c r="DE26" s="1">
        <v>22</v>
      </c>
      <c r="DF26" s="1">
        <v>1995</v>
      </c>
      <c r="DG26" s="1" t="s">
        <v>29</v>
      </c>
      <c r="DH26" s="6">
        <f>IF($DE26&gt;$DE$1,"NA",(IF($DF26&lt;'[1]Point Tables'!$S$4,"OLD",(IF($DG26="Y","X",(VLOOKUP($DD26,[2]CWS!$A$1:$A$65536,1,FALSE)))))))</f>
        <v>100098911</v>
      </c>
      <c r="DI26" s="6" t="str">
        <f>IF(DE26&gt;$DE$1,"NA",(IF($DF26&lt;'[9]Point Tables'!$S$5,"OLD",(IF($DG26="Y",DD26,(VLOOKUP($DD26,[2]Y14WS!$A$1:$A$65536,1,FALSE)))))))</f>
        <v>OLD</v>
      </c>
      <c r="DK26" t="s">
        <v>403</v>
      </c>
      <c r="DL26">
        <v>1994</v>
      </c>
      <c r="DM26" t="s">
        <v>110</v>
      </c>
      <c r="DN26" s="1" t="s">
        <v>403</v>
      </c>
      <c r="DO26" s="1">
        <v>100086798</v>
      </c>
      <c r="DP26" s="1">
        <v>22</v>
      </c>
      <c r="DQ26" s="1">
        <v>1994</v>
      </c>
      <c r="DR26" s="1" t="s">
        <v>29</v>
      </c>
      <c r="DS26" s="6" t="e">
        <f>IF($DP26&gt;$DP$1,"NA",(IF($DQ26&lt;'[5]Point Tables'!$S$4,"OLD",(IF($DR26="Y","X",(VLOOKUP($DO26,[2]CWS!$A$1:$A$65536,1,FALSE)))))))</f>
        <v>#N/A</v>
      </c>
      <c r="DT26" s="6" t="str">
        <f>IF(DP26&gt;$DP$1,"NA",(IF($DQ26&lt;'[1]Point Tables'!$S$5,"OLD",(IF($DR26="Y",DO26,(VLOOKUP($DO26,[2]Y14WS!$A$1:$A$65536,1,FALSE)))))))</f>
        <v>OLD</v>
      </c>
      <c r="DU26" s="6"/>
      <c r="DV26" t="s">
        <v>388</v>
      </c>
      <c r="DW26">
        <v>1995</v>
      </c>
      <c r="DX26" t="s">
        <v>316</v>
      </c>
      <c r="DY26" t="s">
        <v>388</v>
      </c>
      <c r="DZ26">
        <v>100093506</v>
      </c>
      <c r="EA26">
        <v>22</v>
      </c>
      <c r="EB26">
        <v>1995</v>
      </c>
      <c r="EC26" t="s">
        <v>29</v>
      </c>
      <c r="ED26" s="6">
        <f>IF($EA26&gt;$EA$1,"NA",(IF($EB26&lt;'[5]Point Tables'!$S$4,"OLD",(IF($EC26="Y","X",(VLOOKUP($DZ26,[2]CWS!$A$1:$A$65536,1,FALSE)))))))</f>
        <v>100093506</v>
      </c>
      <c r="EE26" s="6" t="str">
        <f>IF(EA26&gt;$EA$1,"NA",(IF($EB26&lt;'[1]Point Tables'!$S$5,"OLD",(IF($EC26="Y",DZ26,(VLOOKUP($DZ26,[2]Y14WS!$A$1:$A$65536,1,FALSE)))))))</f>
        <v>OLD</v>
      </c>
    </row>
    <row r="27" spans="1:135">
      <c r="A27" t="s">
        <v>407</v>
      </c>
      <c r="B27">
        <v>1991</v>
      </c>
      <c r="C27" t="s">
        <v>65</v>
      </c>
      <c r="D27" s="1" t="s">
        <v>407</v>
      </c>
      <c r="E27" s="1">
        <v>100077245</v>
      </c>
      <c r="F27" s="1">
        <v>23</v>
      </c>
      <c r="G27" s="1">
        <v>1991</v>
      </c>
      <c r="H27" s="1" t="s">
        <v>29</v>
      </c>
      <c r="I27" s="6">
        <f>IF($F27&gt;$F$1,"NA",(IF($H27="Y","X",(VLOOKUP($E27,[2]SWS!$A$1:$A$65536,1,FALSE)))))</f>
        <v>100077245</v>
      </c>
      <c r="J27" s="6" t="e">
        <f>IF($F27&gt;$F$1,"NA",(IF($G27&lt;'[3]Point Tables'!$S$3,"OLD",(IF($H27="Y","X",(VLOOKUP($E27,[2]JWS!$A$1:$A$65536,1,FALSE)))))))</f>
        <v>#N/A</v>
      </c>
      <c r="K27" s="6" t="str">
        <f>IF($F27&gt;$F$1,"NA",(IF($G27&lt;'[3]Point Tables'!$S$4,"OLD",(IF($H27="Y","X",(VLOOKUP($E27,[2]CWS!$A$1:$A$65536,1,FALSE)))))))</f>
        <v>OLD</v>
      </c>
      <c r="M27" t="s">
        <v>382</v>
      </c>
      <c r="N27">
        <v>1993</v>
      </c>
      <c r="O27" t="s">
        <v>142</v>
      </c>
      <c r="P27" t="s">
        <v>382</v>
      </c>
      <c r="Q27">
        <v>100069516</v>
      </c>
      <c r="R27">
        <v>23</v>
      </c>
      <c r="S27">
        <v>1993</v>
      </c>
      <c r="T27" t="s">
        <v>29</v>
      </c>
      <c r="U27" s="6">
        <f>IF($R27&gt;$R$1,"NA",(IF($T27="Y","X",(VLOOKUP($Q27,[2]SWS!$A$1:$A$65536,1,FALSE)))))</f>
        <v>100069516</v>
      </c>
      <c r="V27" s="6">
        <f>IF($R27&gt;$R$1,"NA",(IF($S27&lt;'[7]Point Tables'!$S$3,"OLD",(IF($T27="Y","X",(VLOOKUP($Q27,[2]JWS!$A$1:$A$65536,1,FALSE)))))))</f>
        <v>100069516</v>
      </c>
      <c r="W27" s="6">
        <f>IF($R27&gt;$R$1,"NA",(IF($S27&lt;'[7]Point Tables'!$S$3,"OLD",(IF($T27="Y","X",(VLOOKUP($Q27,[2]JWS!$A$1:$A$65536,1,FALSE)))))))</f>
        <v>100069516</v>
      </c>
      <c r="Y27" t="s">
        <v>426</v>
      </c>
      <c r="Z27">
        <v>1990</v>
      </c>
      <c r="AA27" t="s">
        <v>427</v>
      </c>
      <c r="AB27" t="s">
        <v>426</v>
      </c>
      <c r="AC27">
        <v>100050486</v>
      </c>
      <c r="AD27">
        <v>23</v>
      </c>
      <c r="AE27">
        <v>1990</v>
      </c>
      <c r="AF27" s="1" t="s">
        <v>29</v>
      </c>
      <c r="AG27" s="6">
        <f>IF($AD27&gt;$AD$1,"NA",(IF($AF27="Y","X",(VLOOKUP($AC27,[2]SWS!$A$1:$A$65536,1,FALSE)))))</f>
        <v>100050486</v>
      </c>
      <c r="AH27" s="6" t="str">
        <f>IF($AD27&gt;$AD$1,"NA",(IF($AE27&lt;'[5]Point Tables'!$S$3,"OLD",(IF($AF27="Y","X",(VLOOKUP($AC27,[2]JWS!$A$1:$A$65536,1,FALSE)))))))</f>
        <v>OLD</v>
      </c>
      <c r="AI27" s="6" t="str">
        <f>IF($AD27&gt;$AD$1,"NA",(IF($AE27&lt;'[5]Point Tables'!$S$4,"OLD",(IF($AF27="Y","X",(VLOOKUP($AC27,[2]CWS!$A$1:$A$65536,1,FALSE)))))))</f>
        <v>OLD</v>
      </c>
      <c r="AJ27" s="6"/>
      <c r="AK27" t="s">
        <v>450</v>
      </c>
      <c r="AL27">
        <v>1989</v>
      </c>
      <c r="AM27" t="s">
        <v>179</v>
      </c>
      <c r="AN27" t="s">
        <v>450</v>
      </c>
      <c r="AO27">
        <v>100126356</v>
      </c>
      <c r="AP27">
        <v>22</v>
      </c>
      <c r="AQ27">
        <v>1989</v>
      </c>
      <c r="AR27" t="s">
        <v>29</v>
      </c>
      <c r="AS27" s="6" t="str">
        <f>IF($AP27&gt;$AP$1,"NA",(IF($AR27="Y","X",(VLOOKUP($AO27,[2]SWS!$A$1:$A$65536,1,FALSE)))))</f>
        <v>NA</v>
      </c>
      <c r="AT27" s="6" t="str">
        <f>IF($AP27&gt;$AP$1,"NA",(IF($AQ27&lt;'[1]Point Tables'!$S$3,"OLD",(IF($AR27="Y","X",(VLOOKUP($AO27,[2]JWS!$A$1:$A$65536,1,FALSE)))))))</f>
        <v>NA</v>
      </c>
      <c r="AU27" s="6" t="str">
        <f>IF($AP27&gt;$AP$1,"NA",(IF($AQ27&lt;'[1]Point Tables'!$S$4,"OLD",(IF($AR27="Y","X",(VLOOKUP($AO27,[2]CWS!$A$1:$A$65536,1,FALSE)))))))</f>
        <v>NA</v>
      </c>
      <c r="AV27" s="6"/>
      <c r="AW27" t="s">
        <v>384</v>
      </c>
      <c r="AX27">
        <v>1995</v>
      </c>
      <c r="AY27" t="s">
        <v>179</v>
      </c>
      <c r="AZ27" t="s">
        <v>384</v>
      </c>
      <c r="BA27">
        <v>100080308</v>
      </c>
      <c r="BB27">
        <v>22</v>
      </c>
      <c r="BC27">
        <v>1995</v>
      </c>
      <c r="BD27" t="s">
        <v>29</v>
      </c>
      <c r="BE27" s="6">
        <f>IF($BB27&gt;$BB$1,"NA",(IF($BC27&lt;'[8]Point Tables'!$S$3,"OLD",(IF($BD27="Y","X",(VLOOKUP($BA27,[2]JWS!$A$1:$A$65536,1,FALSE)))))))</f>
        <v>100080308</v>
      </c>
      <c r="BF27" s="6">
        <f>IF($BB27&gt;$BB$1,"NA",(IF($BC27&lt;'[8]Point Tables'!$S$4,"OLD",(IF($BD27="Y","X",(VLOOKUP($BA27,[2]CWS!$A$1:$A$65536,1,FALSE)))))))</f>
        <v>100080308</v>
      </c>
      <c r="BH27" t="s">
        <v>64</v>
      </c>
      <c r="BI27">
        <v>1997</v>
      </c>
      <c r="BJ27" t="s">
        <v>65</v>
      </c>
      <c r="BK27" s="1" t="s">
        <v>64</v>
      </c>
      <c r="BL27" s="1">
        <v>100070584</v>
      </c>
      <c r="BM27" s="1">
        <v>23</v>
      </c>
      <c r="BN27" s="1">
        <v>1997</v>
      </c>
      <c r="BO27" s="1" t="s">
        <v>29</v>
      </c>
      <c r="BP27" s="6">
        <f>IF($BM27&gt;$BM$1,"NA",(IF($BN27&lt;'[1]Point Tables'!$S$3,"OLD",(IF($BO27="Y","X",(VLOOKUP($BL27,[2]JWS!$A$1:$A$65536,1,FALSE)))))))</f>
        <v>100070584</v>
      </c>
      <c r="BQ27" s="6">
        <f>IF($BM27&gt;$BM$1,"NA",(IF($BN27&lt;'[3]Point Tables'!$S$4,"OLD",(IF($BO27="Y","X",(VLOOKUP($BL27,[2]CWS!$A$1:$A$65536,1,FALSE)))))))</f>
        <v>100070584</v>
      </c>
      <c r="BS27" t="s">
        <v>437</v>
      </c>
      <c r="BT27">
        <v>1991</v>
      </c>
      <c r="BU27" t="s">
        <v>177</v>
      </c>
      <c r="BV27" t="s">
        <v>437</v>
      </c>
      <c r="BW27">
        <v>100083245</v>
      </c>
      <c r="BX27">
        <v>23</v>
      </c>
      <c r="BY27">
        <v>1991</v>
      </c>
      <c r="BZ27" t="s">
        <v>372</v>
      </c>
      <c r="CA27" s="6" t="str">
        <f>IF($BX27&gt;$BX$1,"NA",(IF($BY27&lt;'[5]Point Tables'!$S$3,"OLD",(IF($BZ27="Y","X",(VLOOKUP($BW27,[2]JWS!$A$1:$A$65536,1,FALSE)))))))</f>
        <v>X</v>
      </c>
      <c r="CB27" s="6" t="str">
        <f>IF($BX27&gt;$BX$1,"NA",(IF($BY27&lt;'[5]Point Tables'!$S$4,"OLD",(IF($BZ27="Y","X",(VLOOKUP($BW27,[2]CWS!$A$1:$A$65536,1,FALSE)))))))</f>
        <v>OLD</v>
      </c>
      <c r="CC27" s="6"/>
      <c r="CD27" t="s">
        <v>451</v>
      </c>
      <c r="CE27">
        <v>1993</v>
      </c>
      <c r="CF27" t="s">
        <v>65</v>
      </c>
      <c r="CG27" t="s">
        <v>451</v>
      </c>
      <c r="CH27">
        <v>100084758</v>
      </c>
      <c r="CI27">
        <v>23</v>
      </c>
      <c r="CJ27">
        <v>1993</v>
      </c>
      <c r="CK27" t="s">
        <v>29</v>
      </c>
      <c r="CL27" s="6">
        <f>IF($CI27&gt;$CI$1,"NA",(IF($CJ27&lt;'[5]Point Tables'!$S$3,"OLD",(IF($CK27="Y","X",(VLOOKUP($CH27,[2]JWS!$A$1:$A$65536,1,FALSE)))))))</f>
        <v>100084758</v>
      </c>
      <c r="CM27" s="6" t="str">
        <f>IF($CI27&gt;$CI$1,"NA",(IF($CJ27&lt;'[5]Point Tables'!$S$4,"OLD",(IF($CK27="Y","X",(VLOOKUP($CH27,[2]CWS!$A$1:$A$65536,1,FALSE)))))))</f>
        <v>OLD</v>
      </c>
      <c r="CN27" s="6"/>
      <c r="CO27" t="s">
        <v>66</v>
      </c>
      <c r="CP27">
        <v>1996</v>
      </c>
      <c r="CQ27" t="s">
        <v>67</v>
      </c>
      <c r="CR27" t="s">
        <v>66</v>
      </c>
      <c r="CS27">
        <v>100098465</v>
      </c>
      <c r="CT27">
        <v>23</v>
      </c>
      <c r="CU27">
        <v>1996</v>
      </c>
      <c r="CV27" t="s">
        <v>29</v>
      </c>
      <c r="CW27" s="6">
        <f>IF($CT27&gt;$CT$1,"NA",(IF($CU27&lt;'[8]Point Tables'!$S$4,"OLD",(IF($CV27="Y","X",(VLOOKUP($CS27,[2]CWS!$A$1:$A$65536,1,FALSE)))))))</f>
        <v>100098465</v>
      </c>
      <c r="CX27" s="6">
        <f>IF(CT27&gt;$CT$1,"NA",(IF($CU27&lt;'[8]Point Tables'!$S$5,"OLD",(IF($CV27="Y",CS27,(VLOOKUP($CS27,[2]Y14WS!$A$1:$A$65536,1,FALSE)))))))</f>
        <v>100098465</v>
      </c>
      <c r="CZ27" t="s">
        <v>452</v>
      </c>
      <c r="DA27">
        <v>1994</v>
      </c>
      <c r="DB27" t="s">
        <v>28</v>
      </c>
      <c r="DC27" s="1" t="s">
        <v>452</v>
      </c>
      <c r="DD27" s="1">
        <v>100090890</v>
      </c>
      <c r="DE27" s="1">
        <v>23</v>
      </c>
      <c r="DF27" s="1">
        <v>1994</v>
      </c>
      <c r="DG27" s="1" t="s">
        <v>29</v>
      </c>
      <c r="DH27" s="6" t="e">
        <f>IF($DE27&gt;$DE$1,"NA",(IF($DF27&lt;'[1]Point Tables'!$S$4,"OLD",(IF($DG27="Y","X",(VLOOKUP($DD27,[2]CWS!$A$1:$A$65536,1,FALSE)))))))</f>
        <v>#N/A</v>
      </c>
      <c r="DI27" s="6" t="str">
        <f>IF(DE27&gt;$DE$1,"NA",(IF($DF27&lt;'[9]Point Tables'!$S$5,"OLD",(IF($DG27="Y",DD27,(VLOOKUP($DD27,[2]Y14WS!$A$1:$A$65536,1,FALSE)))))))</f>
        <v>OLD</v>
      </c>
      <c r="DK27" t="s">
        <v>447</v>
      </c>
      <c r="DL27">
        <v>1995</v>
      </c>
      <c r="DM27" t="s">
        <v>28</v>
      </c>
      <c r="DN27" s="1" t="s">
        <v>447</v>
      </c>
      <c r="DO27" s="1">
        <v>100082952</v>
      </c>
      <c r="DP27" s="1">
        <v>23</v>
      </c>
      <c r="DQ27" s="1">
        <v>1995</v>
      </c>
      <c r="DR27" s="1" t="s">
        <v>29</v>
      </c>
      <c r="DS27" s="6">
        <f>IF($DP27&gt;$DP$1,"NA",(IF($DQ27&lt;'[5]Point Tables'!$S$4,"OLD",(IF($DR27="Y","X",(VLOOKUP($DO27,[2]CWS!$A$1:$A$65536,1,FALSE)))))))</f>
        <v>100082952</v>
      </c>
      <c r="DT27" s="6" t="str">
        <f>IF(DP27&gt;$DP$1,"NA",(IF($DQ27&lt;'[1]Point Tables'!$S$5,"OLD",(IF($DR27="Y",DO27,(VLOOKUP($DO27,[2]Y14WS!$A$1:$A$65536,1,FALSE)))))))</f>
        <v>OLD</v>
      </c>
      <c r="DU27" s="6"/>
      <c r="DV27" t="s">
        <v>449</v>
      </c>
      <c r="DW27">
        <v>1995</v>
      </c>
      <c r="DX27" t="s">
        <v>179</v>
      </c>
      <c r="DY27" t="s">
        <v>449</v>
      </c>
      <c r="DZ27">
        <v>100098911</v>
      </c>
      <c r="EA27">
        <v>23</v>
      </c>
      <c r="EB27">
        <v>1995</v>
      </c>
      <c r="EC27" t="s">
        <v>29</v>
      </c>
      <c r="ED27" s="6">
        <f>IF($EA27&gt;$EA$1,"NA",(IF($EB27&lt;'[5]Point Tables'!$S$4,"OLD",(IF($EC27="Y","X",(VLOOKUP($DZ27,[2]CWS!$A$1:$A$65536,1,FALSE)))))))</f>
        <v>100098911</v>
      </c>
      <c r="EE27" s="6" t="str">
        <f>IF(EA27&gt;$EA$1,"NA",(IF($EB27&lt;'[1]Point Tables'!$S$5,"OLD",(IF($EC27="Y",DZ27,(VLOOKUP($DZ27,[2]Y14WS!$A$1:$A$65536,1,FALSE)))))))</f>
        <v>OLD</v>
      </c>
    </row>
    <row r="28" spans="1:135">
      <c r="A28" t="s">
        <v>406</v>
      </c>
      <c r="B28">
        <v>1991</v>
      </c>
      <c r="C28" t="s">
        <v>308</v>
      </c>
      <c r="D28" s="1" t="s">
        <v>406</v>
      </c>
      <c r="E28" s="1">
        <v>100051452</v>
      </c>
      <c r="F28" s="1">
        <v>24</v>
      </c>
      <c r="G28" s="1">
        <v>1991</v>
      </c>
      <c r="H28" s="1" t="s">
        <v>29</v>
      </c>
      <c r="I28" s="6">
        <f>IF($F28&gt;$F$1,"NA",(IF($H28="Y","X",(VLOOKUP($E28,[2]SWS!$A$1:$A$65536,1,FALSE)))))</f>
        <v>100051452</v>
      </c>
      <c r="J28" s="6" t="e">
        <f>IF($F28&gt;$F$1,"NA",(IF($G28&lt;'[3]Point Tables'!$S$3,"OLD",(IF($H28="Y","X",(VLOOKUP($E28,[2]JWS!$A$1:$A$65536,1,FALSE)))))))</f>
        <v>#N/A</v>
      </c>
      <c r="K28" s="6" t="str">
        <f>IF($F28&gt;$F$1,"NA",(IF($G28&lt;'[3]Point Tables'!$S$4,"OLD",(IF($H28="Y","X",(VLOOKUP($E28,[2]CWS!$A$1:$A$65536,1,FALSE)))))))</f>
        <v>OLD</v>
      </c>
      <c r="M28" t="s">
        <v>362</v>
      </c>
      <c r="N28">
        <v>1995</v>
      </c>
      <c r="O28" t="s">
        <v>28</v>
      </c>
      <c r="P28" t="s">
        <v>362</v>
      </c>
      <c r="Q28">
        <v>100076993</v>
      </c>
      <c r="R28">
        <v>24</v>
      </c>
      <c r="S28">
        <v>1995</v>
      </c>
      <c r="T28" t="s">
        <v>29</v>
      </c>
      <c r="U28" s="6">
        <f>IF($R28&gt;$R$1,"NA",(IF($T28="Y","X",(VLOOKUP($Q28,[2]SWS!$A$1:$A$65536,1,FALSE)))))</f>
        <v>100076993</v>
      </c>
      <c r="V28" s="6">
        <f>IF($R28&gt;$R$1,"NA",(IF($S28&lt;'[7]Point Tables'!$S$3,"OLD",(IF($T28="Y","X",(VLOOKUP($Q28,[2]JWS!$A$1:$A$65536,1,FALSE)))))))</f>
        <v>100076993</v>
      </c>
      <c r="W28" s="6">
        <f>IF($R28&gt;$R$1,"NA",(IF($S28&lt;'[7]Point Tables'!$S$3,"OLD",(IF($T28="Y","X",(VLOOKUP($Q28,[2]JWS!$A$1:$A$65536,1,FALSE)))))))</f>
        <v>100076993</v>
      </c>
      <c r="Y28" t="s">
        <v>415</v>
      </c>
      <c r="Z28">
        <v>1991</v>
      </c>
      <c r="AA28" t="s">
        <v>179</v>
      </c>
      <c r="AB28" t="s">
        <v>415</v>
      </c>
      <c r="AC28">
        <v>100055370</v>
      </c>
      <c r="AD28">
        <v>24</v>
      </c>
      <c r="AE28">
        <v>1991</v>
      </c>
      <c r="AF28" s="1" t="s">
        <v>29</v>
      </c>
      <c r="AG28" s="6">
        <f>IF($AD28&gt;$AD$1,"NA",(IF($AF28="Y","X",(VLOOKUP($AC28,[2]SWS!$A$1:$A$65536,1,FALSE)))))</f>
        <v>100055370</v>
      </c>
      <c r="AH28" s="6" t="e">
        <f>IF($AD28&gt;$AD$1,"NA",(IF($AE28&lt;'[5]Point Tables'!$S$3,"OLD",(IF($AF28="Y","X",(VLOOKUP($AC28,[2]JWS!$A$1:$A$65536,1,FALSE)))))))</f>
        <v>#N/A</v>
      </c>
      <c r="AI28" s="6" t="str">
        <f>IF($AD28&gt;$AD$1,"NA",(IF($AE28&lt;'[5]Point Tables'!$S$4,"OLD",(IF($AF28="Y","X",(VLOOKUP($AC28,[2]CWS!$A$1:$A$65536,1,FALSE)))))))</f>
        <v>OLD</v>
      </c>
      <c r="AJ28" s="6"/>
      <c r="AK28" t="s">
        <v>379</v>
      </c>
      <c r="AL28">
        <v>1995</v>
      </c>
      <c r="AM28" t="s">
        <v>69</v>
      </c>
      <c r="AN28" t="s">
        <v>379</v>
      </c>
      <c r="AO28">
        <v>100078054</v>
      </c>
      <c r="AP28">
        <v>23</v>
      </c>
      <c r="AQ28">
        <v>1995</v>
      </c>
      <c r="AR28" t="s">
        <v>29</v>
      </c>
      <c r="AS28" s="6" t="str">
        <f>IF($AP28&gt;$AP$1,"NA",(IF($AR28="Y","X",(VLOOKUP($AO28,[2]SWS!$A$1:$A$65536,1,FALSE)))))</f>
        <v>NA</v>
      </c>
      <c r="AT28" s="6" t="str">
        <f>IF($AP28&gt;$AP$1,"NA",(IF($AQ28&lt;'[1]Point Tables'!$S$3,"OLD",(IF($AR28="Y","X",(VLOOKUP($AO28,[2]JWS!$A$1:$A$65536,1,FALSE)))))))</f>
        <v>NA</v>
      </c>
      <c r="AU28" s="6" t="str">
        <f>IF($AP28&gt;$AP$1,"NA",(IF($AQ28&lt;'[1]Point Tables'!$S$4,"OLD",(IF($AR28="Y","X",(VLOOKUP($AO28,[2]CWS!$A$1:$A$65536,1,FALSE)))))))</f>
        <v>NA</v>
      </c>
      <c r="AV28" s="6"/>
      <c r="AW28" t="s">
        <v>389</v>
      </c>
      <c r="AX28">
        <v>1995</v>
      </c>
      <c r="AY28" t="s">
        <v>179</v>
      </c>
      <c r="AZ28" t="s">
        <v>389</v>
      </c>
      <c r="BA28">
        <v>100123885</v>
      </c>
      <c r="BB28">
        <v>23</v>
      </c>
      <c r="BC28">
        <v>1995</v>
      </c>
      <c r="BD28" t="s">
        <v>29</v>
      </c>
      <c r="BE28" s="6">
        <f>IF($BB28&gt;$BB$1,"NA",(IF($BC28&lt;'[8]Point Tables'!$S$3,"OLD",(IF($BD28="Y","X",(VLOOKUP($BA28,[2]JWS!$A$1:$A$65536,1,FALSE)))))))</f>
        <v>100123885</v>
      </c>
      <c r="BF28" s="6">
        <f>IF($BB28&gt;$BB$1,"NA",(IF($BC28&lt;'[8]Point Tables'!$S$4,"OLD",(IF($BD28="Y","X",(VLOOKUP($BA28,[2]CWS!$A$1:$A$65536,1,FALSE)))))))</f>
        <v>100123885</v>
      </c>
      <c r="BH28" t="s">
        <v>438</v>
      </c>
      <c r="BI28">
        <v>1994</v>
      </c>
      <c r="BJ28" t="s">
        <v>51</v>
      </c>
      <c r="BK28" s="1" t="s">
        <v>438</v>
      </c>
      <c r="BL28" s="1">
        <v>100085700</v>
      </c>
      <c r="BM28" s="1">
        <v>24</v>
      </c>
      <c r="BN28" s="1">
        <v>1994</v>
      </c>
      <c r="BO28" s="1" t="s">
        <v>29</v>
      </c>
      <c r="BP28" s="6">
        <f>IF($BM28&gt;$BM$1,"NA",(IF($BN28&lt;'[1]Point Tables'!$S$3,"OLD",(IF($BO28="Y","X",(VLOOKUP($BL28,[2]JWS!$A$1:$A$65536,1,FALSE)))))))</f>
        <v>100085700</v>
      </c>
      <c r="BQ28" s="6" t="e">
        <f>IF($BM28&gt;$BM$1,"NA",(IF($BN28&lt;'[3]Point Tables'!$S$4,"OLD",(IF($BO28="Y","X",(VLOOKUP($BL28,[2]CWS!$A$1:$A$65536,1,FALSE)))))))</f>
        <v>#N/A</v>
      </c>
      <c r="BS28" t="s">
        <v>379</v>
      </c>
      <c r="BT28">
        <v>1995</v>
      </c>
      <c r="BU28" t="s">
        <v>69</v>
      </c>
      <c r="BV28" t="s">
        <v>379</v>
      </c>
      <c r="BW28">
        <v>100078054</v>
      </c>
      <c r="BX28">
        <v>24</v>
      </c>
      <c r="BY28">
        <v>1995</v>
      </c>
      <c r="BZ28" t="s">
        <v>29</v>
      </c>
      <c r="CA28" s="6">
        <f>IF($BX28&gt;$BX$1,"NA",(IF($BY28&lt;'[5]Point Tables'!$S$3,"OLD",(IF($BZ28="Y","X",(VLOOKUP($BW28,[2]JWS!$A$1:$A$65536,1,FALSE)))))))</f>
        <v>100078054</v>
      </c>
      <c r="CB28" s="6">
        <f>IF($BX28&gt;$BX$1,"NA",(IF($BY28&lt;'[5]Point Tables'!$S$4,"OLD",(IF($BZ28="Y","X",(VLOOKUP($BW28,[2]CWS!$A$1:$A$65536,1,FALSE)))))))</f>
        <v>100078054</v>
      </c>
      <c r="CC28" s="6"/>
      <c r="CD28" t="s">
        <v>429</v>
      </c>
      <c r="CE28">
        <v>1993</v>
      </c>
      <c r="CF28" t="s">
        <v>79</v>
      </c>
      <c r="CG28" t="s">
        <v>429</v>
      </c>
      <c r="CH28">
        <v>100074004</v>
      </c>
      <c r="CI28">
        <v>24</v>
      </c>
      <c r="CJ28">
        <v>1993</v>
      </c>
      <c r="CK28" t="s">
        <v>29</v>
      </c>
      <c r="CL28" s="6">
        <f>IF($CI28&gt;$CI$1,"NA",(IF($CJ28&lt;'[5]Point Tables'!$S$3,"OLD",(IF($CK28="Y","X",(VLOOKUP($CH28,[2]JWS!$A$1:$A$65536,1,FALSE)))))))</f>
        <v>100074004</v>
      </c>
      <c r="CM28" s="6" t="str">
        <f>IF($CI28&gt;$CI$1,"NA",(IF($CJ28&lt;'[5]Point Tables'!$S$4,"OLD",(IF($CK28="Y","X",(VLOOKUP($CH28,[2]CWS!$A$1:$A$65536,1,FALSE)))))))</f>
        <v>OLD</v>
      </c>
      <c r="CN28" s="6"/>
      <c r="CO28" t="s">
        <v>63</v>
      </c>
      <c r="CP28">
        <v>1996</v>
      </c>
      <c r="CQ28" t="s">
        <v>51</v>
      </c>
      <c r="CR28" t="s">
        <v>63</v>
      </c>
      <c r="CS28">
        <v>100079050</v>
      </c>
      <c r="CT28">
        <v>24</v>
      </c>
      <c r="CU28">
        <v>1996</v>
      </c>
      <c r="CV28" t="s">
        <v>29</v>
      </c>
      <c r="CW28" s="6">
        <f>IF($CT28&gt;$CT$1,"NA",(IF($CU28&lt;'[8]Point Tables'!$S$4,"OLD",(IF($CV28="Y","X",(VLOOKUP($CS28,[2]CWS!$A$1:$A$65536,1,FALSE)))))))</f>
        <v>100079050</v>
      </c>
      <c r="CX28" s="6">
        <f>IF(CT28&gt;$CT$1,"NA",(IF($CU28&lt;'[8]Point Tables'!$S$5,"OLD",(IF($CV28="Y",CS28,(VLOOKUP($CS28,[2]Y14WS!$A$1:$A$65536,1,FALSE)))))))</f>
        <v>100079050</v>
      </c>
      <c r="CZ28" t="s">
        <v>404</v>
      </c>
      <c r="DA28">
        <v>1995</v>
      </c>
      <c r="DB28" t="s">
        <v>142</v>
      </c>
      <c r="DC28" s="1" t="s">
        <v>404</v>
      </c>
      <c r="DD28" s="1">
        <v>100091842</v>
      </c>
      <c r="DE28" s="1">
        <v>24</v>
      </c>
      <c r="DF28" s="1">
        <v>1995</v>
      </c>
      <c r="DG28" s="1" t="s">
        <v>29</v>
      </c>
      <c r="DH28" s="6">
        <f>IF($DE28&gt;$DE$1,"NA",(IF($DF28&lt;'[1]Point Tables'!$S$4,"OLD",(IF($DG28="Y","X",(VLOOKUP($DD28,[2]CWS!$A$1:$A$65536,1,FALSE)))))))</f>
        <v>100091842</v>
      </c>
      <c r="DI28" s="6" t="str">
        <f>IF(DE28&gt;$DE$1,"NA",(IF($DF28&lt;'[9]Point Tables'!$S$5,"OLD",(IF($DG28="Y",DD28,(VLOOKUP($DD28,[2]Y14WS!$A$1:$A$65536,1,FALSE)))))))</f>
        <v>OLD</v>
      </c>
      <c r="DK28" t="s">
        <v>27</v>
      </c>
      <c r="DL28">
        <v>1996</v>
      </c>
      <c r="DM28" t="s">
        <v>28</v>
      </c>
      <c r="DN28" s="1" t="s">
        <v>27</v>
      </c>
      <c r="DO28" s="1">
        <v>100097726</v>
      </c>
      <c r="DP28" s="1">
        <v>24</v>
      </c>
      <c r="DQ28" s="1">
        <v>1996</v>
      </c>
      <c r="DR28" s="1" t="s">
        <v>29</v>
      </c>
      <c r="DS28" s="6">
        <f>IF($DP28&gt;$DP$1,"NA",(IF($DQ28&lt;'[5]Point Tables'!$S$4,"OLD",(IF($DR28="Y","X",(VLOOKUP($DO28,[2]CWS!$A$1:$A$65536,1,FALSE)))))))</f>
        <v>100097726</v>
      </c>
      <c r="DT28" s="6">
        <f>IF(DP28&gt;$DP$1,"NA",(IF($DQ28&lt;'[1]Point Tables'!$S$5,"OLD",(IF($DR28="Y",DO28,(VLOOKUP($DO28,[2]Y14WS!$A$1:$A$65536,1,FALSE)))))))</f>
        <v>100097726</v>
      </c>
      <c r="DU28" s="6"/>
      <c r="DV28" t="s">
        <v>453</v>
      </c>
      <c r="DW28">
        <v>1995</v>
      </c>
      <c r="DX28" t="s">
        <v>268</v>
      </c>
      <c r="DY28" t="s">
        <v>453</v>
      </c>
      <c r="DZ28">
        <v>100093211</v>
      </c>
      <c r="EA28">
        <v>24</v>
      </c>
      <c r="EB28">
        <v>1995</v>
      </c>
      <c r="EC28" t="s">
        <v>29</v>
      </c>
      <c r="ED28" s="6">
        <f>IF($EA28&gt;$EA$1,"NA",(IF($EB28&lt;'[5]Point Tables'!$S$4,"OLD",(IF($EC28="Y","X",(VLOOKUP($DZ28,[2]CWS!$A$1:$A$65536,1,FALSE)))))))</f>
        <v>100093211</v>
      </c>
      <c r="EE28" s="6" t="str">
        <f>IF(EA28&gt;$EA$1,"NA",(IF($EB28&lt;'[1]Point Tables'!$S$5,"OLD",(IF($EC28="Y",DZ28,(VLOOKUP($DZ28,[2]Y14WS!$A$1:$A$65536,1,FALSE)))))))</f>
        <v>OLD</v>
      </c>
    </row>
    <row r="29" spans="1:135">
      <c r="A29" t="s">
        <v>454</v>
      </c>
      <c r="B29">
        <v>1987</v>
      </c>
      <c r="C29" t="s">
        <v>67</v>
      </c>
      <c r="D29" s="1" t="s">
        <v>454</v>
      </c>
      <c r="E29" s="1">
        <v>100033050</v>
      </c>
      <c r="F29" s="1">
        <v>25</v>
      </c>
      <c r="G29" s="1">
        <v>1987</v>
      </c>
      <c r="H29" s="1" t="s">
        <v>29</v>
      </c>
      <c r="I29" s="6">
        <f>IF($F29&gt;$F$1,"NA",(IF($H29="Y","X",(VLOOKUP($E29,[2]SWS!$A$1:$A$65536,1,FALSE)))))</f>
        <v>100033050</v>
      </c>
      <c r="J29" s="6" t="str">
        <f>IF($F29&gt;$F$1,"NA",(IF($G29&lt;'[3]Point Tables'!$S$3,"OLD",(IF($H29="Y","X",(VLOOKUP($E29,[2]JWS!$A$1:$A$65536,1,FALSE)))))))</f>
        <v>OLD</v>
      </c>
      <c r="K29" s="6" t="str">
        <f>IF($F29&gt;$F$1,"NA",(IF($G29&lt;'[3]Point Tables'!$S$4,"OLD",(IF($H29="Y","X",(VLOOKUP($E29,[2]CWS!$A$1:$A$65536,1,FALSE)))))))</f>
        <v>OLD</v>
      </c>
      <c r="M29" t="s">
        <v>431</v>
      </c>
      <c r="N29">
        <v>1991</v>
      </c>
      <c r="O29" t="s">
        <v>432</v>
      </c>
      <c r="P29" t="s">
        <v>431</v>
      </c>
      <c r="Q29">
        <v>100064227</v>
      </c>
      <c r="R29">
        <v>25</v>
      </c>
      <c r="S29">
        <v>1991</v>
      </c>
      <c r="T29" t="s">
        <v>372</v>
      </c>
      <c r="U29" s="6" t="str">
        <f>IF($R29&gt;$R$1,"NA",(IF($T29="Y","X",(VLOOKUP($Q29,[2]SWS!$A$1:$A$65536,1,FALSE)))))</f>
        <v>X</v>
      </c>
      <c r="V29" s="6" t="str">
        <f>IF($R29&gt;$R$1,"NA",(IF($S29&lt;'[7]Point Tables'!$S$3,"OLD",(IF($T29="Y","X",(VLOOKUP($Q29,[2]JWS!$A$1:$A$65536,1,FALSE)))))))</f>
        <v>X</v>
      </c>
      <c r="W29" s="6" t="str">
        <f>IF($R29&gt;$R$1,"NA",(IF($S29&lt;'[7]Point Tables'!$S$3,"OLD",(IF($T29="Y","X",(VLOOKUP($Q29,[2]JWS!$A$1:$A$65536,1,FALSE)))))))</f>
        <v>X</v>
      </c>
      <c r="Y29" t="s">
        <v>455</v>
      </c>
      <c r="Z29">
        <v>1992</v>
      </c>
      <c r="AA29" t="s">
        <v>67</v>
      </c>
      <c r="AB29" t="s">
        <v>455</v>
      </c>
      <c r="AC29">
        <v>100076421</v>
      </c>
      <c r="AD29">
        <v>25</v>
      </c>
      <c r="AE29">
        <v>1992</v>
      </c>
      <c r="AF29" s="1" t="s">
        <v>29</v>
      </c>
      <c r="AG29" s="6">
        <f>IF($AD29&gt;$AD$1,"NA",(IF($AF29="Y","X",(VLOOKUP($AC29,[2]SWS!$A$1:$A$65536,1,FALSE)))))</f>
        <v>100076421</v>
      </c>
      <c r="AH29" s="6">
        <f>IF($AD29&gt;$AD$1,"NA",(IF($AE29&lt;'[5]Point Tables'!$S$3,"OLD",(IF($AF29="Y","X",(VLOOKUP($AC29,[2]JWS!$A$1:$A$65536,1,FALSE)))))))</f>
        <v>100076421</v>
      </c>
      <c r="AI29" s="6" t="str">
        <f>IF($AD29&gt;$AD$1,"NA",(IF($AE29&lt;'[5]Point Tables'!$S$4,"OLD",(IF($AF29="Y","X",(VLOOKUP($AC29,[2]CWS!$A$1:$A$65536,1,FALSE)))))))</f>
        <v>OLD</v>
      </c>
      <c r="AJ29" s="6"/>
      <c r="AK29" t="s">
        <v>456</v>
      </c>
      <c r="AL29">
        <v>1988</v>
      </c>
      <c r="AM29" t="s">
        <v>304</v>
      </c>
      <c r="AN29" t="s">
        <v>456</v>
      </c>
      <c r="AO29">
        <v>100039138</v>
      </c>
      <c r="AP29">
        <v>24</v>
      </c>
      <c r="AQ29">
        <v>1988</v>
      </c>
      <c r="AR29" t="s">
        <v>29</v>
      </c>
      <c r="AS29" s="6" t="str">
        <f>IF($AP29&gt;$AP$1,"NA",(IF($AR29="Y","X",(VLOOKUP($AO29,[2]SWS!$A$1:$A$65536,1,FALSE)))))</f>
        <v>NA</v>
      </c>
      <c r="AT29" s="6" t="str">
        <f>IF($AP29&gt;$AP$1,"NA",(IF($AQ29&lt;'[1]Point Tables'!$S$3,"OLD",(IF($AR29="Y","X",(VLOOKUP($AO29,[2]JWS!$A$1:$A$65536,1,FALSE)))))))</f>
        <v>NA</v>
      </c>
      <c r="AU29" s="6" t="str">
        <f>IF($AP29&gt;$AP$1,"NA",(IF($AQ29&lt;'[1]Point Tables'!$S$4,"OLD",(IF($AR29="Y","X",(VLOOKUP($AO29,[2]CWS!$A$1:$A$65536,1,FALSE)))))))</f>
        <v>NA</v>
      </c>
      <c r="AV29" s="6"/>
      <c r="AW29" t="s">
        <v>399</v>
      </c>
      <c r="AX29">
        <v>1994</v>
      </c>
      <c r="AY29" t="s">
        <v>79</v>
      </c>
      <c r="AZ29" t="s">
        <v>399</v>
      </c>
      <c r="BA29">
        <v>100086684</v>
      </c>
      <c r="BB29">
        <v>24</v>
      </c>
      <c r="BC29">
        <v>1994</v>
      </c>
      <c r="BD29" t="s">
        <v>29</v>
      </c>
      <c r="BE29" s="6">
        <f>IF($BB29&gt;$BB$1,"NA",(IF($BC29&lt;'[8]Point Tables'!$S$3,"OLD",(IF($BD29="Y","X",(VLOOKUP($BA29,[2]JWS!$A$1:$A$65536,1,FALSE)))))))</f>
        <v>100086684</v>
      </c>
      <c r="BF29" s="6" t="str">
        <f>IF($BB29&gt;$BB$1,"NA",(IF($BC29&lt;'[8]Point Tables'!$S$4,"OLD",(IF($BD29="Y","X",(VLOOKUP($BA29,[2]CWS!$A$1:$A$65536,1,FALSE)))))))</f>
        <v>OLD</v>
      </c>
      <c r="BH29" t="s">
        <v>411</v>
      </c>
      <c r="BI29">
        <v>1995</v>
      </c>
      <c r="BJ29" t="s">
        <v>69</v>
      </c>
      <c r="BK29" s="1" t="s">
        <v>411</v>
      </c>
      <c r="BL29" s="1">
        <v>100070817</v>
      </c>
      <c r="BM29" s="1">
        <v>25</v>
      </c>
      <c r="BN29" s="1">
        <v>1995</v>
      </c>
      <c r="BO29" s="1" t="s">
        <v>29</v>
      </c>
      <c r="BP29" s="6">
        <f>IF($BM29&gt;$BM$1,"NA",(IF($BN29&lt;'[1]Point Tables'!$S$3,"OLD",(IF($BO29="Y","X",(VLOOKUP($BL29,[2]JWS!$A$1:$A$65536,1,FALSE)))))))</f>
        <v>100070817</v>
      </c>
      <c r="BQ29" s="6">
        <f>IF($BM29&gt;$BM$1,"NA",(IF($BN29&lt;'[3]Point Tables'!$S$4,"OLD",(IF($BO29="Y","X",(VLOOKUP($BL29,[2]CWS!$A$1:$A$65536,1,FALSE)))))))</f>
        <v>100070817</v>
      </c>
      <c r="BS29" t="s">
        <v>430</v>
      </c>
      <c r="BT29">
        <v>1995</v>
      </c>
      <c r="BU29" t="s">
        <v>69</v>
      </c>
      <c r="BV29" t="s">
        <v>430</v>
      </c>
      <c r="BW29">
        <v>100086117</v>
      </c>
      <c r="BX29">
        <v>25</v>
      </c>
      <c r="BY29">
        <v>1995</v>
      </c>
      <c r="BZ29" t="s">
        <v>29</v>
      </c>
      <c r="CA29" s="6">
        <f>IF($BX29&gt;$BX$1,"NA",(IF($BY29&lt;'[5]Point Tables'!$S$3,"OLD",(IF($BZ29="Y","X",(VLOOKUP($BW29,[2]JWS!$A$1:$A$65536,1,FALSE)))))))</f>
        <v>100086117</v>
      </c>
      <c r="CB29" s="6">
        <f>IF($BX29&gt;$BX$1,"NA",(IF($BY29&lt;'[5]Point Tables'!$S$4,"OLD",(IF($BZ29="Y","X",(VLOOKUP($BW29,[2]CWS!$A$1:$A$65536,1,FALSE)))))))</f>
        <v>100086117</v>
      </c>
      <c r="CC29" s="6"/>
      <c r="CD29" t="s">
        <v>109</v>
      </c>
      <c r="CE29">
        <v>1995</v>
      </c>
      <c r="CF29" t="s">
        <v>110</v>
      </c>
      <c r="CG29" t="s">
        <v>109</v>
      </c>
      <c r="CH29">
        <v>100086799</v>
      </c>
      <c r="CI29">
        <v>25</v>
      </c>
      <c r="CJ29">
        <v>1995</v>
      </c>
      <c r="CK29" t="s">
        <v>29</v>
      </c>
      <c r="CL29" s="6">
        <f>IF($CI29&gt;$CI$1,"NA",(IF($CJ29&lt;'[5]Point Tables'!$S$3,"OLD",(IF($CK29="Y","X",(VLOOKUP($CH29,[2]JWS!$A$1:$A$65536,1,FALSE)))))))</f>
        <v>100086799</v>
      </c>
      <c r="CM29" s="6">
        <f>IF($CI29&gt;$CI$1,"NA",(IF($CJ29&lt;'[5]Point Tables'!$S$4,"OLD",(IF($CK29="Y","X",(VLOOKUP($CH29,[2]CWS!$A$1:$A$65536,1,FALSE)))))))</f>
        <v>100086799</v>
      </c>
      <c r="CN29" s="6"/>
      <c r="CO29" t="s">
        <v>457</v>
      </c>
      <c r="CP29">
        <v>1995</v>
      </c>
      <c r="CQ29" t="s">
        <v>458</v>
      </c>
      <c r="CR29" t="s">
        <v>457</v>
      </c>
      <c r="CS29">
        <v>100095622</v>
      </c>
      <c r="CT29">
        <v>25</v>
      </c>
      <c r="CU29">
        <v>1995</v>
      </c>
      <c r="CV29" t="s">
        <v>29</v>
      </c>
      <c r="CW29" s="6">
        <f>IF($CT29&gt;$CT$1,"NA",(IF($CU29&lt;'[8]Point Tables'!$S$4,"OLD",(IF($CV29="Y","X",(VLOOKUP($CS29,[2]CWS!$A$1:$A$65536,1,FALSE)))))))</f>
        <v>100095622</v>
      </c>
      <c r="CX29" s="6" t="str">
        <f>IF(CT29&gt;$CT$1,"NA",(IF($CU29&lt;'[8]Point Tables'!$S$5,"OLD",(IF($CV29="Y",CS29,(VLOOKUP($CS29,[2]Y14WS!$A$1:$A$65536,1,FALSE)))))))</f>
        <v>OLD</v>
      </c>
      <c r="CZ29" t="s">
        <v>438</v>
      </c>
      <c r="DA29">
        <v>1994</v>
      </c>
      <c r="DB29" t="s">
        <v>51</v>
      </c>
      <c r="DC29" s="1" t="s">
        <v>438</v>
      </c>
      <c r="DD29" s="1">
        <v>100085700</v>
      </c>
      <c r="DE29" s="1">
        <v>25</v>
      </c>
      <c r="DF29" s="1">
        <v>1994</v>
      </c>
      <c r="DG29" s="1" t="s">
        <v>29</v>
      </c>
      <c r="DH29" s="6" t="e">
        <f>IF($DE29&gt;$DE$1,"NA",(IF($DF29&lt;'[1]Point Tables'!$S$4,"OLD",(IF($DG29="Y","X",(VLOOKUP($DD29,[2]CWS!$A$1:$A$65536,1,FALSE)))))))</f>
        <v>#N/A</v>
      </c>
      <c r="DI29" s="6" t="str">
        <f>IF(DE29&gt;$DE$1,"NA",(IF($DF29&lt;'[9]Point Tables'!$S$5,"OLD",(IF($DG29="Y",DD29,(VLOOKUP($DD29,[2]Y14WS!$A$1:$A$65536,1,FALSE)))))))</f>
        <v>OLD</v>
      </c>
      <c r="DK29" t="s">
        <v>377</v>
      </c>
      <c r="DL29">
        <v>1995</v>
      </c>
      <c r="DM29" t="s">
        <v>69</v>
      </c>
      <c r="DN29" s="1" t="s">
        <v>377</v>
      </c>
      <c r="DO29" s="1">
        <v>100082353</v>
      </c>
      <c r="DP29" s="1">
        <v>25</v>
      </c>
      <c r="DQ29" s="1">
        <v>1995</v>
      </c>
      <c r="DR29" s="1" t="s">
        <v>29</v>
      </c>
      <c r="DS29" s="6">
        <f>IF($DP29&gt;$DP$1,"NA",(IF($DQ29&lt;'[5]Point Tables'!$S$4,"OLD",(IF($DR29="Y","X",(VLOOKUP($DO29,[2]CWS!$A$1:$A$65536,1,FALSE)))))))</f>
        <v>100082353</v>
      </c>
      <c r="DT29" s="6" t="str">
        <f>IF(DP29&gt;$DP$1,"NA",(IF($DQ29&lt;'[1]Point Tables'!$S$5,"OLD",(IF($DR29="Y",DO29,(VLOOKUP($DO29,[2]Y14WS!$A$1:$A$65536,1,FALSE)))))))</f>
        <v>OLD</v>
      </c>
      <c r="DU29" s="6"/>
      <c r="DV29" t="s">
        <v>384</v>
      </c>
      <c r="DW29">
        <v>1995</v>
      </c>
      <c r="DX29" t="s">
        <v>179</v>
      </c>
      <c r="DY29" t="s">
        <v>384</v>
      </c>
      <c r="DZ29">
        <v>100080308</v>
      </c>
      <c r="EA29">
        <v>25</v>
      </c>
      <c r="EB29">
        <v>1995</v>
      </c>
      <c r="EC29" t="s">
        <v>29</v>
      </c>
      <c r="ED29" s="6">
        <f>IF($EA29&gt;$EA$1,"NA",(IF($EB29&lt;'[5]Point Tables'!$S$4,"OLD",(IF($EC29="Y","X",(VLOOKUP($DZ29,[2]CWS!$A$1:$A$65536,1,FALSE)))))))</f>
        <v>100080308</v>
      </c>
      <c r="EE29" s="6" t="str">
        <f>IF(EA29&gt;$EA$1,"NA",(IF($EB29&lt;'[1]Point Tables'!$S$5,"OLD",(IF($EC29="Y",DZ29,(VLOOKUP($DZ29,[2]Y14WS!$A$1:$A$65536,1,FALSE)))))))</f>
        <v>OLD</v>
      </c>
    </row>
    <row r="30" spans="1:135">
      <c r="A30" t="s">
        <v>459</v>
      </c>
      <c r="B30">
        <v>1986</v>
      </c>
      <c r="C30" t="s">
        <v>460</v>
      </c>
      <c r="D30" s="1" t="s">
        <v>459</v>
      </c>
      <c r="E30" s="1">
        <v>100043068</v>
      </c>
      <c r="F30" s="1">
        <v>26</v>
      </c>
      <c r="G30" s="1">
        <v>1986</v>
      </c>
      <c r="H30" s="1" t="s">
        <v>372</v>
      </c>
      <c r="I30" s="6" t="str">
        <f>IF($F30&gt;$F$1,"NA",(IF($H30="Y","X",(VLOOKUP($E30,[2]SWS!$A$1:$A$65536,1,FALSE)))))</f>
        <v>X</v>
      </c>
      <c r="J30" s="6" t="str">
        <f>IF($F30&gt;$F$1,"NA",(IF($G30&lt;'[3]Point Tables'!$S$3,"OLD",(IF($H30="Y","X",(VLOOKUP($E30,[2]JWS!$A$1:$A$65536,1,FALSE)))))))</f>
        <v>OLD</v>
      </c>
      <c r="K30" s="6" t="str">
        <f>IF($F30&gt;$F$1,"NA",(IF($G30&lt;'[3]Point Tables'!$S$4,"OLD",(IF($H30="Y","X",(VLOOKUP($E30,[2]CWS!$A$1:$A$65536,1,FALSE)))))))</f>
        <v>OLD</v>
      </c>
      <c r="M30" t="s">
        <v>416</v>
      </c>
      <c r="N30">
        <v>1992</v>
      </c>
      <c r="O30" t="s">
        <v>179</v>
      </c>
      <c r="P30" t="s">
        <v>416</v>
      </c>
      <c r="Q30">
        <v>100079080</v>
      </c>
      <c r="R30">
        <v>26</v>
      </c>
      <c r="S30">
        <v>1992</v>
      </c>
      <c r="T30" t="s">
        <v>29</v>
      </c>
      <c r="U30" s="6">
        <f>IF($R30&gt;$R$1,"NA",(IF($T30="Y","X",(VLOOKUP($Q30,[2]SWS!$A$1:$A$65536,1,FALSE)))))</f>
        <v>100079080</v>
      </c>
      <c r="V30" s="6">
        <f>IF($R30&gt;$R$1,"NA",(IF($S30&lt;'[7]Point Tables'!$S$3,"OLD",(IF($T30="Y","X",(VLOOKUP($Q30,[2]JWS!$A$1:$A$65536,1,FALSE)))))))</f>
        <v>100079080</v>
      </c>
      <c r="W30" s="6">
        <f>IF($R30&gt;$R$1,"NA",(IF($S30&lt;'[7]Point Tables'!$S$3,"OLD",(IF($T30="Y","X",(VLOOKUP($Q30,[2]JWS!$A$1:$A$65536,1,FALSE)))))))</f>
        <v>100079080</v>
      </c>
      <c r="Y30" t="s">
        <v>416</v>
      </c>
      <c r="Z30">
        <v>1992</v>
      </c>
      <c r="AA30" t="s">
        <v>179</v>
      </c>
      <c r="AB30" t="s">
        <v>416</v>
      </c>
      <c r="AC30">
        <v>100079080</v>
      </c>
      <c r="AD30">
        <v>26</v>
      </c>
      <c r="AE30">
        <v>1992</v>
      </c>
      <c r="AF30" s="1" t="s">
        <v>29</v>
      </c>
      <c r="AG30" s="6">
        <f>IF($AD30&gt;$AD$1,"NA",(IF($AF30="Y","X",(VLOOKUP($AC30,[2]SWS!$A$1:$A$65536,1,FALSE)))))</f>
        <v>100079080</v>
      </c>
      <c r="AH30" s="6">
        <f>IF($AD30&gt;$AD$1,"NA",(IF($AE30&lt;'[5]Point Tables'!$S$3,"OLD",(IF($AF30="Y","X",(VLOOKUP($AC30,[2]JWS!$A$1:$A$65536,1,FALSE)))))))</f>
        <v>100079080</v>
      </c>
      <c r="AI30" s="6" t="str">
        <f>IF($AD30&gt;$AD$1,"NA",(IF($AE30&lt;'[5]Point Tables'!$S$4,"OLD",(IF($AF30="Y","X",(VLOOKUP($AC30,[2]CWS!$A$1:$A$65536,1,FALSE)))))))</f>
        <v>OLD</v>
      </c>
      <c r="AJ30" s="6"/>
      <c r="AK30" t="s">
        <v>411</v>
      </c>
      <c r="AL30">
        <v>1995</v>
      </c>
      <c r="AM30" t="s">
        <v>69</v>
      </c>
      <c r="AN30" t="s">
        <v>411</v>
      </c>
      <c r="AO30">
        <v>100070817</v>
      </c>
      <c r="AP30">
        <v>25</v>
      </c>
      <c r="AQ30">
        <v>1995</v>
      </c>
      <c r="AR30" t="s">
        <v>29</v>
      </c>
      <c r="AS30" s="6" t="str">
        <f>IF($AP30&gt;$AP$1,"NA",(IF($AR30="Y","X",(VLOOKUP($AO30,[2]SWS!$A$1:$A$65536,1,FALSE)))))</f>
        <v>NA</v>
      </c>
      <c r="AT30" s="6" t="str">
        <f>IF($AP30&gt;$AP$1,"NA",(IF($AQ30&lt;'[1]Point Tables'!$S$3,"OLD",(IF($AR30="Y","X",(VLOOKUP($AO30,[2]JWS!$A$1:$A$65536,1,FALSE)))))))</f>
        <v>NA</v>
      </c>
      <c r="AU30" s="6" t="str">
        <f>IF($AP30&gt;$AP$1,"NA",(IF($AQ30&lt;'[1]Point Tables'!$S$4,"OLD",(IF($AR30="Y","X",(VLOOKUP($AO30,[2]CWS!$A$1:$A$65536,1,FALSE)))))))</f>
        <v>NA</v>
      </c>
      <c r="AV30" s="6"/>
      <c r="AW30" t="s">
        <v>411</v>
      </c>
      <c r="AX30">
        <v>1995</v>
      </c>
      <c r="AY30" t="s">
        <v>69</v>
      </c>
      <c r="AZ30" t="s">
        <v>411</v>
      </c>
      <c r="BA30">
        <v>100070817</v>
      </c>
      <c r="BB30">
        <v>25</v>
      </c>
      <c r="BC30">
        <v>1995</v>
      </c>
      <c r="BD30" t="s">
        <v>29</v>
      </c>
      <c r="BE30" s="6">
        <f>IF($BB30&gt;$BB$1,"NA",(IF($BC30&lt;'[8]Point Tables'!$S$3,"OLD",(IF($BD30="Y","X",(VLOOKUP($BA30,[2]JWS!$A$1:$A$65536,1,FALSE)))))))</f>
        <v>100070817</v>
      </c>
      <c r="BF30" s="6">
        <f>IF($BB30&gt;$BB$1,"NA",(IF($BC30&lt;'[8]Point Tables'!$S$4,"OLD",(IF($BD30="Y","X",(VLOOKUP($BA30,[2]CWS!$A$1:$A$65536,1,FALSE)))))))</f>
        <v>100070817</v>
      </c>
      <c r="BH30" t="s">
        <v>461</v>
      </c>
      <c r="BI30">
        <v>1993</v>
      </c>
      <c r="BJ30" t="s">
        <v>69</v>
      </c>
      <c r="BK30" s="1" t="s">
        <v>461</v>
      </c>
      <c r="BL30" s="1">
        <v>100102962</v>
      </c>
      <c r="BM30" s="1">
        <v>26</v>
      </c>
      <c r="BN30" s="1">
        <v>1993</v>
      </c>
      <c r="BO30" s="1" t="s">
        <v>29</v>
      </c>
      <c r="BP30" s="6">
        <f>IF($BM30&gt;$BM$1,"NA",(IF($BN30&lt;'[1]Point Tables'!$S$3,"OLD",(IF($BO30="Y","X",(VLOOKUP($BL30,[2]JWS!$A$1:$A$65536,1,FALSE)))))))</f>
        <v>100102962</v>
      </c>
      <c r="BQ30" s="6" t="str">
        <f>IF($BM30&gt;$BM$1,"NA",(IF($BN30&lt;'[3]Point Tables'!$S$4,"OLD",(IF($BO30="Y","X",(VLOOKUP($BL30,[2]CWS!$A$1:$A$65536,1,FALSE)))))))</f>
        <v>OLD</v>
      </c>
      <c r="BS30" t="s">
        <v>462</v>
      </c>
      <c r="BT30">
        <v>1991</v>
      </c>
      <c r="BU30" t="s">
        <v>225</v>
      </c>
      <c r="BV30" t="s">
        <v>462</v>
      </c>
      <c r="BW30">
        <v>100041176</v>
      </c>
      <c r="BX30">
        <v>26</v>
      </c>
      <c r="BY30">
        <v>1991</v>
      </c>
      <c r="BZ30" t="s">
        <v>29</v>
      </c>
      <c r="CA30" s="6" t="e">
        <f>IF($BX30&gt;$BX$1,"NA",(IF($BY30&lt;'[5]Point Tables'!$S$3,"OLD",(IF($BZ30="Y","X",(VLOOKUP($BW30,[2]JWS!$A$1:$A$65536,1,FALSE)))))))</f>
        <v>#N/A</v>
      </c>
      <c r="CB30" s="6" t="str">
        <f>IF($BX30&gt;$BX$1,"NA",(IF($BY30&lt;'[5]Point Tables'!$S$4,"OLD",(IF($BZ30="Y","X",(VLOOKUP($BW30,[2]CWS!$A$1:$A$65536,1,FALSE)))))))</f>
        <v>OLD</v>
      </c>
      <c r="CC30" s="6"/>
      <c r="CD30" t="s">
        <v>447</v>
      </c>
      <c r="CE30">
        <v>1995</v>
      </c>
      <c r="CF30" t="s">
        <v>28</v>
      </c>
      <c r="CG30" t="s">
        <v>447</v>
      </c>
      <c r="CH30">
        <v>100082952</v>
      </c>
      <c r="CI30">
        <v>26</v>
      </c>
      <c r="CJ30">
        <v>1995</v>
      </c>
      <c r="CK30" t="s">
        <v>29</v>
      </c>
      <c r="CL30" s="6">
        <f>IF($CI30&gt;$CI$1,"NA",(IF($CJ30&lt;'[5]Point Tables'!$S$3,"OLD",(IF($CK30="Y","X",(VLOOKUP($CH30,[2]JWS!$A$1:$A$65536,1,FALSE)))))))</f>
        <v>100082952</v>
      </c>
      <c r="CM30" s="6">
        <f>IF($CI30&gt;$CI$1,"NA",(IF($CJ30&lt;'[5]Point Tables'!$S$4,"OLD",(IF($CK30="Y","X",(VLOOKUP($CH30,[2]CWS!$A$1:$A$65536,1,FALSE)))))))</f>
        <v>100082952</v>
      </c>
      <c r="CN30" s="6"/>
      <c r="CO30" t="s">
        <v>128</v>
      </c>
      <c r="CP30">
        <v>1997</v>
      </c>
      <c r="CQ30" t="s">
        <v>31</v>
      </c>
      <c r="CR30" t="s">
        <v>128</v>
      </c>
      <c r="CS30">
        <v>100071125</v>
      </c>
      <c r="CT30">
        <v>26</v>
      </c>
      <c r="CU30">
        <v>1997</v>
      </c>
      <c r="CV30" t="s">
        <v>29</v>
      </c>
      <c r="CW30" s="6">
        <f>IF($CT30&gt;$CT$1,"NA",(IF($CU30&lt;'[8]Point Tables'!$S$4,"OLD",(IF($CV30="Y","X",(VLOOKUP($CS30,[2]CWS!$A$1:$A$65536,1,FALSE)))))))</f>
        <v>100071125</v>
      </c>
      <c r="CX30" s="6">
        <f>IF(CT30&gt;$CT$1,"NA",(IF($CU30&lt;'[8]Point Tables'!$S$5,"OLD",(IF($CV30="Y",CS30,(VLOOKUP($CS30,[2]Y14WS!$A$1:$A$65536,1,FALSE)))))))</f>
        <v>100071125</v>
      </c>
      <c r="CZ30" t="s">
        <v>82</v>
      </c>
      <c r="DA30">
        <v>1997</v>
      </c>
      <c r="DB30" t="s">
        <v>42</v>
      </c>
      <c r="DC30" s="1" t="s">
        <v>82</v>
      </c>
      <c r="DD30" s="1">
        <v>100076995</v>
      </c>
      <c r="DE30" s="1">
        <v>26</v>
      </c>
      <c r="DF30" s="1">
        <v>1997</v>
      </c>
      <c r="DG30" s="1" t="s">
        <v>29</v>
      </c>
      <c r="DH30" s="6">
        <f>IF($DE30&gt;$DE$1,"NA",(IF($DF30&lt;'[1]Point Tables'!$S$4,"OLD",(IF($DG30="Y","X",(VLOOKUP($DD30,[2]CWS!$A$1:$A$65536,1,FALSE)))))))</f>
        <v>100076995</v>
      </c>
      <c r="DI30" s="6" t="str">
        <f>IF(DE30&gt;$DE$1,"NA",(IF($DF30&lt;'[9]Point Tables'!$S$5,"OLD",(IF($DG30="Y",DD30,(VLOOKUP($DD30,[2]Y14WS!$A$1:$A$65536,1,FALSE)))))))</f>
        <v>OLD</v>
      </c>
      <c r="DK30" t="s">
        <v>463</v>
      </c>
      <c r="DL30">
        <v>1995</v>
      </c>
      <c r="DM30" t="s">
        <v>179</v>
      </c>
      <c r="DN30" s="1" t="s">
        <v>463</v>
      </c>
      <c r="DO30" s="1">
        <v>100072834</v>
      </c>
      <c r="DP30" s="1">
        <v>26</v>
      </c>
      <c r="DQ30" s="1">
        <v>1995</v>
      </c>
      <c r="DR30" s="1" t="s">
        <v>29</v>
      </c>
      <c r="DS30" s="6">
        <f>IF($DP30&gt;$DP$1,"NA",(IF($DQ30&lt;'[5]Point Tables'!$S$4,"OLD",(IF($DR30="Y","X",(VLOOKUP($DO30,[2]CWS!$A$1:$A$65536,1,FALSE)))))))</f>
        <v>100072834</v>
      </c>
      <c r="DT30" s="6" t="str">
        <f>IF(DP30&gt;$DP$1,"NA",(IF($DQ30&lt;'[1]Point Tables'!$S$5,"OLD",(IF($DR30="Y",DO30,(VLOOKUP($DO30,[2]Y14WS!$A$1:$A$65536,1,FALSE)))))))</f>
        <v>OLD</v>
      </c>
      <c r="DU30" s="6"/>
      <c r="DV30" t="s">
        <v>109</v>
      </c>
      <c r="DW30">
        <v>1995</v>
      </c>
      <c r="DX30" t="s">
        <v>110</v>
      </c>
      <c r="DY30" t="s">
        <v>109</v>
      </c>
      <c r="DZ30">
        <v>100086799</v>
      </c>
      <c r="EA30">
        <v>26</v>
      </c>
      <c r="EB30">
        <v>1995</v>
      </c>
      <c r="EC30" t="s">
        <v>29</v>
      </c>
      <c r="ED30" s="6">
        <f>IF($EA30&gt;$EA$1,"NA",(IF($EB30&lt;'[5]Point Tables'!$S$4,"OLD",(IF($EC30="Y","X",(VLOOKUP($DZ30,[2]CWS!$A$1:$A$65536,1,FALSE)))))))</f>
        <v>100086799</v>
      </c>
      <c r="EE30" s="6" t="str">
        <f>IF(EA30&gt;$EA$1,"NA",(IF($EB30&lt;'[1]Point Tables'!$S$5,"OLD",(IF($EC30="Y",DZ30,(VLOOKUP($DZ30,[2]Y14WS!$A$1:$A$65536,1,FALSE)))))))</f>
        <v>OLD</v>
      </c>
    </row>
    <row r="31" spans="1:135">
      <c r="A31" t="s">
        <v>370</v>
      </c>
      <c r="B31">
        <v>1987</v>
      </c>
      <c r="C31" t="s">
        <v>179</v>
      </c>
      <c r="D31" s="1" t="s">
        <v>370</v>
      </c>
      <c r="E31" s="1">
        <v>100030973</v>
      </c>
      <c r="F31" s="1">
        <v>27</v>
      </c>
      <c r="G31" s="1">
        <v>1987</v>
      </c>
      <c r="H31" s="1" t="s">
        <v>29</v>
      </c>
      <c r="I31" s="6">
        <f>IF($F31&gt;$F$1,"NA",(IF($H31="Y","X",(VLOOKUP($E31,[2]SWS!$A$1:$A$65536,1,FALSE)))))</f>
        <v>100030973</v>
      </c>
      <c r="J31" s="6" t="str">
        <f>IF($F31&gt;$F$1,"NA",(IF($G31&lt;'[3]Point Tables'!$S$3,"OLD",(IF($H31="Y","X",(VLOOKUP($E31,[2]JWS!$A$1:$A$65536,1,FALSE)))))))</f>
        <v>OLD</v>
      </c>
      <c r="K31" s="6" t="str">
        <f>IF($F31&gt;$F$1,"NA",(IF($G31&lt;'[3]Point Tables'!$S$4,"OLD",(IF($H31="Y","X",(VLOOKUP($E31,[2]CWS!$A$1:$A$65536,1,FALSE)))))))</f>
        <v>OLD</v>
      </c>
      <c r="M31" t="s">
        <v>464</v>
      </c>
      <c r="N31">
        <v>1991</v>
      </c>
      <c r="O31" t="s">
        <v>145</v>
      </c>
      <c r="P31" t="s">
        <v>464</v>
      </c>
      <c r="Q31">
        <v>100069646</v>
      </c>
      <c r="R31">
        <v>27</v>
      </c>
      <c r="S31">
        <v>1991</v>
      </c>
      <c r="T31" t="s">
        <v>29</v>
      </c>
      <c r="U31" s="6">
        <f>IF($R31&gt;$R$1,"NA",(IF($T31="Y","X",(VLOOKUP($Q31,[2]SWS!$A$1:$A$65536,1,FALSE)))))</f>
        <v>100069646</v>
      </c>
      <c r="V31" s="6" t="e">
        <f>IF($R31&gt;$R$1,"NA",(IF($S31&lt;'[7]Point Tables'!$S$3,"OLD",(IF($T31="Y","X",(VLOOKUP($Q31,[2]JWS!$A$1:$A$65536,1,FALSE)))))))</f>
        <v>#N/A</v>
      </c>
      <c r="W31" s="6" t="e">
        <f>IF($R31&gt;$R$1,"NA",(IF($S31&lt;'[7]Point Tables'!$S$3,"OLD",(IF($T31="Y","X",(VLOOKUP($Q31,[2]JWS!$A$1:$A$65536,1,FALSE)))))))</f>
        <v>#N/A</v>
      </c>
      <c r="Y31" t="s">
        <v>375</v>
      </c>
      <c r="Z31">
        <v>1989</v>
      </c>
      <c r="AA31" t="s">
        <v>31</v>
      </c>
      <c r="AB31" t="s">
        <v>375</v>
      </c>
      <c r="AC31">
        <v>100067321</v>
      </c>
      <c r="AD31">
        <v>27</v>
      </c>
      <c r="AE31">
        <v>1989</v>
      </c>
      <c r="AF31" s="1" t="s">
        <v>29</v>
      </c>
      <c r="AG31" s="6">
        <f>IF($AD31&gt;$AD$1,"NA",(IF($AF31="Y","X",(VLOOKUP($AC31,[2]SWS!$A$1:$A$65536,1,FALSE)))))</f>
        <v>100067321</v>
      </c>
      <c r="AH31" s="6" t="str">
        <f>IF($AD31&gt;$AD$1,"NA",(IF($AE31&lt;'[5]Point Tables'!$S$3,"OLD",(IF($AF31="Y","X",(VLOOKUP($AC31,[2]JWS!$A$1:$A$65536,1,FALSE)))))))</f>
        <v>OLD</v>
      </c>
      <c r="AI31" s="6" t="str">
        <f>IF($AD31&gt;$AD$1,"NA",(IF($AE31&lt;'[5]Point Tables'!$S$4,"OLD",(IF($AF31="Y","X",(VLOOKUP($AC31,[2]CWS!$A$1:$A$65536,1,FALSE)))))))</f>
        <v>OLD</v>
      </c>
      <c r="AJ31" s="6"/>
      <c r="AK31" t="s">
        <v>363</v>
      </c>
      <c r="AL31">
        <v>1991</v>
      </c>
      <c r="AM31" t="s">
        <v>304</v>
      </c>
      <c r="AN31" t="s">
        <v>363</v>
      </c>
      <c r="AO31">
        <v>100078718</v>
      </c>
      <c r="AP31">
        <v>26.5</v>
      </c>
      <c r="AQ31">
        <v>1991</v>
      </c>
      <c r="AR31" t="s">
        <v>29</v>
      </c>
      <c r="AS31" s="6" t="str">
        <f>IF($AP31&gt;$AP$1,"NA",(IF($AR31="Y","X",(VLOOKUP($AO31,[2]SWS!$A$1:$A$65536,1,FALSE)))))</f>
        <v>NA</v>
      </c>
      <c r="AT31" s="6" t="str">
        <f>IF($AP31&gt;$AP$1,"NA",(IF($AQ31&lt;'[1]Point Tables'!$S$3,"OLD",(IF($AR31="Y","X",(VLOOKUP($AO31,[2]JWS!$A$1:$A$65536,1,FALSE)))))))</f>
        <v>NA</v>
      </c>
      <c r="AU31" s="6" t="str">
        <f>IF($AP31&gt;$AP$1,"NA",(IF($AQ31&lt;'[1]Point Tables'!$S$4,"OLD",(IF($AR31="Y","X",(VLOOKUP($AO31,[2]CWS!$A$1:$A$65536,1,FALSE)))))))</f>
        <v>NA</v>
      </c>
      <c r="AV31" s="6"/>
      <c r="AW31" t="s">
        <v>408</v>
      </c>
      <c r="AX31">
        <v>1995</v>
      </c>
      <c r="AY31" t="s">
        <v>142</v>
      </c>
      <c r="AZ31" t="s">
        <v>408</v>
      </c>
      <c r="BA31">
        <v>100092029</v>
      </c>
      <c r="BB31">
        <v>26</v>
      </c>
      <c r="BC31">
        <v>1995</v>
      </c>
      <c r="BD31" t="s">
        <v>29</v>
      </c>
      <c r="BE31" s="6">
        <f>IF($BB31&gt;$BB$1,"NA",(IF($BC31&lt;'[8]Point Tables'!$S$3,"OLD",(IF($BD31="Y","X",(VLOOKUP($BA31,[2]JWS!$A$1:$A$65536,1,FALSE)))))))</f>
        <v>100092029</v>
      </c>
      <c r="BF31" s="6">
        <f>IF($BB31&gt;$BB$1,"NA",(IF($BC31&lt;'[8]Point Tables'!$S$4,"OLD",(IF($BD31="Y","X",(VLOOKUP($BA31,[2]CWS!$A$1:$A$65536,1,FALSE)))))))</f>
        <v>100092029</v>
      </c>
      <c r="BH31" t="s">
        <v>389</v>
      </c>
      <c r="BI31">
        <v>1995</v>
      </c>
      <c r="BJ31" t="s">
        <v>179</v>
      </c>
      <c r="BK31" s="1" t="s">
        <v>389</v>
      </c>
      <c r="BL31" s="1">
        <v>100123885</v>
      </c>
      <c r="BM31" s="1">
        <v>27.5</v>
      </c>
      <c r="BN31" s="1">
        <v>1995</v>
      </c>
      <c r="BO31" s="1" t="s">
        <v>29</v>
      </c>
      <c r="BP31" s="6">
        <f>IF($BM31&gt;$BM$1,"NA",(IF($BN31&lt;'[1]Point Tables'!$S$3,"OLD",(IF($BO31="Y","X",(VLOOKUP($BL31,[2]JWS!$A$1:$A$65536,1,FALSE)))))))</f>
        <v>100123885</v>
      </c>
      <c r="BQ31" s="6">
        <f>IF($BM31&gt;$BM$1,"NA",(IF($BN31&lt;'[3]Point Tables'!$S$4,"OLD",(IF($BO31="Y","X",(VLOOKUP($BL31,[2]CWS!$A$1:$A$65536,1,FALSE)))))))</f>
        <v>100123885</v>
      </c>
      <c r="BS31" t="s">
        <v>403</v>
      </c>
      <c r="BT31">
        <v>1994</v>
      </c>
      <c r="BU31" t="s">
        <v>110</v>
      </c>
      <c r="BV31" t="s">
        <v>403</v>
      </c>
      <c r="BW31">
        <v>100086798</v>
      </c>
      <c r="BX31">
        <v>27</v>
      </c>
      <c r="BY31">
        <v>1994</v>
      </c>
      <c r="BZ31" t="s">
        <v>29</v>
      </c>
      <c r="CA31" s="6">
        <f>IF($BX31&gt;$BX$1,"NA",(IF($BY31&lt;'[5]Point Tables'!$S$3,"OLD",(IF($BZ31="Y","X",(VLOOKUP($BW31,[2]JWS!$A$1:$A$65536,1,FALSE)))))))</f>
        <v>100086798</v>
      </c>
      <c r="CB31" s="6" t="e">
        <f>IF($BX31&gt;$BX$1,"NA",(IF($BY31&lt;'[5]Point Tables'!$S$4,"OLD",(IF($BZ31="Y","X",(VLOOKUP($BW31,[2]CWS!$A$1:$A$65536,1,FALSE)))))))</f>
        <v>#N/A</v>
      </c>
      <c r="CC31" s="6"/>
      <c r="CD31" t="s">
        <v>64</v>
      </c>
      <c r="CE31">
        <v>1997</v>
      </c>
      <c r="CF31" t="s">
        <v>65</v>
      </c>
      <c r="CG31" t="s">
        <v>64</v>
      </c>
      <c r="CH31">
        <v>100070584</v>
      </c>
      <c r="CI31">
        <v>27</v>
      </c>
      <c r="CJ31">
        <v>1997</v>
      </c>
      <c r="CK31" t="s">
        <v>29</v>
      </c>
      <c r="CL31" s="6">
        <f>IF($CI31&gt;$CI$1,"NA",(IF($CJ31&lt;'[5]Point Tables'!$S$3,"OLD",(IF($CK31="Y","X",(VLOOKUP($CH31,[2]JWS!$A$1:$A$65536,1,FALSE)))))))</f>
        <v>100070584</v>
      </c>
      <c r="CM31" s="6">
        <f>IF($CI31&gt;$CI$1,"NA",(IF($CJ31&lt;'[5]Point Tables'!$S$4,"OLD",(IF($CK31="Y","X",(VLOOKUP($CH31,[2]CWS!$A$1:$A$65536,1,FALSE)))))))</f>
        <v>100070584</v>
      </c>
      <c r="CN31" s="6"/>
      <c r="CO31" t="s">
        <v>465</v>
      </c>
      <c r="CP31">
        <v>1995</v>
      </c>
      <c r="CQ31" t="s">
        <v>69</v>
      </c>
      <c r="CR31" t="s">
        <v>465</v>
      </c>
      <c r="CS31">
        <v>100131502</v>
      </c>
      <c r="CT31">
        <v>27</v>
      </c>
      <c r="CU31">
        <v>1995</v>
      </c>
      <c r="CV31" t="s">
        <v>29</v>
      </c>
      <c r="CW31" s="6">
        <f>IF($CT31&gt;$CT$1,"NA",(IF($CU31&lt;'[8]Point Tables'!$S$4,"OLD",(IF($CV31="Y","X",(VLOOKUP($CS31,[2]CWS!$A$1:$A$65536,1,FALSE)))))))</f>
        <v>100131502</v>
      </c>
      <c r="CX31" s="6" t="str">
        <f>IF(CT31&gt;$CT$1,"NA",(IF($CU31&lt;'[8]Point Tables'!$S$5,"OLD",(IF($CV31="Y",CS31,(VLOOKUP($CS31,[2]Y14WS!$A$1:$A$65536,1,FALSE)))))))</f>
        <v>OLD</v>
      </c>
      <c r="CZ31" t="s">
        <v>401</v>
      </c>
      <c r="DA31">
        <v>1994</v>
      </c>
      <c r="DB31" t="s">
        <v>67</v>
      </c>
      <c r="DC31" s="1" t="s">
        <v>401</v>
      </c>
      <c r="DD31" s="1">
        <v>100073052</v>
      </c>
      <c r="DE31" s="1">
        <v>27</v>
      </c>
      <c r="DF31" s="1">
        <v>1994</v>
      </c>
      <c r="DG31" s="1" t="s">
        <v>29</v>
      </c>
      <c r="DH31" s="6" t="e">
        <f>IF($DE31&gt;$DE$1,"NA",(IF($DF31&lt;'[1]Point Tables'!$S$4,"OLD",(IF($DG31="Y","X",(VLOOKUP($DD31,[2]CWS!$A$1:$A$65536,1,FALSE)))))))</f>
        <v>#N/A</v>
      </c>
      <c r="DI31" s="6" t="str">
        <f>IF(DE31&gt;$DE$1,"NA",(IF($DF31&lt;'[9]Point Tables'!$S$5,"OLD",(IF($DG31="Y",DD31,(VLOOKUP($DD31,[2]Y14WS!$A$1:$A$65536,1,FALSE)))))))</f>
        <v>OLD</v>
      </c>
      <c r="DK31" t="s">
        <v>47</v>
      </c>
      <c r="DL31">
        <v>1996</v>
      </c>
      <c r="DM31" t="s">
        <v>34</v>
      </c>
      <c r="DN31" s="1" t="s">
        <v>47</v>
      </c>
      <c r="DO31" s="1">
        <v>100100252</v>
      </c>
      <c r="DP31" s="1">
        <v>27</v>
      </c>
      <c r="DQ31" s="1">
        <v>1996</v>
      </c>
      <c r="DR31" s="1" t="s">
        <v>29</v>
      </c>
      <c r="DS31" s="6">
        <f>IF($DP31&gt;$DP$1,"NA",(IF($DQ31&lt;'[5]Point Tables'!$S$4,"OLD",(IF($DR31="Y","X",(VLOOKUP($DO31,[2]CWS!$A$1:$A$65536,1,FALSE)))))))</f>
        <v>100100252</v>
      </c>
      <c r="DT31" s="6">
        <f>IF(DP31&gt;$DP$1,"NA",(IF($DQ31&lt;'[1]Point Tables'!$S$5,"OLD",(IF($DR31="Y",DO31,(VLOOKUP($DO31,[2]Y14WS!$A$1:$A$65536,1,FALSE)))))))</f>
        <v>100100252</v>
      </c>
      <c r="DU31" s="6"/>
      <c r="DV31" t="s">
        <v>47</v>
      </c>
      <c r="DW31">
        <v>1996</v>
      </c>
      <c r="DX31" t="s">
        <v>34</v>
      </c>
      <c r="DY31" t="s">
        <v>47</v>
      </c>
      <c r="DZ31">
        <v>100100252</v>
      </c>
      <c r="EA31">
        <v>27</v>
      </c>
      <c r="EB31">
        <v>1996</v>
      </c>
      <c r="EC31" t="s">
        <v>29</v>
      </c>
      <c r="ED31" s="6">
        <f>IF($EA31&gt;$EA$1,"NA",(IF($EB31&lt;'[5]Point Tables'!$S$4,"OLD",(IF($EC31="Y","X",(VLOOKUP($DZ31,[2]CWS!$A$1:$A$65536,1,FALSE)))))))</f>
        <v>100100252</v>
      </c>
      <c r="EE31" s="6">
        <f>IF(EA31&gt;$EA$1,"NA",(IF($EB31&lt;'[1]Point Tables'!$S$5,"OLD",(IF($EC31="Y",DZ31,(VLOOKUP($DZ31,[2]Y14WS!$A$1:$A$65536,1,FALSE)))))))</f>
        <v>100100252</v>
      </c>
    </row>
    <row r="32" spans="1:135">
      <c r="A32" t="s">
        <v>466</v>
      </c>
      <c r="B32">
        <v>1992</v>
      </c>
      <c r="C32" t="s">
        <v>420</v>
      </c>
      <c r="D32" s="1" t="s">
        <v>466</v>
      </c>
      <c r="E32" s="1">
        <v>100098009</v>
      </c>
      <c r="F32" s="1">
        <v>28</v>
      </c>
      <c r="G32" s="1">
        <v>1992</v>
      </c>
      <c r="H32" s="1" t="s">
        <v>372</v>
      </c>
      <c r="I32" s="6" t="str">
        <f>IF($F32&gt;$F$1,"NA",(IF($H32="Y","X",(VLOOKUP($E32,[2]SWS!$A$1:$A$65536,1,FALSE)))))</f>
        <v>X</v>
      </c>
      <c r="J32" s="6" t="str">
        <f>IF($F32&gt;$F$1,"NA",(IF($G32&lt;'[3]Point Tables'!$S$3,"OLD",(IF($H32="Y","X",(VLOOKUP($E32,[2]JWS!$A$1:$A$65536,1,FALSE)))))))</f>
        <v>X</v>
      </c>
      <c r="K32" s="6" t="str">
        <f>IF($F32&gt;$F$1,"NA",(IF($G32&lt;'[3]Point Tables'!$S$4,"OLD",(IF($H32="Y","X",(VLOOKUP($E32,[2]CWS!$A$1:$A$65536,1,FALSE)))))))</f>
        <v>OLD</v>
      </c>
      <c r="M32" t="s">
        <v>430</v>
      </c>
      <c r="N32">
        <v>1995</v>
      </c>
      <c r="O32" t="s">
        <v>69</v>
      </c>
      <c r="P32" t="s">
        <v>430</v>
      </c>
      <c r="Q32">
        <v>100086117</v>
      </c>
      <c r="R32">
        <v>28</v>
      </c>
      <c r="S32">
        <v>1995</v>
      </c>
      <c r="T32" t="s">
        <v>29</v>
      </c>
      <c r="U32" s="6">
        <f>IF($R32&gt;$R$1,"NA",(IF($T32="Y","X",(VLOOKUP($Q32,[2]SWS!$A$1:$A$65536,1,FALSE)))))</f>
        <v>100086117</v>
      </c>
      <c r="V32" s="6">
        <f>IF($R32&gt;$R$1,"NA",(IF($S32&lt;'[7]Point Tables'!$S$3,"OLD",(IF($T32="Y","X",(VLOOKUP($Q32,[2]JWS!$A$1:$A$65536,1,FALSE)))))))</f>
        <v>100086117</v>
      </c>
      <c r="W32" s="6">
        <f>IF($R32&gt;$R$1,"NA",(IF($S32&lt;'[7]Point Tables'!$S$3,"OLD",(IF($T32="Y","X",(VLOOKUP($Q32,[2]JWS!$A$1:$A$65536,1,FALSE)))))))</f>
        <v>100086117</v>
      </c>
      <c r="Y32" t="s">
        <v>467</v>
      </c>
      <c r="Z32">
        <v>1986</v>
      </c>
      <c r="AA32" t="s">
        <v>460</v>
      </c>
      <c r="AB32" t="s">
        <v>467</v>
      </c>
      <c r="AC32">
        <v>100043068</v>
      </c>
      <c r="AD32">
        <v>28</v>
      </c>
      <c r="AE32">
        <v>1986</v>
      </c>
      <c r="AF32" s="1" t="s">
        <v>372</v>
      </c>
      <c r="AG32" s="6" t="str">
        <f>IF($AD32&gt;$AD$1,"NA",(IF($AF32="Y","X",(VLOOKUP($AC32,[2]SWS!$A$1:$A$65536,1,FALSE)))))</f>
        <v>X</v>
      </c>
      <c r="AH32" s="6" t="str">
        <f>IF($AD32&gt;$AD$1,"NA",(IF($AE32&lt;'[5]Point Tables'!$S$3,"OLD",(IF($AF32="Y","X",(VLOOKUP($AC32,[2]JWS!$A$1:$A$65536,1,FALSE)))))))</f>
        <v>OLD</v>
      </c>
      <c r="AI32" s="6" t="str">
        <f>IF($AD32&gt;$AD$1,"NA",(IF($AE32&lt;'[5]Point Tables'!$S$4,"OLD",(IF($AF32="Y","X",(VLOOKUP($AC32,[2]CWS!$A$1:$A$65536,1,FALSE)))))))</f>
        <v>OLD</v>
      </c>
      <c r="AJ32" s="6"/>
      <c r="AK32" t="s">
        <v>27</v>
      </c>
      <c r="AL32">
        <v>1996</v>
      </c>
      <c r="AM32" t="s">
        <v>28</v>
      </c>
      <c r="AN32" t="s">
        <v>27</v>
      </c>
      <c r="AO32">
        <v>100097726</v>
      </c>
      <c r="AP32">
        <v>26.5</v>
      </c>
      <c r="AQ32">
        <v>1996</v>
      </c>
      <c r="AR32" t="s">
        <v>29</v>
      </c>
      <c r="AS32" s="6" t="str">
        <f>IF($AP32&gt;$AP$1,"NA",(IF($AR32="Y","X",(VLOOKUP($AO32,[2]SWS!$A$1:$A$65536,1,FALSE)))))</f>
        <v>NA</v>
      </c>
      <c r="AT32" s="6" t="str">
        <f>IF($AP32&gt;$AP$1,"NA",(IF($AQ32&lt;'[1]Point Tables'!$S$3,"OLD",(IF($AR32="Y","X",(VLOOKUP($AO32,[2]JWS!$A$1:$A$65536,1,FALSE)))))))</f>
        <v>NA</v>
      </c>
      <c r="AU32" s="6" t="str">
        <f>IF($AP32&gt;$AP$1,"NA",(IF($AQ32&lt;'[1]Point Tables'!$S$4,"OLD",(IF($AR32="Y","X",(VLOOKUP($AO32,[2]CWS!$A$1:$A$65536,1,FALSE)))))))</f>
        <v>NA</v>
      </c>
      <c r="AV32" s="6"/>
      <c r="AW32" t="s">
        <v>468</v>
      </c>
      <c r="AX32">
        <v>1993</v>
      </c>
      <c r="AY32" t="s">
        <v>67</v>
      </c>
      <c r="AZ32" t="s">
        <v>468</v>
      </c>
      <c r="BA32">
        <v>100076426</v>
      </c>
      <c r="BB32">
        <v>27</v>
      </c>
      <c r="BC32">
        <v>1993</v>
      </c>
      <c r="BD32" t="s">
        <v>29</v>
      </c>
      <c r="BE32" s="6">
        <f>IF($BB32&gt;$BB$1,"NA",(IF($BC32&lt;'[8]Point Tables'!$S$3,"OLD",(IF($BD32="Y","X",(VLOOKUP($BA32,[2]JWS!$A$1:$A$65536,1,FALSE)))))))</f>
        <v>100076426</v>
      </c>
      <c r="BF32" s="6" t="str">
        <f>IF($BB32&gt;$BB$1,"NA",(IF($BC32&lt;'[8]Point Tables'!$S$4,"OLD",(IF($BD32="Y","X",(VLOOKUP($BA32,[2]CWS!$A$1:$A$65536,1,FALSE)))))))</f>
        <v>OLD</v>
      </c>
      <c r="BH32" t="s">
        <v>469</v>
      </c>
      <c r="BI32">
        <v>1993</v>
      </c>
      <c r="BJ32" t="s">
        <v>67</v>
      </c>
      <c r="BK32" s="1" t="s">
        <v>469</v>
      </c>
      <c r="BL32" s="1">
        <v>100089924</v>
      </c>
      <c r="BM32" s="1">
        <v>27.5</v>
      </c>
      <c r="BN32" s="1">
        <v>1993</v>
      </c>
      <c r="BO32" s="1" t="s">
        <v>29</v>
      </c>
      <c r="BP32" s="6">
        <f>IF($BM32&gt;$BM$1,"NA",(IF($BN32&lt;'[1]Point Tables'!$S$3,"OLD",(IF($BO32="Y","X",(VLOOKUP($BL32,[2]JWS!$A$1:$A$65536,1,FALSE)))))))</f>
        <v>100089924</v>
      </c>
      <c r="BQ32" s="6" t="str">
        <f>IF($BM32&gt;$BM$1,"NA",(IF($BN32&lt;'[3]Point Tables'!$S$4,"OLD",(IF($BO32="Y","X",(VLOOKUP($BL32,[2]CWS!$A$1:$A$65536,1,FALSE)))))))</f>
        <v>OLD</v>
      </c>
      <c r="BS32" t="s">
        <v>421</v>
      </c>
      <c r="BT32">
        <v>1991</v>
      </c>
      <c r="BU32" t="s">
        <v>179</v>
      </c>
      <c r="BV32" t="s">
        <v>421</v>
      </c>
      <c r="BW32">
        <v>100055369</v>
      </c>
      <c r="BX32">
        <v>28</v>
      </c>
      <c r="BY32">
        <v>1991</v>
      </c>
      <c r="BZ32" t="s">
        <v>275</v>
      </c>
      <c r="CA32" s="6" t="e">
        <f>IF($BX32&gt;$BX$1,"NA",(IF($BY32&lt;'[5]Point Tables'!$S$3,"OLD",(IF($BZ32="Y","X",(VLOOKUP($BW32,[2]JWS!$A$1:$A$65536,1,FALSE)))))))</f>
        <v>#N/A</v>
      </c>
      <c r="CB32" s="6" t="str">
        <f>IF($BX32&gt;$BX$1,"NA",(IF($BY32&lt;'[5]Point Tables'!$S$4,"OLD",(IF($BZ32="Y","X",(VLOOKUP($BW32,[2]CWS!$A$1:$A$65536,1,FALSE)))))))</f>
        <v>OLD</v>
      </c>
      <c r="CC32" s="6"/>
      <c r="CD32" t="s">
        <v>446</v>
      </c>
      <c r="CE32">
        <v>1993</v>
      </c>
      <c r="CF32" t="s">
        <v>292</v>
      </c>
      <c r="CG32" t="s">
        <v>446</v>
      </c>
      <c r="CH32">
        <v>100083756</v>
      </c>
      <c r="CI32">
        <v>28</v>
      </c>
      <c r="CJ32">
        <v>1993</v>
      </c>
      <c r="CK32" t="s">
        <v>29</v>
      </c>
      <c r="CL32" s="6">
        <f>IF($CI32&gt;$CI$1,"NA",(IF($CJ32&lt;'[5]Point Tables'!$S$3,"OLD",(IF($CK32="Y","X",(VLOOKUP($CH32,[2]JWS!$A$1:$A$65536,1,FALSE)))))))</f>
        <v>100083756</v>
      </c>
      <c r="CM32" s="6" t="str">
        <f>IF($CI32&gt;$CI$1,"NA",(IF($CJ32&lt;'[5]Point Tables'!$S$4,"OLD",(IF($CK32="Y","X",(VLOOKUP($CH32,[2]CWS!$A$1:$A$65536,1,FALSE)))))))</f>
        <v>OLD</v>
      </c>
      <c r="CN32" s="6"/>
      <c r="CO32" t="s">
        <v>463</v>
      </c>
      <c r="CP32">
        <v>1995</v>
      </c>
      <c r="CQ32" t="s">
        <v>179</v>
      </c>
      <c r="CR32" t="s">
        <v>463</v>
      </c>
      <c r="CS32">
        <v>100072834</v>
      </c>
      <c r="CT32">
        <v>28</v>
      </c>
      <c r="CU32">
        <v>1995</v>
      </c>
      <c r="CV32" t="s">
        <v>29</v>
      </c>
      <c r="CW32" s="6">
        <f>IF($CT32&gt;$CT$1,"NA",(IF($CU32&lt;'[8]Point Tables'!$S$4,"OLD",(IF($CV32="Y","X",(VLOOKUP($CS32,[2]CWS!$A$1:$A$65536,1,FALSE)))))))</f>
        <v>100072834</v>
      </c>
      <c r="CX32" s="6" t="str">
        <f>IF(CT32&gt;$CT$1,"NA",(IF($CU32&lt;'[8]Point Tables'!$S$5,"OLD",(IF($CV32="Y",CS32,(VLOOKUP($CS32,[2]Y14WS!$A$1:$A$65536,1,FALSE)))))))</f>
        <v>OLD</v>
      </c>
      <c r="CZ32" t="s">
        <v>389</v>
      </c>
      <c r="DA32">
        <v>1995</v>
      </c>
      <c r="DB32" t="s">
        <v>179</v>
      </c>
      <c r="DC32" s="1" t="s">
        <v>389</v>
      </c>
      <c r="DD32" s="1">
        <v>100123885</v>
      </c>
      <c r="DE32" s="1">
        <v>28</v>
      </c>
      <c r="DF32" s="1">
        <v>1995</v>
      </c>
      <c r="DG32" s="1" t="s">
        <v>29</v>
      </c>
      <c r="DH32" s="6">
        <f>IF($DE32&gt;$DE$1,"NA",(IF($DF32&lt;'[1]Point Tables'!$S$4,"OLD",(IF($DG32="Y","X",(VLOOKUP($DD32,[2]CWS!$A$1:$A$65536,1,FALSE)))))))</f>
        <v>100123885</v>
      </c>
      <c r="DI32" s="6" t="str">
        <f>IF(DE32&gt;$DE$1,"NA",(IF($DF32&lt;'[9]Point Tables'!$S$5,"OLD",(IF($DG32="Y",DD32,(VLOOKUP($DD32,[2]Y14WS!$A$1:$A$65536,1,FALSE)))))))</f>
        <v>OLD</v>
      </c>
      <c r="DK32" t="s">
        <v>438</v>
      </c>
      <c r="DL32">
        <v>1994</v>
      </c>
      <c r="DM32" t="s">
        <v>51</v>
      </c>
      <c r="DN32" s="1" t="s">
        <v>438</v>
      </c>
      <c r="DO32" s="1">
        <v>100085700</v>
      </c>
      <c r="DP32" s="1">
        <v>28</v>
      </c>
      <c r="DQ32" s="1">
        <v>1994</v>
      </c>
      <c r="DR32" s="1" t="s">
        <v>29</v>
      </c>
      <c r="DS32" s="6" t="e">
        <f>IF($DP32&gt;$DP$1,"NA",(IF($DQ32&lt;'[5]Point Tables'!$S$4,"OLD",(IF($DR32="Y","X",(VLOOKUP($DO32,[2]CWS!$A$1:$A$65536,1,FALSE)))))))</f>
        <v>#N/A</v>
      </c>
      <c r="DT32" s="6" t="str">
        <f>IF(DP32&gt;$DP$1,"NA",(IF($DQ32&lt;'[1]Point Tables'!$S$5,"OLD",(IF($DR32="Y",DO32,(VLOOKUP($DO32,[2]Y14WS!$A$1:$A$65536,1,FALSE)))))))</f>
        <v>OLD</v>
      </c>
      <c r="DU32" s="6"/>
      <c r="DV32" t="s">
        <v>447</v>
      </c>
      <c r="DW32">
        <v>1995</v>
      </c>
      <c r="DX32" t="s">
        <v>28</v>
      </c>
      <c r="DY32" t="s">
        <v>447</v>
      </c>
      <c r="DZ32">
        <v>100082952</v>
      </c>
      <c r="EA32">
        <v>28</v>
      </c>
      <c r="EB32">
        <v>1995</v>
      </c>
      <c r="EC32" t="s">
        <v>29</v>
      </c>
      <c r="ED32" s="6">
        <f>IF($EA32&gt;$EA$1,"NA",(IF($EB32&lt;'[5]Point Tables'!$S$4,"OLD",(IF($EC32="Y","X",(VLOOKUP($DZ32,[2]CWS!$A$1:$A$65536,1,FALSE)))))))</f>
        <v>100082952</v>
      </c>
      <c r="EE32" s="6" t="str">
        <f>IF(EA32&gt;$EA$1,"NA",(IF($EB32&lt;'[1]Point Tables'!$S$5,"OLD",(IF($EC32="Y",DZ32,(VLOOKUP($DZ32,[2]Y14WS!$A$1:$A$65536,1,FALSE)))))))</f>
        <v>OLD</v>
      </c>
    </row>
    <row r="33" spans="1:139">
      <c r="A33" t="s">
        <v>367</v>
      </c>
      <c r="B33">
        <v>1995</v>
      </c>
      <c r="C33" t="s">
        <v>69</v>
      </c>
      <c r="D33" s="1" t="s">
        <v>367</v>
      </c>
      <c r="E33" s="1">
        <v>100072004</v>
      </c>
      <c r="F33" s="1">
        <v>29</v>
      </c>
      <c r="G33" s="1">
        <v>1995</v>
      </c>
      <c r="H33" s="1" t="s">
        <v>29</v>
      </c>
      <c r="I33" s="6">
        <f>IF($F33&gt;$F$1,"NA",(IF($H33="Y","X",(VLOOKUP($E33,[2]SWS!$A$1:$A$65536,1,FALSE)))))</f>
        <v>100072004</v>
      </c>
      <c r="J33" s="6">
        <f>IF($F33&gt;$F$1,"NA",(IF($G33&lt;'[3]Point Tables'!$S$3,"OLD",(IF($H33="Y","X",(VLOOKUP($E33,[2]JWS!$A$1:$A$65536,1,FALSE)))))))</f>
        <v>100072004</v>
      </c>
      <c r="K33" s="6">
        <f>IF($F33&gt;$F$1,"NA",(IF($G33&lt;'[3]Point Tables'!$S$4,"OLD",(IF($H33="Y","X",(VLOOKUP($E33,[2]CWS!$A$1:$A$65536,1,FALSE)))))))</f>
        <v>100072004</v>
      </c>
      <c r="M33" t="s">
        <v>470</v>
      </c>
      <c r="N33">
        <v>1988</v>
      </c>
      <c r="O33" t="s">
        <v>179</v>
      </c>
      <c r="P33" t="s">
        <v>470</v>
      </c>
      <c r="Q33">
        <v>100088535</v>
      </c>
      <c r="R33">
        <v>29</v>
      </c>
      <c r="S33">
        <v>1988</v>
      </c>
      <c r="T33" t="s">
        <v>29</v>
      </c>
      <c r="U33" s="6">
        <f>IF($R33&gt;$R$1,"NA",(IF($T33="Y","X",(VLOOKUP($Q33,[2]SWS!$A$1:$A$65536,1,FALSE)))))</f>
        <v>100088535</v>
      </c>
      <c r="V33" s="6" t="str">
        <f>IF($R33&gt;$R$1,"NA",(IF($S33&lt;'[7]Point Tables'!$S$3,"OLD",(IF($T33="Y","X",(VLOOKUP($Q33,[2]JWS!$A$1:$A$65536,1,FALSE)))))))</f>
        <v>OLD</v>
      </c>
      <c r="W33" s="6" t="str">
        <f>IF($R33&gt;$R$1,"NA",(IF($S33&lt;'[7]Point Tables'!$S$3,"OLD",(IF($T33="Y","X",(VLOOKUP($Q33,[2]JWS!$A$1:$A$65536,1,FALSE)))))))</f>
        <v>OLD</v>
      </c>
      <c r="Y33" t="s">
        <v>363</v>
      </c>
      <c r="Z33">
        <v>1991</v>
      </c>
      <c r="AA33" t="s">
        <v>304</v>
      </c>
      <c r="AB33" t="s">
        <v>363</v>
      </c>
      <c r="AC33">
        <v>100078718</v>
      </c>
      <c r="AD33">
        <v>29</v>
      </c>
      <c r="AE33">
        <v>1991</v>
      </c>
      <c r="AF33" s="1" t="s">
        <v>29</v>
      </c>
      <c r="AG33" s="6">
        <f>IF($AD33&gt;$AD$1,"NA",(IF($AF33="Y","X",(VLOOKUP($AC33,[2]SWS!$A$1:$A$65536,1,FALSE)))))</f>
        <v>100078718</v>
      </c>
      <c r="AH33" s="6" t="e">
        <f>IF($AD33&gt;$AD$1,"NA",(IF($AE33&lt;'[5]Point Tables'!$S$3,"OLD",(IF($AF33="Y","X",(VLOOKUP($AC33,[2]JWS!$A$1:$A$65536,1,FALSE)))))))</f>
        <v>#N/A</v>
      </c>
      <c r="AI33" s="6" t="str">
        <f>IF($AD33&gt;$AD$1,"NA",(IF($AE33&lt;'[5]Point Tables'!$S$4,"OLD",(IF($AF33="Y","X",(VLOOKUP($AC33,[2]CWS!$A$1:$A$65536,1,FALSE)))))))</f>
        <v>OLD</v>
      </c>
      <c r="AJ33" s="6"/>
      <c r="AK33" t="s">
        <v>404</v>
      </c>
      <c r="AL33">
        <v>1995</v>
      </c>
      <c r="AM33" t="s">
        <v>142</v>
      </c>
      <c r="AN33" t="s">
        <v>404</v>
      </c>
      <c r="AO33">
        <v>100091842</v>
      </c>
      <c r="AP33">
        <v>28</v>
      </c>
      <c r="AQ33">
        <v>1995</v>
      </c>
      <c r="AR33" t="s">
        <v>29</v>
      </c>
      <c r="AS33" s="6" t="str">
        <f>IF($AP33&gt;$AP$1,"NA",(IF($AR33="Y","X",(VLOOKUP($AO33,[2]SWS!$A$1:$A$65536,1,FALSE)))))</f>
        <v>NA</v>
      </c>
      <c r="AT33" s="6" t="str">
        <f>IF($AP33&gt;$AP$1,"NA",(IF($AQ33&lt;'[1]Point Tables'!$S$3,"OLD",(IF($AR33="Y","X",(VLOOKUP($AO33,[2]JWS!$A$1:$A$65536,1,FALSE)))))))</f>
        <v>NA</v>
      </c>
      <c r="AU33" s="6" t="str">
        <f>IF($AP33&gt;$AP$1,"NA",(IF($AQ33&lt;'[1]Point Tables'!$S$4,"OLD",(IF($AR33="Y","X",(VLOOKUP($AO33,[2]CWS!$A$1:$A$65536,1,FALSE)))))))</f>
        <v>NA</v>
      </c>
      <c r="AV33" s="6"/>
      <c r="AW33" t="s">
        <v>154</v>
      </c>
      <c r="AX33">
        <v>1996</v>
      </c>
      <c r="AY33" t="s">
        <v>69</v>
      </c>
      <c r="AZ33" t="s">
        <v>154</v>
      </c>
      <c r="BA33">
        <v>100086174</v>
      </c>
      <c r="BB33">
        <v>28</v>
      </c>
      <c r="BC33">
        <v>1996</v>
      </c>
      <c r="BD33" t="s">
        <v>29</v>
      </c>
      <c r="BE33" s="6">
        <f>IF($BB33&gt;$BB$1,"NA",(IF($BC33&lt;'[8]Point Tables'!$S$3,"OLD",(IF($BD33="Y","X",(VLOOKUP($BA33,[2]JWS!$A$1:$A$65536,1,FALSE)))))))</f>
        <v>100086174</v>
      </c>
      <c r="BF33" s="6">
        <f>IF($BB33&gt;$BB$1,"NA",(IF($BC33&lt;'[8]Point Tables'!$S$4,"OLD",(IF($BD33="Y","X",(VLOOKUP($BA33,[2]CWS!$A$1:$A$65536,1,FALSE)))))))</f>
        <v>100086174</v>
      </c>
      <c r="BH33" t="s">
        <v>379</v>
      </c>
      <c r="BI33">
        <v>1995</v>
      </c>
      <c r="BJ33" t="s">
        <v>69</v>
      </c>
      <c r="BK33" s="1" t="s">
        <v>379</v>
      </c>
      <c r="BL33" s="1">
        <v>100078054</v>
      </c>
      <c r="BM33" s="1">
        <v>29</v>
      </c>
      <c r="BN33" s="1">
        <v>1995</v>
      </c>
      <c r="BO33" s="1" t="s">
        <v>29</v>
      </c>
      <c r="BP33" s="6">
        <f>IF($BM33&gt;$BM$1,"NA",(IF($BN33&lt;'[1]Point Tables'!$S$3,"OLD",(IF($BO33="Y","X",(VLOOKUP($BL33,[2]JWS!$A$1:$A$65536,1,FALSE)))))))</f>
        <v>100078054</v>
      </c>
      <c r="BQ33" s="6">
        <f>IF($BM33&gt;$BM$1,"NA",(IF($BN33&lt;'[3]Point Tables'!$S$4,"OLD",(IF($BO33="Y","X",(VLOOKUP($BL33,[2]CWS!$A$1:$A$65536,1,FALSE)))))))</f>
        <v>100078054</v>
      </c>
      <c r="BS33" t="s">
        <v>377</v>
      </c>
      <c r="BT33">
        <v>1995</v>
      </c>
      <c r="BU33" t="s">
        <v>69</v>
      </c>
      <c r="BV33" t="s">
        <v>377</v>
      </c>
      <c r="BW33">
        <v>100082353</v>
      </c>
      <c r="BX33">
        <v>29</v>
      </c>
      <c r="BY33">
        <v>1995</v>
      </c>
      <c r="BZ33" t="s">
        <v>29</v>
      </c>
      <c r="CA33" s="6">
        <f>IF($BX33&gt;$BX$1,"NA",(IF($BY33&lt;'[5]Point Tables'!$S$3,"OLD",(IF($BZ33="Y","X",(VLOOKUP($BW33,[2]JWS!$A$1:$A$65536,1,FALSE)))))))</f>
        <v>100082353</v>
      </c>
      <c r="CB33" s="6">
        <f>IF($BX33&gt;$BX$1,"NA",(IF($BY33&lt;'[5]Point Tables'!$S$4,"OLD",(IF($BZ33="Y","X",(VLOOKUP($BW33,[2]CWS!$A$1:$A$65536,1,FALSE)))))))</f>
        <v>100082353</v>
      </c>
      <c r="CC33" s="6"/>
      <c r="CD33" t="s">
        <v>471</v>
      </c>
      <c r="CE33">
        <v>1992</v>
      </c>
      <c r="CF33" t="s">
        <v>472</v>
      </c>
      <c r="CG33" t="s">
        <v>471</v>
      </c>
      <c r="CH33">
        <v>100077922</v>
      </c>
      <c r="CI33">
        <v>29</v>
      </c>
      <c r="CJ33">
        <v>1992</v>
      </c>
      <c r="CK33" t="s">
        <v>29</v>
      </c>
      <c r="CL33" s="6">
        <f>IF($CI33&gt;$CI$1,"NA",(IF($CJ33&lt;'[5]Point Tables'!$S$3,"OLD",(IF($CK33="Y","X",(VLOOKUP($CH33,[2]JWS!$A$1:$A$65536,1,FALSE)))))))</f>
        <v>100077922</v>
      </c>
      <c r="CM33" s="6" t="str">
        <f>IF($CI33&gt;$CI$1,"NA",(IF($CJ33&lt;'[5]Point Tables'!$S$4,"OLD",(IF($CK33="Y","X",(VLOOKUP($CH33,[2]CWS!$A$1:$A$65536,1,FALSE)))))))</f>
        <v>OLD</v>
      </c>
      <c r="CN33" s="6"/>
      <c r="CO33" t="s">
        <v>47</v>
      </c>
      <c r="CP33">
        <v>1996</v>
      </c>
      <c r="CQ33" t="s">
        <v>34</v>
      </c>
      <c r="CR33" t="s">
        <v>47</v>
      </c>
      <c r="CS33">
        <v>100100252</v>
      </c>
      <c r="CT33">
        <v>29</v>
      </c>
      <c r="CU33">
        <v>1996</v>
      </c>
      <c r="CV33" t="s">
        <v>29</v>
      </c>
      <c r="CW33" s="6">
        <f>IF($CT33&gt;$CT$1,"NA",(IF($CU33&lt;'[8]Point Tables'!$S$4,"OLD",(IF($CV33="Y","X",(VLOOKUP($CS33,[2]CWS!$A$1:$A$65536,1,FALSE)))))))</f>
        <v>100100252</v>
      </c>
      <c r="CX33" s="6">
        <f>IF(CT33&gt;$CT$1,"NA",(IF($CU33&lt;'[8]Point Tables'!$S$5,"OLD",(IF($CV33="Y",CS33,(VLOOKUP($CS33,[2]Y14WS!$A$1:$A$65536,1,FALSE)))))))</f>
        <v>100100252</v>
      </c>
      <c r="CZ33" t="s">
        <v>473</v>
      </c>
      <c r="DA33">
        <v>1995</v>
      </c>
      <c r="DB33" t="s">
        <v>67</v>
      </c>
      <c r="DC33" s="1" t="s">
        <v>473</v>
      </c>
      <c r="DD33" s="1">
        <v>100088412</v>
      </c>
      <c r="DE33" s="1">
        <v>29</v>
      </c>
      <c r="DF33" s="1">
        <v>1995</v>
      </c>
      <c r="DG33" s="1" t="s">
        <v>29</v>
      </c>
      <c r="DH33" s="6">
        <f>IF($DE33&gt;$DE$1,"NA",(IF($DF33&lt;'[1]Point Tables'!$S$4,"OLD",(IF($DG33="Y","X",(VLOOKUP($DD33,[2]CWS!$A$1:$A$65536,1,FALSE)))))))</f>
        <v>100088412</v>
      </c>
      <c r="DI33" s="6" t="str">
        <f>IF(DE33&gt;$DE$1,"NA",(IF($DF33&lt;'[9]Point Tables'!$S$5,"OLD",(IF($DG33="Y",DD33,(VLOOKUP($DD33,[2]Y14WS!$A$1:$A$65536,1,FALSE)))))))</f>
        <v>OLD</v>
      </c>
      <c r="DK33" t="s">
        <v>430</v>
      </c>
      <c r="DL33">
        <v>1995</v>
      </c>
      <c r="DM33" t="s">
        <v>69</v>
      </c>
      <c r="DN33" s="1" t="s">
        <v>430</v>
      </c>
      <c r="DO33" s="1">
        <v>100086117</v>
      </c>
      <c r="DP33" s="1">
        <v>29</v>
      </c>
      <c r="DQ33" s="1">
        <v>1995</v>
      </c>
      <c r="DR33" s="1" t="s">
        <v>29</v>
      </c>
      <c r="DS33" s="6">
        <f>IF($DP33&gt;$DP$1,"NA",(IF($DQ33&lt;'[5]Point Tables'!$S$4,"OLD",(IF($DR33="Y","X",(VLOOKUP($DO33,[2]CWS!$A$1:$A$65536,1,FALSE)))))))</f>
        <v>100086117</v>
      </c>
      <c r="DT33" s="6" t="str">
        <f>IF(DP33&gt;$DP$1,"NA",(IF($DQ33&lt;'[1]Point Tables'!$S$5,"OLD",(IF($DR33="Y",DO33,(VLOOKUP($DO33,[2]Y14WS!$A$1:$A$65536,1,FALSE)))))))</f>
        <v>OLD</v>
      </c>
      <c r="DU33" s="6"/>
      <c r="DV33" t="s">
        <v>474</v>
      </c>
      <c r="DW33">
        <v>1994</v>
      </c>
      <c r="DX33" t="s">
        <v>110</v>
      </c>
      <c r="DY33" t="s">
        <v>474</v>
      </c>
      <c r="DZ33">
        <v>100079280</v>
      </c>
      <c r="EA33">
        <v>29</v>
      </c>
      <c r="EB33">
        <v>1994</v>
      </c>
      <c r="EC33" t="s">
        <v>29</v>
      </c>
      <c r="ED33" s="6" t="e">
        <f>IF($EA33&gt;$EA$1,"NA",(IF($EB33&lt;'[5]Point Tables'!$S$4,"OLD",(IF($EC33="Y","X",(VLOOKUP($DZ33,[2]CWS!$A$1:$A$65536,1,FALSE)))))))</f>
        <v>#N/A</v>
      </c>
      <c r="EE33" s="6" t="str">
        <f>IF(EA33&gt;$EA$1,"NA",(IF($EB33&lt;'[1]Point Tables'!$S$5,"OLD",(IF($EC33="Y",DZ33,(VLOOKUP($DZ33,[2]Y14WS!$A$1:$A$65536,1,FALSE)))))))</f>
        <v>OLD</v>
      </c>
    </row>
    <row r="34" spans="1:139">
      <c r="A34" t="s">
        <v>411</v>
      </c>
      <c r="B34">
        <v>1995</v>
      </c>
      <c r="C34" t="s">
        <v>69</v>
      </c>
      <c r="D34" s="1" t="s">
        <v>411</v>
      </c>
      <c r="E34" s="1">
        <v>100070817</v>
      </c>
      <c r="F34" s="1">
        <v>30</v>
      </c>
      <c r="G34" s="1">
        <v>1995</v>
      </c>
      <c r="H34" s="1" t="s">
        <v>29</v>
      </c>
      <c r="I34" s="6">
        <f>IF($F34&gt;$F$1,"NA",(IF($H34="Y","X",(VLOOKUP($E34,[2]SWS!$A$1:$A$65536,1,FALSE)))))</f>
        <v>100070817</v>
      </c>
      <c r="J34" s="6">
        <f>IF($F34&gt;$F$1,"NA",(IF($G34&lt;'[3]Point Tables'!$S$3,"OLD",(IF($H34="Y","X",(VLOOKUP($E34,[2]JWS!$A$1:$A$65536,1,FALSE)))))))</f>
        <v>100070817</v>
      </c>
      <c r="K34" s="6">
        <f>IF($F34&gt;$F$1,"NA",(IF($G34&lt;'[3]Point Tables'!$S$4,"OLD",(IF($H34="Y","X",(VLOOKUP($E34,[2]CWS!$A$1:$A$65536,1,FALSE)))))))</f>
        <v>100070817</v>
      </c>
      <c r="M34" t="s">
        <v>424</v>
      </c>
      <c r="N34">
        <v>1995</v>
      </c>
      <c r="O34" t="s">
        <v>69</v>
      </c>
      <c r="P34" t="s">
        <v>424</v>
      </c>
      <c r="Q34">
        <v>100090683</v>
      </c>
      <c r="R34">
        <v>30</v>
      </c>
      <c r="S34">
        <v>1995</v>
      </c>
      <c r="T34" t="s">
        <v>29</v>
      </c>
      <c r="U34" s="6">
        <f>IF($R34&gt;$R$1,"NA",(IF($T34="Y","X",(VLOOKUP($Q34,[2]SWS!$A$1:$A$65536,1,FALSE)))))</f>
        <v>100090683</v>
      </c>
      <c r="V34" s="6" t="e">
        <f>IF($R34&gt;$R$1,"NA",(IF($S34&lt;'[7]Point Tables'!$S$3,"OLD",(IF($T34="Y","X",(VLOOKUP($Q34,[2]JWS!$A$1:$A$65536,1,FALSE)))))))</f>
        <v>#N/A</v>
      </c>
      <c r="W34" s="6" t="e">
        <f>IF($R34&gt;$R$1,"NA",(IF($S34&lt;'[7]Point Tables'!$S$3,"OLD",(IF($T34="Y","X",(VLOOKUP($Q34,[2]JWS!$A$1:$A$65536,1,FALSE)))))))</f>
        <v>#N/A</v>
      </c>
      <c r="Y34" t="s">
        <v>454</v>
      </c>
      <c r="Z34">
        <v>1987</v>
      </c>
      <c r="AA34" t="s">
        <v>67</v>
      </c>
      <c r="AB34" t="s">
        <v>454</v>
      </c>
      <c r="AC34">
        <v>100033050</v>
      </c>
      <c r="AD34">
        <v>30</v>
      </c>
      <c r="AE34">
        <v>1987</v>
      </c>
      <c r="AF34" s="1" t="s">
        <v>29</v>
      </c>
      <c r="AG34" s="6">
        <f>IF($AD34&gt;$AD$1,"NA",(IF($AF34="Y","X",(VLOOKUP($AC34,[2]SWS!$A$1:$A$65536,1,FALSE)))))</f>
        <v>100033050</v>
      </c>
      <c r="AH34" s="6" t="str">
        <f>IF($AD34&gt;$AD$1,"NA",(IF($AE34&lt;'[5]Point Tables'!$S$3,"OLD",(IF($AF34="Y","X",(VLOOKUP($AC34,[2]JWS!$A$1:$A$65536,1,FALSE)))))))</f>
        <v>OLD</v>
      </c>
      <c r="AI34" s="6" t="str">
        <f>IF($AD34&gt;$AD$1,"NA",(IF($AE34&lt;'[5]Point Tables'!$S$4,"OLD",(IF($AF34="Y","X",(VLOOKUP($AC34,[2]CWS!$A$1:$A$65536,1,FALSE)))))))</f>
        <v>OLD</v>
      </c>
      <c r="AJ34" s="6"/>
      <c r="AK34" t="s">
        <v>377</v>
      </c>
      <c r="AL34">
        <v>1995</v>
      </c>
      <c r="AM34" t="s">
        <v>69</v>
      </c>
      <c r="AN34" t="s">
        <v>377</v>
      </c>
      <c r="AO34">
        <v>100082353</v>
      </c>
      <c r="AP34">
        <v>29</v>
      </c>
      <c r="AQ34">
        <v>1995</v>
      </c>
      <c r="AR34" t="s">
        <v>29</v>
      </c>
      <c r="AS34" s="6" t="str">
        <f>IF($AP34&gt;$AP$1,"NA",(IF($AR34="Y","X",(VLOOKUP($AO34,[2]SWS!$A$1:$A$65536,1,FALSE)))))</f>
        <v>NA</v>
      </c>
      <c r="AT34" s="6" t="str">
        <f>IF($AP34&gt;$AP$1,"NA",(IF($AQ34&lt;'[1]Point Tables'!$S$3,"OLD",(IF($AR34="Y","X",(VLOOKUP($AO34,[2]JWS!$A$1:$A$65536,1,FALSE)))))))</f>
        <v>NA</v>
      </c>
      <c r="AU34" s="6" t="str">
        <f>IF($AP34&gt;$AP$1,"NA",(IF($AQ34&lt;'[1]Point Tables'!$S$4,"OLD",(IF($AR34="Y","X",(VLOOKUP($AO34,[2]CWS!$A$1:$A$65536,1,FALSE)))))))</f>
        <v>NA</v>
      </c>
      <c r="AV34" s="6"/>
      <c r="AW34" t="s">
        <v>47</v>
      </c>
      <c r="AX34">
        <v>1996</v>
      </c>
      <c r="AY34" t="s">
        <v>34</v>
      </c>
      <c r="AZ34" t="s">
        <v>47</v>
      </c>
      <c r="BA34">
        <v>100100252</v>
      </c>
      <c r="BB34">
        <v>29</v>
      </c>
      <c r="BC34">
        <v>1996</v>
      </c>
      <c r="BD34" t="s">
        <v>29</v>
      </c>
      <c r="BE34" s="6">
        <f>IF($BB34&gt;$BB$1,"NA",(IF($BC34&lt;'[8]Point Tables'!$S$3,"OLD",(IF($BD34="Y","X",(VLOOKUP($BA34,[2]JWS!$A$1:$A$65536,1,FALSE)))))))</f>
        <v>100100252</v>
      </c>
      <c r="BF34" s="6">
        <f>IF($BB34&gt;$BB$1,"NA",(IF($BC34&lt;'[8]Point Tables'!$S$4,"OLD",(IF($BD34="Y","X",(VLOOKUP($BA34,[2]CWS!$A$1:$A$65536,1,FALSE)))))))</f>
        <v>100100252</v>
      </c>
      <c r="BH34" t="s">
        <v>435</v>
      </c>
      <c r="BI34">
        <v>1995</v>
      </c>
      <c r="BJ34" t="s">
        <v>436</v>
      </c>
      <c r="BK34" s="1" t="s">
        <v>435</v>
      </c>
      <c r="BL34" s="1">
        <v>100102668</v>
      </c>
      <c r="BM34" s="1">
        <v>30</v>
      </c>
      <c r="BN34" s="1">
        <v>1995</v>
      </c>
      <c r="BO34" s="1" t="s">
        <v>29</v>
      </c>
      <c r="BP34" s="6">
        <f>IF($BM34&gt;$BM$1,"NA",(IF($BN34&lt;'[1]Point Tables'!$S$3,"OLD",(IF($BO34="Y","X",(VLOOKUP($BL34,[2]JWS!$A$1:$A$65536,1,FALSE)))))))</f>
        <v>100102668</v>
      </c>
      <c r="BQ34" s="6">
        <f>IF($BM34&gt;$BM$1,"NA",(IF($BN34&lt;'[3]Point Tables'!$S$4,"OLD",(IF($BO34="Y","X",(VLOOKUP($BL34,[2]CWS!$A$1:$A$65536,1,FALSE)))))))</f>
        <v>100102668</v>
      </c>
      <c r="BS34" t="s">
        <v>448</v>
      </c>
      <c r="BT34">
        <v>1993</v>
      </c>
      <c r="BU34" t="s">
        <v>31</v>
      </c>
      <c r="BV34" t="s">
        <v>448</v>
      </c>
      <c r="BW34">
        <v>100050147</v>
      </c>
      <c r="BX34">
        <v>30</v>
      </c>
      <c r="BY34">
        <v>1993</v>
      </c>
      <c r="BZ34" t="s">
        <v>29</v>
      </c>
      <c r="CA34" s="6">
        <f>IF($BX34&gt;$BX$1,"NA",(IF($BY34&lt;'[5]Point Tables'!$S$3,"OLD",(IF($BZ34="Y","X",(VLOOKUP($BW34,[2]JWS!$A$1:$A$65536,1,FALSE)))))))</f>
        <v>100050147</v>
      </c>
      <c r="CB34" s="6" t="str">
        <f>IF($BX34&gt;$BX$1,"NA",(IF($BY34&lt;'[5]Point Tables'!$S$4,"OLD",(IF($BZ34="Y","X",(VLOOKUP($BW34,[2]CWS!$A$1:$A$65536,1,FALSE)))))))</f>
        <v>OLD</v>
      </c>
      <c r="CC34" s="6"/>
      <c r="CD34" t="s">
        <v>452</v>
      </c>
      <c r="CE34">
        <v>1994</v>
      </c>
      <c r="CF34" t="s">
        <v>28</v>
      </c>
      <c r="CG34" t="s">
        <v>452</v>
      </c>
      <c r="CH34">
        <v>100090890</v>
      </c>
      <c r="CI34">
        <v>30</v>
      </c>
      <c r="CJ34">
        <v>1994</v>
      </c>
      <c r="CK34" t="s">
        <v>29</v>
      </c>
      <c r="CL34" s="6">
        <f>IF($CI34&gt;$CI$1,"NA",(IF($CJ34&lt;'[5]Point Tables'!$S$3,"OLD",(IF($CK34="Y","X",(VLOOKUP($CH34,[2]JWS!$A$1:$A$65536,1,FALSE)))))))</f>
        <v>100090890</v>
      </c>
      <c r="CM34" s="6" t="e">
        <f>IF($CI34&gt;$CI$1,"NA",(IF($CJ34&lt;'[5]Point Tables'!$S$4,"OLD",(IF($CK34="Y","X",(VLOOKUP($CH34,[2]CWS!$A$1:$A$65536,1,FALSE)))))))</f>
        <v>#N/A</v>
      </c>
      <c r="CN34" s="6"/>
      <c r="CO34" t="s">
        <v>135</v>
      </c>
      <c r="CP34">
        <v>1997</v>
      </c>
      <c r="CQ34" t="s">
        <v>79</v>
      </c>
      <c r="CR34" t="s">
        <v>135</v>
      </c>
      <c r="CS34">
        <v>100078442</v>
      </c>
      <c r="CT34">
        <v>30</v>
      </c>
      <c r="CU34">
        <v>1997</v>
      </c>
      <c r="CV34" t="s">
        <v>29</v>
      </c>
      <c r="CW34" s="6">
        <f>IF($CT34&gt;$CT$1,"NA",(IF($CU34&lt;'[8]Point Tables'!$S$4,"OLD",(IF($CV34="Y","X",(VLOOKUP($CS34,[2]CWS!$A$1:$A$65536,1,FALSE)))))))</f>
        <v>100078442</v>
      </c>
      <c r="CX34" s="6">
        <f>IF(CT34&gt;$CT$1,"NA",(IF($CU34&lt;'[8]Point Tables'!$S$5,"OLD",(IF($CV34="Y",CS34,(VLOOKUP($CS34,[2]Y14WS!$A$1:$A$65536,1,FALSE)))))))</f>
        <v>100078442</v>
      </c>
      <c r="CZ34" t="s">
        <v>154</v>
      </c>
      <c r="DA34">
        <v>1996</v>
      </c>
      <c r="DB34" t="s">
        <v>69</v>
      </c>
      <c r="DC34" s="1" t="s">
        <v>154</v>
      </c>
      <c r="DD34" s="1">
        <v>100086174</v>
      </c>
      <c r="DE34" s="1">
        <v>30</v>
      </c>
      <c r="DF34" s="1">
        <v>1996</v>
      </c>
      <c r="DG34" s="1" t="s">
        <v>29</v>
      </c>
      <c r="DH34" s="6">
        <f>IF($DE34&gt;$DE$1,"NA",(IF($DF34&lt;'[1]Point Tables'!$S$4,"OLD",(IF($DG34="Y","X",(VLOOKUP($DD34,[2]CWS!$A$1:$A$65536,1,FALSE)))))))</f>
        <v>100086174</v>
      </c>
      <c r="DI34" s="6" t="str">
        <f>IF(DE34&gt;$DE$1,"NA",(IF($DF34&lt;'[9]Point Tables'!$S$5,"OLD",(IF($DG34="Y",DD34,(VLOOKUP($DD34,[2]Y14WS!$A$1:$A$65536,1,FALSE)))))))</f>
        <v>OLD</v>
      </c>
      <c r="DK34" t="s">
        <v>128</v>
      </c>
      <c r="DL34">
        <v>1997</v>
      </c>
      <c r="DM34" t="s">
        <v>31</v>
      </c>
      <c r="DN34" s="1" t="s">
        <v>128</v>
      </c>
      <c r="DO34" s="1">
        <v>100071125</v>
      </c>
      <c r="DP34" s="1">
        <v>30</v>
      </c>
      <c r="DQ34" s="1">
        <v>1997</v>
      </c>
      <c r="DR34" s="1" t="s">
        <v>29</v>
      </c>
      <c r="DS34" s="6">
        <f>IF($DP34&gt;$DP$1,"NA",(IF($DQ34&lt;'[5]Point Tables'!$S$4,"OLD",(IF($DR34="Y","X",(VLOOKUP($DO34,[2]CWS!$A$1:$A$65536,1,FALSE)))))))</f>
        <v>100071125</v>
      </c>
      <c r="DT34" s="6">
        <f>IF(DP34&gt;$DP$1,"NA",(IF($DQ34&lt;'[1]Point Tables'!$S$5,"OLD",(IF($DR34="Y",DO34,(VLOOKUP($DO34,[2]Y14WS!$A$1:$A$65536,1,FALSE)))))))</f>
        <v>100071125</v>
      </c>
      <c r="DU34" s="6"/>
      <c r="DV34" t="s">
        <v>424</v>
      </c>
      <c r="DW34">
        <v>1995</v>
      </c>
      <c r="DX34" t="s">
        <v>69</v>
      </c>
      <c r="DY34" t="s">
        <v>424</v>
      </c>
      <c r="DZ34">
        <v>100090683</v>
      </c>
      <c r="EA34">
        <v>30</v>
      </c>
      <c r="EB34">
        <v>1995</v>
      </c>
      <c r="EC34" t="s">
        <v>29</v>
      </c>
      <c r="ED34" s="6">
        <f>IF($EA34&gt;$EA$1,"NA",(IF($EB34&lt;'[5]Point Tables'!$S$4,"OLD",(IF($EC34="Y","X",(VLOOKUP($DZ34,[2]CWS!$A$1:$A$65536,1,FALSE)))))))</f>
        <v>100090683</v>
      </c>
      <c r="EE34" s="6" t="str">
        <f>IF(EA34&gt;$EA$1,"NA",(IF($EB34&lt;'[1]Point Tables'!$S$5,"OLD",(IF($EC34="Y",DZ34,(VLOOKUP($DZ34,[2]Y14WS!$A$1:$A$65536,1,FALSE)))))))</f>
        <v>OLD</v>
      </c>
    </row>
    <row r="35" spans="1:139">
      <c r="A35" t="s">
        <v>378</v>
      </c>
      <c r="B35">
        <v>1991</v>
      </c>
      <c r="C35" t="s">
        <v>179</v>
      </c>
      <c r="D35" s="1" t="s">
        <v>378</v>
      </c>
      <c r="E35" s="1">
        <v>100087041</v>
      </c>
      <c r="F35" s="1">
        <v>31</v>
      </c>
      <c r="G35" s="1">
        <v>1991</v>
      </c>
      <c r="H35" s="1" t="s">
        <v>29</v>
      </c>
      <c r="I35" s="6">
        <f>IF($F35&gt;$F$1,"NA",(IF($H35="Y","X",(VLOOKUP($E35,[2]SWS!$A$1:$A$65536,1,FALSE)))))</f>
        <v>100087041</v>
      </c>
      <c r="J35" s="6" t="e">
        <f>IF($F35&gt;$F$1,"NA",(IF($G35&lt;'[3]Point Tables'!$S$3,"OLD",(IF($H35="Y","X",(VLOOKUP($E35,[2]JWS!$A$1:$A$65536,1,FALSE)))))))</f>
        <v>#N/A</v>
      </c>
      <c r="K35" s="6" t="str">
        <f>IF($F35&gt;$F$1,"NA",(IF($G35&lt;'[3]Point Tables'!$S$4,"OLD",(IF($H35="Y","X",(VLOOKUP($E35,[2]CWS!$A$1:$A$65536,1,FALSE)))))))</f>
        <v>OLD</v>
      </c>
      <c r="M35" t="s">
        <v>450</v>
      </c>
      <c r="N35">
        <v>1989</v>
      </c>
      <c r="O35" t="s">
        <v>179</v>
      </c>
      <c r="P35" t="s">
        <v>450</v>
      </c>
      <c r="Q35">
        <v>100126356</v>
      </c>
      <c r="R35">
        <v>31</v>
      </c>
      <c r="S35">
        <v>1989</v>
      </c>
      <c r="T35" t="s">
        <v>29</v>
      </c>
      <c r="U35" s="6">
        <f>IF($R35&gt;$R$1,"NA",(IF($T35="Y","X",(VLOOKUP($Q35,[2]SWS!$A$1:$A$65536,1,FALSE)))))</f>
        <v>100126356</v>
      </c>
      <c r="V35" s="6" t="str">
        <f>IF($R35&gt;$R$1,"NA",(IF($S35&lt;'[7]Point Tables'!$S$3,"OLD",(IF($T35="Y","X",(VLOOKUP($Q35,[2]JWS!$A$1:$A$65536,1,FALSE)))))))</f>
        <v>OLD</v>
      </c>
      <c r="W35" s="6" t="str">
        <f>IF($R35&gt;$R$1,"NA",(IF($S35&lt;'[7]Point Tables'!$S$3,"OLD",(IF($T35="Y","X",(VLOOKUP($Q35,[2]JWS!$A$1:$A$65536,1,FALSE)))))))</f>
        <v>OLD</v>
      </c>
      <c r="Y35" t="s">
        <v>27</v>
      </c>
      <c r="Z35">
        <v>1996</v>
      </c>
      <c r="AA35" t="s">
        <v>28</v>
      </c>
      <c r="AB35" t="s">
        <v>27</v>
      </c>
      <c r="AC35">
        <v>100097726</v>
      </c>
      <c r="AD35">
        <v>31</v>
      </c>
      <c r="AE35">
        <v>1996</v>
      </c>
      <c r="AF35" s="1" t="s">
        <v>29</v>
      </c>
      <c r="AG35" s="6">
        <f>IF($AD35&gt;$AD$1,"NA",(IF($AF35="Y","X",(VLOOKUP($AC35,[2]SWS!$A$1:$A$65536,1,FALSE)))))</f>
        <v>100097726</v>
      </c>
      <c r="AH35" s="6">
        <f>IF($AD35&gt;$AD$1,"NA",(IF($AE35&lt;'[5]Point Tables'!$S$3,"OLD",(IF($AF35="Y","X",(VLOOKUP($AC35,[2]JWS!$A$1:$A$65536,1,FALSE)))))))</f>
        <v>100097726</v>
      </c>
      <c r="AI35" s="6">
        <f>IF($AD35&gt;$AD$1,"NA",(IF($AE35&lt;'[5]Point Tables'!$S$4,"OLD",(IF($AF35="Y","X",(VLOOKUP($AC35,[2]CWS!$A$1:$A$65536,1,FALSE)))))))</f>
        <v>100097726</v>
      </c>
      <c r="AJ35" s="6"/>
      <c r="AK35" t="s">
        <v>442</v>
      </c>
      <c r="AL35">
        <v>1989</v>
      </c>
      <c r="AM35" t="s">
        <v>51</v>
      </c>
      <c r="AN35" t="s">
        <v>442</v>
      </c>
      <c r="AO35">
        <v>100094462</v>
      </c>
      <c r="AP35">
        <v>30</v>
      </c>
      <c r="AQ35">
        <v>1989</v>
      </c>
      <c r="AR35" t="s">
        <v>29</v>
      </c>
      <c r="AS35" s="6" t="str">
        <f>IF($AP35&gt;$AP$1,"NA",(IF($AR35="Y","X",(VLOOKUP($AO35,[2]SWS!$A$1:$A$65536,1,FALSE)))))</f>
        <v>NA</v>
      </c>
      <c r="AT35" s="6" t="str">
        <f>IF($AP35&gt;$AP$1,"NA",(IF($AQ35&lt;'[1]Point Tables'!$S$3,"OLD",(IF($AR35="Y","X",(VLOOKUP($AO35,[2]JWS!$A$1:$A$65536,1,FALSE)))))))</f>
        <v>NA</v>
      </c>
      <c r="AU35" s="6" t="str">
        <f>IF($AP35&gt;$AP$1,"NA",(IF($AQ35&lt;'[1]Point Tables'!$S$4,"OLD",(IF($AR35="Y","X",(VLOOKUP($AO35,[2]CWS!$A$1:$A$65536,1,FALSE)))))))</f>
        <v>NA</v>
      </c>
      <c r="AV35" s="6"/>
      <c r="AW35" t="s">
        <v>457</v>
      </c>
      <c r="AX35">
        <v>1995</v>
      </c>
      <c r="AY35" t="s">
        <v>458</v>
      </c>
      <c r="AZ35" t="s">
        <v>457</v>
      </c>
      <c r="BA35">
        <v>100095622</v>
      </c>
      <c r="BB35">
        <v>30</v>
      </c>
      <c r="BC35">
        <v>1995</v>
      </c>
      <c r="BD35" t="s">
        <v>29</v>
      </c>
      <c r="BE35" s="6">
        <f>IF($BB35&gt;$BB$1,"NA",(IF($BC35&lt;'[8]Point Tables'!$S$3,"OLD",(IF($BD35="Y","X",(VLOOKUP($BA35,[2]JWS!$A$1:$A$65536,1,FALSE)))))))</f>
        <v>100095622</v>
      </c>
      <c r="BF35" s="6">
        <f>IF($BB35&gt;$BB$1,"NA",(IF($BC35&lt;'[8]Point Tables'!$S$4,"OLD",(IF($BD35="Y","X",(VLOOKUP($BA35,[2]CWS!$A$1:$A$65536,1,FALSE)))))))</f>
        <v>100095622</v>
      </c>
      <c r="BH35" t="s">
        <v>404</v>
      </c>
      <c r="BI35">
        <v>1995</v>
      </c>
      <c r="BJ35" t="s">
        <v>142</v>
      </c>
      <c r="BK35" s="1" t="s">
        <v>404</v>
      </c>
      <c r="BL35" s="1">
        <v>100091842</v>
      </c>
      <c r="BM35" s="1">
        <v>31</v>
      </c>
      <c r="BN35" s="1">
        <v>1995</v>
      </c>
      <c r="BO35" s="1" t="s">
        <v>29</v>
      </c>
      <c r="BP35" s="6">
        <f>IF($BM35&gt;$BM$1,"NA",(IF($BN35&lt;'[1]Point Tables'!$S$3,"OLD",(IF($BO35="Y","X",(VLOOKUP($BL35,[2]JWS!$A$1:$A$65536,1,FALSE)))))))</f>
        <v>100091842</v>
      </c>
      <c r="BQ35" s="6">
        <f>IF($BM35&gt;$BM$1,"NA",(IF($BN35&lt;'[3]Point Tables'!$S$4,"OLD",(IF($BO35="Y","X",(VLOOKUP($BL35,[2]CWS!$A$1:$A$65536,1,FALSE)))))))</f>
        <v>100091842</v>
      </c>
      <c r="BS35" t="s">
        <v>452</v>
      </c>
      <c r="BT35">
        <v>1994</v>
      </c>
      <c r="BU35" t="s">
        <v>28</v>
      </c>
      <c r="BV35" t="s">
        <v>452</v>
      </c>
      <c r="BW35">
        <v>100090890</v>
      </c>
      <c r="BX35">
        <v>31</v>
      </c>
      <c r="BY35">
        <v>1994</v>
      </c>
      <c r="BZ35" t="s">
        <v>29</v>
      </c>
      <c r="CA35" s="6">
        <f>IF($BX35&gt;$BX$1,"NA",(IF($BY35&lt;'[5]Point Tables'!$S$3,"OLD",(IF($BZ35="Y","X",(VLOOKUP($BW35,[2]JWS!$A$1:$A$65536,1,FALSE)))))))</f>
        <v>100090890</v>
      </c>
      <c r="CB35" s="6" t="e">
        <f>IF($BX35&gt;$BX$1,"NA",(IF($BY35&lt;'[5]Point Tables'!$S$4,"OLD",(IF($BZ35="Y","X",(VLOOKUP($BW35,[2]CWS!$A$1:$A$65536,1,FALSE)))))))</f>
        <v>#N/A</v>
      </c>
      <c r="CC35" s="6"/>
      <c r="CD35" t="s">
        <v>439</v>
      </c>
      <c r="CE35">
        <v>1995</v>
      </c>
      <c r="CF35" t="s">
        <v>440</v>
      </c>
      <c r="CG35" t="s">
        <v>439</v>
      </c>
      <c r="CH35">
        <v>100093261</v>
      </c>
      <c r="CI35">
        <v>31</v>
      </c>
      <c r="CJ35">
        <v>1995</v>
      </c>
      <c r="CK35" t="s">
        <v>29</v>
      </c>
      <c r="CL35" s="6">
        <f>IF($CI35&gt;$CI$1,"NA",(IF($CJ35&lt;'[5]Point Tables'!$S$3,"OLD",(IF($CK35="Y","X",(VLOOKUP($CH35,[2]JWS!$A$1:$A$65536,1,FALSE)))))))</f>
        <v>100093261</v>
      </c>
      <c r="CM35" s="6">
        <f>IF($CI35&gt;$CI$1,"NA",(IF($CJ35&lt;'[5]Point Tables'!$S$4,"OLD",(IF($CK35="Y","X",(VLOOKUP($CH35,[2]CWS!$A$1:$A$65536,1,FALSE)))))))</f>
        <v>100093261</v>
      </c>
      <c r="CN35" s="6"/>
      <c r="CO35" t="s">
        <v>475</v>
      </c>
      <c r="CP35">
        <v>1995</v>
      </c>
      <c r="CQ35" t="s">
        <v>292</v>
      </c>
      <c r="CR35" t="s">
        <v>475</v>
      </c>
      <c r="CS35">
        <v>100125153</v>
      </c>
      <c r="CT35">
        <v>31</v>
      </c>
      <c r="CU35">
        <v>1995</v>
      </c>
      <c r="CV35" t="s">
        <v>29</v>
      </c>
      <c r="CW35" s="6">
        <f>IF($CT35&gt;$CT$1,"NA",(IF($CU35&lt;'[8]Point Tables'!$S$4,"OLD",(IF($CV35="Y","X",(VLOOKUP($CS35,[2]CWS!$A$1:$A$65536,1,FALSE)))))))</f>
        <v>100125153</v>
      </c>
      <c r="CX35" s="6" t="str">
        <f>IF(CT35&gt;$CT$1,"NA",(IF($CU35&lt;'[8]Point Tables'!$S$5,"OLD",(IF($CV35="Y",CS35,(VLOOKUP($CS35,[2]Y14WS!$A$1:$A$65536,1,FALSE)))))))</f>
        <v>OLD</v>
      </c>
      <c r="CZ35" t="s">
        <v>403</v>
      </c>
      <c r="DA35">
        <v>1994</v>
      </c>
      <c r="DB35" t="s">
        <v>110</v>
      </c>
      <c r="DC35" s="1" t="s">
        <v>403</v>
      </c>
      <c r="DD35" s="1">
        <v>100086798</v>
      </c>
      <c r="DE35" s="1">
        <v>31</v>
      </c>
      <c r="DF35" s="1">
        <v>1994</v>
      </c>
      <c r="DG35" s="1" t="s">
        <v>29</v>
      </c>
      <c r="DH35" s="6" t="e">
        <f>IF($DE35&gt;$DE$1,"NA",(IF($DF35&lt;'[1]Point Tables'!$S$4,"OLD",(IF($DG35="Y","X",(VLOOKUP($DD35,[2]CWS!$A$1:$A$65536,1,FALSE)))))))</f>
        <v>#N/A</v>
      </c>
      <c r="DI35" s="6" t="str">
        <f>IF(DE35&gt;$DE$1,"NA",(IF($DF35&lt;'[9]Point Tables'!$S$5,"OLD",(IF($DG35="Y",DD35,(VLOOKUP($DD35,[2]Y14WS!$A$1:$A$65536,1,FALSE)))))))</f>
        <v>OLD</v>
      </c>
      <c r="DK35" t="s">
        <v>94</v>
      </c>
      <c r="DL35">
        <v>1996</v>
      </c>
      <c r="DM35" t="s">
        <v>65</v>
      </c>
      <c r="DN35" s="1" t="s">
        <v>94</v>
      </c>
      <c r="DO35" s="1">
        <v>100070087</v>
      </c>
      <c r="DP35" s="1">
        <v>31</v>
      </c>
      <c r="DQ35" s="1">
        <v>1996</v>
      </c>
      <c r="DR35" s="1" t="s">
        <v>29</v>
      </c>
      <c r="DS35" s="6">
        <f>IF($DP35&gt;$DP$1,"NA",(IF($DQ35&lt;'[5]Point Tables'!$S$4,"OLD",(IF($DR35="Y","X",(VLOOKUP($DO35,[2]CWS!$A$1:$A$65536,1,FALSE)))))))</f>
        <v>100070087</v>
      </c>
      <c r="DT35" s="6">
        <f>IF(DP35&gt;$DP$1,"NA",(IF($DQ35&lt;'[1]Point Tables'!$S$5,"OLD",(IF($DR35="Y",DO35,(VLOOKUP($DO35,[2]Y14WS!$A$1:$A$65536,1,FALSE)))))))</f>
        <v>100070087</v>
      </c>
      <c r="DU35" s="6"/>
      <c r="DV35" t="s">
        <v>452</v>
      </c>
      <c r="DW35">
        <v>1994</v>
      </c>
      <c r="DX35" t="s">
        <v>28</v>
      </c>
      <c r="DY35" t="s">
        <v>452</v>
      </c>
      <c r="DZ35">
        <v>100090890</v>
      </c>
      <c r="EA35">
        <v>31</v>
      </c>
      <c r="EB35">
        <v>1994</v>
      </c>
      <c r="EC35" t="s">
        <v>29</v>
      </c>
      <c r="ED35" s="6" t="e">
        <f>IF($EA35&gt;$EA$1,"NA",(IF($EB35&lt;'[5]Point Tables'!$S$4,"OLD",(IF($EC35="Y","X",(VLOOKUP($DZ35,[2]CWS!$A$1:$A$65536,1,FALSE)))))))</f>
        <v>#N/A</v>
      </c>
      <c r="EE35" s="6" t="str">
        <f>IF(EA35&gt;$EA$1,"NA",(IF($EB35&lt;'[1]Point Tables'!$S$5,"OLD",(IF($EC35="Y",DZ35,(VLOOKUP($DZ35,[2]Y14WS!$A$1:$A$65536,1,FALSE)))))))</f>
        <v>OLD</v>
      </c>
    </row>
    <row r="36" spans="1:139">
      <c r="A36" t="s">
        <v>476</v>
      </c>
      <c r="B36">
        <v>1980</v>
      </c>
      <c r="C36" t="s">
        <v>177</v>
      </c>
      <c r="D36" s="1" t="s">
        <v>476</v>
      </c>
      <c r="E36" s="1">
        <v>100067296</v>
      </c>
      <c r="F36" s="1">
        <v>32</v>
      </c>
      <c r="G36" s="1">
        <v>1980</v>
      </c>
      <c r="H36" s="1" t="s">
        <v>372</v>
      </c>
      <c r="I36" s="6" t="str">
        <f>IF($F36&gt;$F$1,"NA",(IF($H36="Y","X",(VLOOKUP($E36,[2]SWS!$A$1:$A$65536,1,FALSE)))))</f>
        <v>X</v>
      </c>
      <c r="J36" s="6" t="str">
        <f>IF($F36&gt;$F$1,"NA",(IF($G36&lt;'[3]Point Tables'!$S$3,"OLD",(IF($H36="Y","X",(VLOOKUP($E36,[2]JWS!$A$1:$A$65536,1,FALSE)))))))</f>
        <v>OLD</v>
      </c>
      <c r="K36" s="6" t="str">
        <f>IF($F36&gt;$F$1,"NA",(IF($G36&lt;'[3]Point Tables'!$S$4,"OLD",(IF($H36="Y","X",(VLOOKUP($E36,[2]CWS!$A$1:$A$65536,1,FALSE)))))))</f>
        <v>OLD</v>
      </c>
      <c r="M36" t="s">
        <v>373</v>
      </c>
      <c r="N36">
        <v>1995</v>
      </c>
      <c r="O36" t="s">
        <v>292</v>
      </c>
      <c r="P36" t="s">
        <v>373</v>
      </c>
      <c r="Q36">
        <v>100095772</v>
      </c>
      <c r="R36" s="31">
        <v>32</v>
      </c>
      <c r="S36" s="31">
        <v>1995</v>
      </c>
      <c r="T36" s="31" t="s">
        <v>29</v>
      </c>
      <c r="U36" s="32">
        <f>IF($R36&gt;$R$1,"NA",(IF($T36="Y","X",(VLOOKUP($Q36,[2]SWS!$A$1:$A$65536,1,FALSE)))))</f>
        <v>100095772</v>
      </c>
      <c r="V36" s="6">
        <f>IF($R36&gt;$R$1,"NA",(IF($S36&lt;'[7]Point Tables'!$S$3,"OLD",(IF($T36="Y","X",(VLOOKUP($Q36,[2]JWS!$A$1:$A$65536,1,FALSE)))))))</f>
        <v>100095772</v>
      </c>
      <c r="W36" s="6">
        <f>IF($R36&gt;$R$1,"NA",(IF($S36&lt;'[7]Point Tables'!$S$3,"OLD",(IF($T36="Y","X",(VLOOKUP($Q36,[2]JWS!$A$1:$A$65536,1,FALSE)))))))</f>
        <v>100095772</v>
      </c>
      <c r="Y36" t="s">
        <v>421</v>
      </c>
      <c r="Z36">
        <v>1991</v>
      </c>
      <c r="AA36" t="s">
        <v>179</v>
      </c>
      <c r="AB36" t="s">
        <v>421</v>
      </c>
      <c r="AC36">
        <v>100055369</v>
      </c>
      <c r="AD36">
        <v>32</v>
      </c>
      <c r="AE36">
        <v>1991</v>
      </c>
      <c r="AF36" s="1" t="s">
        <v>29</v>
      </c>
      <c r="AG36" s="6">
        <f>IF($AD36&gt;$AD$1,"NA",(IF($AF36="Y","X",(VLOOKUP($AC36,[2]SWS!$A$1:$A$65536,1,FALSE)))))</f>
        <v>100055369</v>
      </c>
      <c r="AH36" s="6" t="e">
        <f>IF($AD36&gt;$AD$1,"NA",(IF($AE36&lt;'[5]Point Tables'!$S$3,"OLD",(IF($AF36="Y","X",(VLOOKUP($AC36,[2]JWS!$A$1:$A$65536,1,FALSE)))))))</f>
        <v>#N/A</v>
      </c>
      <c r="AI36" s="6" t="str">
        <f>IF($AD36&gt;$AD$1,"NA",(IF($AE36&lt;'[5]Point Tables'!$S$4,"OLD",(IF($AF36="Y","X",(VLOOKUP($AC36,[2]CWS!$A$1:$A$65536,1,FALSE)))))))</f>
        <v>OLD</v>
      </c>
      <c r="AJ36" s="6"/>
      <c r="AK36" t="s">
        <v>63</v>
      </c>
      <c r="AL36">
        <v>1996</v>
      </c>
      <c r="AM36" t="s">
        <v>51</v>
      </c>
      <c r="AN36" t="s">
        <v>63</v>
      </c>
      <c r="AO36">
        <v>100079050</v>
      </c>
      <c r="AP36">
        <v>31</v>
      </c>
      <c r="AQ36">
        <v>1996</v>
      </c>
      <c r="AR36" t="s">
        <v>29</v>
      </c>
      <c r="AS36" s="6" t="str">
        <f>IF($AP36&gt;$AP$1,"NA",(IF($AR36="Y","X",(VLOOKUP($AO36,[2]SWS!$A$1:$A$65536,1,FALSE)))))</f>
        <v>NA</v>
      </c>
      <c r="AT36" s="6" t="str">
        <f>IF($AP36&gt;$AP$1,"NA",(IF($AQ36&lt;'[1]Point Tables'!$S$3,"OLD",(IF($AR36="Y","X",(VLOOKUP($AO36,[2]JWS!$A$1:$A$65536,1,FALSE)))))))</f>
        <v>NA</v>
      </c>
      <c r="AU36" s="6" t="str">
        <f>IF($AP36&gt;$AP$1,"NA",(IF($AQ36&lt;'[1]Point Tables'!$S$4,"OLD",(IF($AR36="Y","X",(VLOOKUP($AO36,[2]CWS!$A$1:$A$65536,1,FALSE)))))))</f>
        <v>NA</v>
      </c>
      <c r="AV36" s="6"/>
      <c r="AW36" t="s">
        <v>434</v>
      </c>
      <c r="AX36">
        <v>1995</v>
      </c>
      <c r="AY36" t="s">
        <v>69</v>
      </c>
      <c r="AZ36" t="s">
        <v>434</v>
      </c>
      <c r="BA36">
        <v>100093122</v>
      </c>
      <c r="BB36">
        <v>31</v>
      </c>
      <c r="BC36">
        <v>1995</v>
      </c>
      <c r="BD36" t="s">
        <v>29</v>
      </c>
      <c r="BE36" s="6">
        <f>IF($BB36&gt;$BB$1,"NA",(IF($BC36&lt;'[8]Point Tables'!$S$3,"OLD",(IF($BD36="Y","X",(VLOOKUP($BA36,[2]JWS!$A$1:$A$65536,1,FALSE)))))))</f>
        <v>100093122</v>
      </c>
      <c r="BF36" s="6">
        <f>IF($BB36&gt;$BB$1,"NA",(IF($BC36&lt;'[8]Point Tables'!$S$4,"OLD",(IF($BD36="Y","X",(VLOOKUP($BA36,[2]CWS!$A$1:$A$65536,1,FALSE)))))))</f>
        <v>100093122</v>
      </c>
      <c r="BH36" t="s">
        <v>477</v>
      </c>
      <c r="BI36">
        <v>1995</v>
      </c>
      <c r="BJ36" t="s">
        <v>142</v>
      </c>
      <c r="BK36" s="1" t="s">
        <v>477</v>
      </c>
      <c r="BL36" s="1">
        <v>100117257</v>
      </c>
      <c r="BM36" s="1">
        <v>32</v>
      </c>
      <c r="BN36" s="1">
        <v>1995</v>
      </c>
      <c r="BO36" s="1" t="s">
        <v>29</v>
      </c>
      <c r="BP36" s="6">
        <f>IF($BM36&gt;$BM$1,"NA",(IF($BN36&lt;'[1]Point Tables'!$S$3,"OLD",(IF($BO36="Y","X",(VLOOKUP($BL36,[2]JWS!$A$1:$A$65536,1,FALSE)))))))</f>
        <v>100117257</v>
      </c>
      <c r="BQ36" s="6">
        <f>IF($BM36&gt;$BM$1,"NA",(IF($BN36&lt;'[3]Point Tables'!$S$4,"OLD",(IF($BO36="Y","X",(VLOOKUP($BL36,[2]CWS!$A$1:$A$65536,1,FALSE)))))))</f>
        <v>100117257</v>
      </c>
      <c r="BS36" t="s">
        <v>469</v>
      </c>
      <c r="BT36">
        <v>1993</v>
      </c>
      <c r="BU36" t="s">
        <v>67</v>
      </c>
      <c r="BV36" t="s">
        <v>469</v>
      </c>
      <c r="BW36">
        <v>100089924</v>
      </c>
      <c r="BX36" s="31">
        <v>32</v>
      </c>
      <c r="BY36" s="31">
        <v>1993</v>
      </c>
      <c r="BZ36" s="31" t="s">
        <v>29</v>
      </c>
      <c r="CA36" s="6">
        <f>IF($BX36&gt;$BX$1,"NA",(IF($BY36&lt;'[5]Point Tables'!$S$3,"OLD",(IF($BZ36="Y","X",(VLOOKUP($BW36,[2]JWS!$A$1:$A$65536,1,FALSE)))))))</f>
        <v>100089924</v>
      </c>
      <c r="CB36" s="6" t="str">
        <f>IF($BX36&gt;$BX$1,"NA",(IF($BY36&lt;'[5]Point Tables'!$S$4,"OLD",(IF($BZ36="Y","X",(VLOOKUP($BW36,[2]CWS!$A$1:$A$65536,1,FALSE)))))))</f>
        <v>OLD</v>
      </c>
      <c r="CC36" s="6"/>
      <c r="CD36" t="s">
        <v>478</v>
      </c>
      <c r="CE36">
        <v>1992</v>
      </c>
      <c r="CF36" t="s">
        <v>479</v>
      </c>
      <c r="CG36" t="s">
        <v>478</v>
      </c>
      <c r="CH36">
        <v>100079059</v>
      </c>
      <c r="CI36">
        <v>32</v>
      </c>
      <c r="CJ36">
        <v>1992</v>
      </c>
      <c r="CK36" t="s">
        <v>29</v>
      </c>
      <c r="CL36" s="6">
        <f>IF($CI36&gt;$CI$1,"NA",(IF($CJ36&lt;'[5]Point Tables'!$S$3,"OLD",(IF($CK36="Y","X",(VLOOKUP($CH36,[2]JWS!$A$1:$A$65536,1,FALSE)))))))</f>
        <v>100079059</v>
      </c>
      <c r="CM36" s="6" t="str">
        <f>IF($CI36&gt;$CI$1,"NA",(IF($CJ36&lt;'[5]Point Tables'!$S$4,"OLD",(IF($CK36="Y","X",(VLOOKUP($CH36,[2]CWS!$A$1:$A$65536,1,FALSE)))))))</f>
        <v>OLD</v>
      </c>
      <c r="CN36" s="6"/>
      <c r="CO36" t="s">
        <v>449</v>
      </c>
      <c r="CP36">
        <v>1995</v>
      </c>
      <c r="CQ36" t="s">
        <v>179</v>
      </c>
      <c r="CR36" t="s">
        <v>449</v>
      </c>
      <c r="CS36">
        <v>100098911</v>
      </c>
      <c r="CT36">
        <v>32</v>
      </c>
      <c r="CU36">
        <v>1995</v>
      </c>
      <c r="CV36" t="s">
        <v>29</v>
      </c>
      <c r="CW36" s="6">
        <f>IF($CT36&gt;$CT$1,"NA",(IF($CU36&lt;'[8]Point Tables'!$S$4,"OLD",(IF($CV36="Y","X",(VLOOKUP($CS36,[2]CWS!$A$1:$A$65536,1,FALSE)))))))</f>
        <v>100098911</v>
      </c>
      <c r="CX36" s="6" t="str">
        <f>IF(CT36&gt;$CT$1,"NA",(IF($CU36&lt;'[8]Point Tables'!$S$5,"OLD",(IF($CV36="Y",CS36,(VLOOKUP($CS36,[2]Y14WS!$A$1:$A$65536,1,FALSE)))))))</f>
        <v>OLD</v>
      </c>
      <c r="CZ36" t="s">
        <v>95</v>
      </c>
      <c r="DA36">
        <v>1996</v>
      </c>
      <c r="DB36" t="s">
        <v>28</v>
      </c>
      <c r="DC36" s="1" t="s">
        <v>95</v>
      </c>
      <c r="DD36" s="1">
        <v>100086037</v>
      </c>
      <c r="DE36" s="1">
        <v>32</v>
      </c>
      <c r="DF36" s="1">
        <v>1996</v>
      </c>
      <c r="DG36" s="1" t="s">
        <v>29</v>
      </c>
      <c r="DH36" s="6">
        <f>IF($DE36&gt;$DE$1,"NA",(IF($DF36&lt;'[1]Point Tables'!$S$4,"OLD",(IF($DG36="Y","X",(VLOOKUP($DD36,[2]CWS!$A$1:$A$65536,1,FALSE)))))))</f>
        <v>100086037</v>
      </c>
      <c r="DI36" s="6" t="str">
        <f>IF(DE36&gt;$DE$1,"NA",(IF($DF36&lt;'[9]Point Tables'!$S$5,"OLD",(IF($DG36="Y",DD36,(VLOOKUP($DD36,[2]Y14WS!$A$1:$A$65536,1,FALSE)))))))</f>
        <v>OLD</v>
      </c>
      <c r="DK36" t="s">
        <v>474</v>
      </c>
      <c r="DL36">
        <v>1994</v>
      </c>
      <c r="DM36" t="s">
        <v>110</v>
      </c>
      <c r="DN36" s="1" t="s">
        <v>474</v>
      </c>
      <c r="DO36" s="1">
        <v>100079280</v>
      </c>
      <c r="DP36" s="1">
        <v>32</v>
      </c>
      <c r="DQ36" s="1">
        <v>1994</v>
      </c>
      <c r="DR36" s="1" t="s">
        <v>29</v>
      </c>
      <c r="DS36" s="6" t="e">
        <f>IF($DP36&gt;$DP$1,"NA",(IF($DQ36&lt;'[5]Point Tables'!$S$4,"OLD",(IF($DR36="Y","X",(VLOOKUP($DO36,[2]CWS!$A$1:$A$65536,1,FALSE)))))))</f>
        <v>#N/A</v>
      </c>
      <c r="DT36" s="6" t="str">
        <f>IF(DP36&gt;$DP$1,"NA",(IF($DQ36&lt;'[1]Point Tables'!$S$5,"OLD",(IF($DR36="Y",DO36,(VLOOKUP($DO36,[2]Y14WS!$A$1:$A$65536,1,FALSE)))))))</f>
        <v>OLD</v>
      </c>
      <c r="DU36" s="6"/>
      <c r="DV36" t="s">
        <v>143</v>
      </c>
      <c r="DW36">
        <v>1996</v>
      </c>
      <c r="DX36" t="s">
        <v>44</v>
      </c>
      <c r="DY36" t="s">
        <v>143</v>
      </c>
      <c r="DZ36">
        <v>100098572</v>
      </c>
      <c r="EA36">
        <v>32</v>
      </c>
      <c r="EB36">
        <v>1996</v>
      </c>
      <c r="EC36" t="s">
        <v>29</v>
      </c>
      <c r="ED36" s="6">
        <f>IF($EA36&gt;$EA$1,"NA",(IF($EB36&lt;'[5]Point Tables'!$S$4,"OLD",(IF($EC36="Y","X",(VLOOKUP($DZ36,[2]CWS!$A$1:$A$65536,1,FALSE)))))))</f>
        <v>100098572</v>
      </c>
      <c r="EE36" s="6">
        <f>IF(EA36&gt;$EA$1,"NA",(IF($EB36&lt;'[1]Point Tables'!$S$5,"OLD",(IF($EC36="Y",DZ36,(VLOOKUP($DZ36,[2]Y14WS!$A$1:$A$65536,1,FALSE)))))))</f>
        <v>100098572</v>
      </c>
    </row>
    <row r="37" spans="1:139">
      <c r="A37" t="s">
        <v>373</v>
      </c>
      <c r="B37">
        <v>1995</v>
      </c>
      <c r="C37" t="s">
        <v>292</v>
      </c>
      <c r="D37" s="1" t="s">
        <v>373</v>
      </c>
      <c r="E37" s="1">
        <v>100095772</v>
      </c>
      <c r="F37" s="1">
        <v>33</v>
      </c>
      <c r="G37" s="1">
        <v>1995</v>
      </c>
      <c r="H37" s="1" t="s">
        <v>29</v>
      </c>
      <c r="I37" s="6" t="str">
        <f>IF($F37&gt;$F$1,"NA",(IF($H37="Y","X",(VLOOKUP($E37,[2]SWS!$A$1:$A$65536,1,FALSE)))))</f>
        <v>NA</v>
      </c>
      <c r="J37" s="6" t="str">
        <f>IF($F37&gt;$F$1,"NA",(IF($G37&lt;'[1]Point Tables'!$S$3,"OLD",(IF($H37="Y","X",(VLOOKUP($E37,[2]JWS!$A$1:$A$65536,1,FALSE)))))))</f>
        <v>NA</v>
      </c>
      <c r="K37" s="6" t="str">
        <f>IF($F37&gt;$F$1,"NA",(IF($G37&lt;'[3]Point Tables'!$S$4,"OLD",(IF($H37="Y","X",(VLOOKUP($E37,[2]CWS!$A$1:$A$65536,1,FALSE)))))))</f>
        <v>NA</v>
      </c>
      <c r="M37" t="s">
        <v>454</v>
      </c>
      <c r="N37">
        <v>1987</v>
      </c>
      <c r="O37" t="s">
        <v>67</v>
      </c>
      <c r="P37" t="s">
        <v>454</v>
      </c>
      <c r="Q37">
        <v>100033050</v>
      </c>
      <c r="R37">
        <v>33</v>
      </c>
      <c r="S37">
        <v>1987</v>
      </c>
      <c r="T37" t="s">
        <v>29</v>
      </c>
      <c r="U37" s="6" t="str">
        <f>IF($R37&gt;$R$1,"NA",(IF($T37="Y","X",(VLOOKUP($Q37,[2]SWS!$A$1:$A$65536,1,FALSE)))))</f>
        <v>NA</v>
      </c>
      <c r="V37" s="6" t="str">
        <f>IF($R37&gt;$R$1,"NA",(IF($S37&lt;'[1]Point Tables'!$S$3,"OLD",(IF($T37="Y","X",(VLOOKUP($Q37,[2]JWS!$A$1:$A$65536,1,FALSE)))))))</f>
        <v>NA</v>
      </c>
      <c r="W37" s="6" t="str">
        <f>IF($R37&gt;$R$1,"NA",(IF($S37&lt;'[7]Point Tables'!$S$3,"OLD",(IF($T37="Y","X",(VLOOKUP($Q37,[2]JWS!$A$1:$A$65536,1,FALSE)))))))</f>
        <v>NA</v>
      </c>
      <c r="Y37" t="s">
        <v>447</v>
      </c>
      <c r="Z37">
        <v>1995</v>
      </c>
      <c r="AA37" t="s">
        <v>28</v>
      </c>
      <c r="AB37" t="s">
        <v>447</v>
      </c>
      <c r="AC37">
        <v>100082952</v>
      </c>
      <c r="AD37">
        <v>33</v>
      </c>
      <c r="AE37">
        <v>1995</v>
      </c>
      <c r="AF37" s="1" t="s">
        <v>29</v>
      </c>
      <c r="AG37" s="6" t="str">
        <f>IF($AD37&gt;$AD$1,"NA",(IF($AF37="Y","X",(VLOOKUP($AC37,[2]SWS!$A$1:$A$65536,1,FALSE)))))</f>
        <v>NA</v>
      </c>
      <c r="AH37" s="6" t="str">
        <f>IF($AD37&gt;$AD$1,"NA",(IF($AE37&lt;'[1]Point Tables'!$S$3,"OLD",(IF($AF37="Y","X",(VLOOKUP($AC37,[2]JWS!$A$1:$A$65536,1,FALSE)))))))</f>
        <v>NA</v>
      </c>
      <c r="AI37" s="6" t="str">
        <f>IF($AD37&gt;$AD$1,"NA",(IF($AE37&lt;'[5]Point Tables'!$S$4,"OLD",(IF($AF37="Y","X",(VLOOKUP($AC37,[2]CWS!$A$1:$A$65536,1,FALSE)))))))</f>
        <v>NA</v>
      </c>
      <c r="AJ37" s="6"/>
      <c r="AK37" t="s">
        <v>470</v>
      </c>
      <c r="AL37">
        <v>1988</v>
      </c>
      <c r="AM37" t="s">
        <v>179</v>
      </c>
      <c r="AN37" t="s">
        <v>470</v>
      </c>
      <c r="AO37">
        <v>100088535</v>
      </c>
      <c r="AP37">
        <v>32</v>
      </c>
      <c r="AQ37">
        <v>1988</v>
      </c>
      <c r="AR37" t="s">
        <v>29</v>
      </c>
      <c r="AS37" s="6" t="str">
        <f>IF($AP37&gt;$AP$1,"NA",(IF($AR37="Y","X",(VLOOKUP($AO37,[2]SWS!$A$1:$A$65536,1,FALSE)))))</f>
        <v>NA</v>
      </c>
      <c r="AT37" s="6" t="str">
        <f>IF($AP37&gt;$AP$1,"NA",(IF($AQ37&lt;'[1]Point Tables'!$S$3,"OLD",(IF($AR37="Y","X",(VLOOKUP($AO37,[2]JWS!$A$1:$A$65536,1,FALSE)))))))</f>
        <v>NA</v>
      </c>
      <c r="AU37" s="6" t="str">
        <f>IF($AP37&gt;$AP$1,"NA",(IF($AQ37&lt;'[1]Point Tables'!$S$4,"OLD",(IF($AR37="Y","X",(VLOOKUP($AO37,[2]CWS!$A$1:$A$65536,1,FALSE)))))))</f>
        <v>NA</v>
      </c>
      <c r="AV37" s="6"/>
      <c r="AW37" t="s">
        <v>449</v>
      </c>
      <c r="AX37">
        <v>1995</v>
      </c>
      <c r="AY37" t="s">
        <v>179</v>
      </c>
      <c r="AZ37" t="s">
        <v>449</v>
      </c>
      <c r="BA37">
        <v>100098911</v>
      </c>
      <c r="BB37">
        <v>32</v>
      </c>
      <c r="BC37">
        <v>1995</v>
      </c>
      <c r="BD37" t="s">
        <v>29</v>
      </c>
      <c r="BE37" s="6">
        <f>IF($BB37&gt;$BB$1,"NA",(IF($BC37&lt;'[8]Point Tables'!$S$3,"OLD",(IF($BD37="Y","X",(VLOOKUP($BA37,[2]JWS!$A$1:$A$65536,1,FALSE)))))))</f>
        <v>100098911</v>
      </c>
      <c r="BF37" s="6">
        <f>IF($BB37&gt;$BB$1,"NA",(IF($BC37&lt;'[8]Point Tables'!$S$4,"OLD",(IF($BD37="Y","X",(VLOOKUP($BA37,[2]CWS!$A$1:$A$65536,1,FALSE)))))))</f>
        <v>100098911</v>
      </c>
      <c r="BH37" t="s">
        <v>446</v>
      </c>
      <c r="BI37">
        <v>1993</v>
      </c>
      <c r="BJ37" t="s">
        <v>292</v>
      </c>
      <c r="BK37" s="1" t="s">
        <v>446</v>
      </c>
      <c r="BL37" s="1">
        <v>100083756</v>
      </c>
      <c r="BM37" s="1">
        <v>33</v>
      </c>
      <c r="BN37" s="1">
        <v>1993</v>
      </c>
      <c r="BO37" s="1" t="s">
        <v>29</v>
      </c>
      <c r="BP37" s="6" t="str">
        <f>IF($BM37&gt;$BM$1,"NA",(IF($BN37&lt;'[1]Point Tables'!$S$3,"OLD",(IF($BO37="Y","X",(VLOOKUP($BL37,[2]JWS!$A$1:$A$65536,1,FALSE)))))))</f>
        <v>NA</v>
      </c>
      <c r="BQ37" s="6" t="str">
        <f>IF($BM37&gt;$BM$1,"NA",(IF($BN37&lt;'[3]Point Tables'!$S$4,"OLD",(IF($BO37="Y","X",(VLOOKUP($BL37,[2]CWS!$A$1:$A$65536,1,FALSE)))))))</f>
        <v>NA</v>
      </c>
      <c r="BS37" t="s">
        <v>477</v>
      </c>
      <c r="BT37">
        <v>1995</v>
      </c>
      <c r="BU37" t="s">
        <v>142</v>
      </c>
      <c r="BV37" t="s">
        <v>477</v>
      </c>
      <c r="BW37">
        <v>100117257</v>
      </c>
      <c r="BX37">
        <v>33</v>
      </c>
      <c r="BY37">
        <v>1995</v>
      </c>
      <c r="BZ37" t="s">
        <v>29</v>
      </c>
      <c r="CA37" s="6" t="str">
        <f>IF($BX37&gt;$BX$1,"NA",(IF($BY37&lt;'[1]Point Tables'!$S$3,"OLD",(IF($BZ37="Y","X",(VLOOKUP($BW37,[2]JWS!$A$1:$A$65536,1,FALSE)))))))</f>
        <v>NA</v>
      </c>
      <c r="CB37" s="6" t="str">
        <f>IF($BX37&gt;$BX$1,"NA",(IF($BY37&lt;'[1]Point Tables'!$S$4,"OLD",(IF($BZ37="Y","X",(VLOOKUP($BW37,[2]CWS!$A$1:$A$65536,1,FALSE)))))))</f>
        <v>NA</v>
      </c>
      <c r="CC37" s="6"/>
      <c r="CD37" t="s">
        <v>95</v>
      </c>
      <c r="CE37">
        <v>1996</v>
      </c>
      <c r="CF37" t="s">
        <v>28</v>
      </c>
      <c r="CG37" t="s">
        <v>95</v>
      </c>
      <c r="CH37">
        <v>100086037</v>
      </c>
      <c r="CI37">
        <v>33</v>
      </c>
      <c r="CJ37">
        <v>1996</v>
      </c>
      <c r="CK37" t="s">
        <v>29</v>
      </c>
      <c r="CL37" s="6" t="str">
        <f>IF($CI37&gt;$CI$1,"NA",(IF($CJ37&lt;'[1]Point Tables'!$S$3,"OLD",(IF($CK37="Y","X",(VLOOKUP($CH37,[2]JWS!$A$1:$A$65536,1,FALSE)))))))</f>
        <v>NA</v>
      </c>
      <c r="CM37" s="6" t="str">
        <f>IF($CI37&gt;$CI$1,"NA",(IF($CJ37&lt;'[1]Point Tables'!$S$4,"OLD",(IF($CK37="Y","X",(VLOOKUP($CH37,[2]CWS!$A$1:$A$65536,1,FALSE)))))))</f>
        <v>NA</v>
      </c>
      <c r="CN37" s="6"/>
      <c r="CO37" t="s">
        <v>95</v>
      </c>
      <c r="CP37">
        <v>1996</v>
      </c>
      <c r="CQ37" t="s">
        <v>28</v>
      </c>
      <c r="CR37" t="s">
        <v>95</v>
      </c>
      <c r="CS37">
        <v>100086037</v>
      </c>
      <c r="CT37">
        <v>33</v>
      </c>
      <c r="CU37">
        <v>1996</v>
      </c>
      <c r="CV37" t="s">
        <v>29</v>
      </c>
      <c r="CW37" s="6" t="str">
        <f>IF($CT37&gt;$CT$1,"NA",(IF($CU37&lt;'[8]Point Tables'!$S$4,"OLD",(IF($CV37="Y","X",(VLOOKUP($CS37,[2]CWS!$A$1:$A$65536,1,FALSE)))))))</f>
        <v>NA</v>
      </c>
      <c r="CX37" s="6" t="str">
        <f>IF(CT37&gt;$CT$1,"NA",(IF($CU37&lt;'[8]Point Tables'!$S$5,"OLD",(IF($CV37="Y",CS37,(VLOOKUP($CS37,[2]Y14WS!$A$1:$A$65536,1,FALSE)))))))</f>
        <v>NA</v>
      </c>
      <c r="CZ37" t="s">
        <v>377</v>
      </c>
      <c r="DA37">
        <v>1995</v>
      </c>
      <c r="DB37" t="s">
        <v>69</v>
      </c>
      <c r="DC37" s="1" t="s">
        <v>377</v>
      </c>
      <c r="DD37" s="1">
        <v>100082353</v>
      </c>
      <c r="DE37" s="1">
        <v>33</v>
      </c>
      <c r="DF37" s="1">
        <v>1995</v>
      </c>
      <c r="DG37" s="1" t="s">
        <v>29</v>
      </c>
      <c r="DH37" s="6" t="str">
        <f>IF($DE37&gt;$DE$1,"NA",(IF($DF37&lt;'[1]Point Tables'!$S$4,"OLD",(IF($DG37="Y","X",(VLOOKUP($DD37,[2]CWS!$A$1:$A$65536,1,FALSE)))))))</f>
        <v>NA</v>
      </c>
      <c r="DI37" s="6" t="str">
        <f>IF(DE37&gt;$DE$1,"NA",(IF($DF37&lt;'[9]Point Tables'!$S$5,"OLD",(IF($DG37="Y",DD37,(VLOOKUP($DD37,[2]Y14WS!$A$1:$A$65536,1,FALSE)))))))</f>
        <v>NA</v>
      </c>
      <c r="DK37" t="s">
        <v>449</v>
      </c>
      <c r="DL37">
        <v>1995</v>
      </c>
      <c r="DM37" t="s">
        <v>179</v>
      </c>
      <c r="DN37" s="1" t="s">
        <v>449</v>
      </c>
      <c r="DO37" s="1">
        <v>100098911</v>
      </c>
      <c r="DP37" s="1">
        <v>33</v>
      </c>
      <c r="DQ37" s="1">
        <v>1995</v>
      </c>
      <c r="DR37" s="1" t="s">
        <v>29</v>
      </c>
      <c r="DS37" s="6" t="str">
        <f>IF($DP37&gt;$DP$1,"NA",(IF($DQ37&lt;'[1]Point Tables'!$S$4,"OLD",(IF($DR37="Y","X",(VLOOKUP($DO37,[2]CWS!$A$1:$A$65536,1,FALSE)))))))</f>
        <v>NA</v>
      </c>
      <c r="DT37" s="6" t="str">
        <f>IF(DP37&gt;$DP$1,"NA",(IF($DQ37&lt;'[1]Point Tables'!$S$5,"OLD",(IF($DR37="Y",DO37,(VLOOKUP($DO37,[2]Y14WS!$A$1:$A$65536,1,FALSE)))))))</f>
        <v>NA</v>
      </c>
      <c r="DU37" s="6"/>
      <c r="DV37" t="s">
        <v>373</v>
      </c>
      <c r="DW37">
        <v>1995</v>
      </c>
      <c r="DX37" t="s">
        <v>292</v>
      </c>
      <c r="DY37" t="s">
        <v>373</v>
      </c>
      <c r="DZ37">
        <v>100095772</v>
      </c>
      <c r="EA37">
        <v>33</v>
      </c>
      <c r="EB37">
        <v>1995</v>
      </c>
      <c r="EC37" t="s">
        <v>29</v>
      </c>
      <c r="ED37" s="6" t="str">
        <f>IF($EA37&gt;$EA$1,"NA",(IF($EB37&lt;'[5]Point Tables'!$S$4,"OLD",(IF($EC37="Y","X",(VLOOKUP($DZ37,[2]CWS!$A$1:$A$65536,1,FALSE)))))))</f>
        <v>NA</v>
      </c>
      <c r="EE37" s="6" t="str">
        <f>IF(EA37&gt;$EA$1,"NA",(IF($EB37&lt;'[1]Point Tables'!$S$5,"OLD",(IF($EC37="Y",DZ37,(VLOOKUP($DZ37,[2]Y14WS!$A$1:$A$65536,1,FALSE)))))))</f>
        <v>NA</v>
      </c>
      <c r="EI37" s="1" t="s">
        <v>100</v>
      </c>
    </row>
    <row r="38" spans="1:139">
      <c r="A38" t="s">
        <v>480</v>
      </c>
      <c r="B38">
        <v>1993</v>
      </c>
      <c r="C38" t="s">
        <v>142</v>
      </c>
      <c r="D38" s="1" t="s">
        <v>480</v>
      </c>
      <c r="E38" s="1">
        <v>100077590</v>
      </c>
      <c r="F38" s="1">
        <v>34.5</v>
      </c>
      <c r="G38" s="1">
        <v>1993</v>
      </c>
      <c r="H38" s="1" t="s">
        <v>29</v>
      </c>
      <c r="I38" s="6" t="str">
        <f>IF($F38&gt;$F$1,"NA",(IF($H38="Y","X",(VLOOKUP($E38,[2]SWS!$A$1:$A$65536,1,FALSE)))))</f>
        <v>NA</v>
      </c>
      <c r="J38" s="6" t="str">
        <f>IF($F38&gt;$F$1,"NA",(IF($G38&lt;'[1]Point Tables'!$S$3,"OLD",(IF($H38="Y","X",(VLOOKUP($E38,[2]JWS!$A$1:$A$65536,1,FALSE)))))))</f>
        <v>NA</v>
      </c>
      <c r="K38" s="6" t="str">
        <f>IF($F38&gt;$F$1,"NA",(IF($G38&lt;'[1]Point Tables'!$S$4,"OLD",(IF($H38="Y","X",(VLOOKUP($E38,[2]CWS!$A$1:$A$65536,1,FALSE)))))))</f>
        <v>NA</v>
      </c>
      <c r="M38" t="s">
        <v>446</v>
      </c>
      <c r="N38">
        <v>1993</v>
      </c>
      <c r="O38" t="s">
        <v>292</v>
      </c>
      <c r="P38" t="s">
        <v>446</v>
      </c>
      <c r="Q38">
        <v>100083756</v>
      </c>
      <c r="R38">
        <v>34</v>
      </c>
      <c r="S38">
        <v>1993</v>
      </c>
      <c r="T38" t="s">
        <v>29</v>
      </c>
      <c r="U38" s="6" t="str">
        <f>IF($R38&gt;$R$1,"NA",(IF($T38="Y","X",(VLOOKUP($Q38,[2]SWS!$A$1:$A$65536,1,FALSE)))))</f>
        <v>NA</v>
      </c>
      <c r="V38" s="6" t="str">
        <f>IF($R38&gt;$R$1,"NA",(IF($S38&lt;'[1]Point Tables'!$S$3,"OLD",(IF($T38="Y","X",(VLOOKUP($Q38,[2]JWS!$A$1:$A$65536,1,FALSE)))))))</f>
        <v>NA</v>
      </c>
      <c r="W38" s="6" t="str">
        <f>IF($R38&gt;$R$1,"NA",(IF($S38&lt;'[7]Point Tables'!$S$3,"OLD",(IF($T38="Y","X",(VLOOKUP($Q38,[2]JWS!$A$1:$A$65536,1,FALSE)))))))</f>
        <v>NA</v>
      </c>
      <c r="Y38" t="s">
        <v>30</v>
      </c>
      <c r="Z38">
        <v>1996</v>
      </c>
      <c r="AA38" t="s">
        <v>31</v>
      </c>
      <c r="AB38" t="s">
        <v>30</v>
      </c>
      <c r="AC38">
        <v>100061676</v>
      </c>
      <c r="AD38">
        <v>34</v>
      </c>
      <c r="AE38">
        <v>1996</v>
      </c>
      <c r="AF38" s="1" t="s">
        <v>29</v>
      </c>
      <c r="AG38" s="6" t="str">
        <f>IF($AD38&gt;$AD$1,"NA",(IF($AF38="Y","X",(VLOOKUP($AC38,[2]SWS!$A$1:$A$65536,1,FALSE)))))</f>
        <v>NA</v>
      </c>
      <c r="AH38" s="6" t="str">
        <f>IF($AD38&gt;$AD$1,"NA",(IF($AE38&lt;'[1]Point Tables'!$S$3,"OLD",(IF($AF38="Y","X",(VLOOKUP($AC38,[2]JWS!$A$1:$A$65536,1,FALSE)))))))</f>
        <v>NA</v>
      </c>
      <c r="AI38" s="6" t="str">
        <f>IF($AD38&gt;$AD$1,"NA",(IF($AE38&lt;'[1]Point Tables'!$S$4,"OLD",(IF($AF38="Y","X",(VLOOKUP($AC38,[2]CWS!$A$1:$A$65536,1,FALSE)))))))</f>
        <v>NA</v>
      </c>
      <c r="AJ38" s="6"/>
      <c r="AK38" t="s">
        <v>446</v>
      </c>
      <c r="AL38">
        <v>1993</v>
      </c>
      <c r="AM38" t="s">
        <v>292</v>
      </c>
      <c r="AN38" t="s">
        <v>446</v>
      </c>
      <c r="AO38">
        <v>100083756</v>
      </c>
      <c r="AP38">
        <v>33</v>
      </c>
      <c r="AQ38">
        <v>1993</v>
      </c>
      <c r="AR38" t="s">
        <v>29</v>
      </c>
      <c r="AS38" s="6"/>
      <c r="AT38" s="6"/>
      <c r="AU38" s="6"/>
      <c r="AV38" s="6"/>
      <c r="AW38" t="s">
        <v>416</v>
      </c>
      <c r="AX38">
        <v>1992</v>
      </c>
      <c r="AY38" t="s">
        <v>179</v>
      </c>
      <c r="AZ38" t="s">
        <v>416</v>
      </c>
      <c r="BA38">
        <v>100079080</v>
      </c>
      <c r="BB38">
        <v>33</v>
      </c>
      <c r="BC38">
        <v>1992</v>
      </c>
      <c r="BD38" t="s">
        <v>29</v>
      </c>
      <c r="BE38" s="6" t="str">
        <f>IF($BB38&gt;$BB$1,"NA",(IF($BC38&lt;'[1]Point Tables'!$S$3,"OLD",(IF($BD38="Y","X",(VLOOKUP($BA38,[2]JWS!$A$1:$A$65536,1,FALSE)))))))</f>
        <v>NA</v>
      </c>
      <c r="BF38" s="6" t="str">
        <f>IF($BB38&gt;$BB$1,"NA",(IF($BC38&lt;'[8]Point Tables'!$S$4,"OLD",(IF($BD38="Y","X",(VLOOKUP($BA38,[2]CWS!$A$1:$A$65536,1,FALSE)))))))</f>
        <v>NA</v>
      </c>
      <c r="BH38" t="s">
        <v>388</v>
      </c>
      <c r="BI38">
        <v>1995</v>
      </c>
      <c r="BJ38" t="s">
        <v>316</v>
      </c>
      <c r="BK38" s="1" t="s">
        <v>388</v>
      </c>
      <c r="BL38" s="1">
        <v>100093506</v>
      </c>
      <c r="BM38" s="1">
        <v>34</v>
      </c>
      <c r="BN38" s="1">
        <v>1995</v>
      </c>
      <c r="BO38" s="1" t="s">
        <v>29</v>
      </c>
      <c r="BP38" s="6" t="str">
        <f>IF($BM38&gt;$BM$1,"NA",(IF($BN38&lt;'[1]Point Tables'!$S$3,"OLD",(IF($BO38="Y","X",(VLOOKUP($BL38,[2]JWS!$A$1:$A$65536,1,FALSE)))))))</f>
        <v>NA</v>
      </c>
      <c r="BQ38" s="6" t="str">
        <f>IF($BM38&gt;$BM$1,"NA",(IF($BN38&lt;'[3]Point Tables'!$S$4,"OLD",(IF($BO38="Y","X",(VLOOKUP($BL38,[2]CWS!$A$1:$A$65536,1,FALSE)))))))</f>
        <v>NA</v>
      </c>
      <c r="BS38" t="s">
        <v>66</v>
      </c>
      <c r="BT38">
        <v>1996</v>
      </c>
      <c r="BU38" t="s">
        <v>67</v>
      </c>
      <c r="BV38" t="s">
        <v>66</v>
      </c>
      <c r="BW38">
        <v>100098465</v>
      </c>
      <c r="BX38">
        <v>34</v>
      </c>
      <c r="BY38">
        <v>1996</v>
      </c>
      <c r="BZ38" t="s">
        <v>29</v>
      </c>
      <c r="CA38" s="6" t="str">
        <f>IF($BX38&gt;$BX$1,"NA",(IF($BY38&lt;'[1]Point Tables'!$S$3,"OLD",(IF($BZ38="Y","X",(VLOOKUP($BW38,[2]JWS!$A$1:$A$65536,1,FALSE)))))))</f>
        <v>NA</v>
      </c>
      <c r="CB38" s="6" t="str">
        <f>IF($BX38&gt;$BX$1,"NA",(IF($BY38&lt;'[1]Point Tables'!$S$4,"OLD",(IF($BZ38="Y","X",(VLOOKUP($BW38,[2]CWS!$A$1:$A$65536,1,FALSE)))))))</f>
        <v>NA</v>
      </c>
      <c r="CC38" s="6"/>
      <c r="CD38" t="s">
        <v>47</v>
      </c>
      <c r="CE38">
        <v>1996</v>
      </c>
      <c r="CF38" t="s">
        <v>34</v>
      </c>
      <c r="CG38" t="s">
        <v>47</v>
      </c>
      <c r="CH38">
        <v>100100252</v>
      </c>
      <c r="CI38">
        <v>34</v>
      </c>
      <c r="CJ38">
        <v>1996</v>
      </c>
      <c r="CK38" t="s">
        <v>29</v>
      </c>
      <c r="CL38" s="6" t="str">
        <f>IF($CI38&gt;$CI$1,"NA",(IF($CJ38&lt;'[1]Point Tables'!$S$3,"OLD",(IF($CK38="Y","X",(VLOOKUP($CH38,[2]JWS!$A$1:$A$65536,1,FALSE)))))))</f>
        <v>NA</v>
      </c>
      <c r="CM38" s="6" t="str">
        <f>IF($CI38&gt;$CI$1,"NA",(IF($CJ38&lt;'[1]Point Tables'!$S$4,"OLD",(IF($CK38="Y","X",(VLOOKUP($CH38,[2]CWS!$A$1:$A$65536,1,FALSE)))))))</f>
        <v>NA</v>
      </c>
      <c r="CN38" s="6"/>
      <c r="CO38" t="s">
        <v>379</v>
      </c>
      <c r="CP38">
        <v>1995</v>
      </c>
      <c r="CQ38" t="s">
        <v>69</v>
      </c>
      <c r="CR38" t="s">
        <v>379</v>
      </c>
      <c r="CS38">
        <v>100078054</v>
      </c>
      <c r="CT38">
        <v>34</v>
      </c>
      <c r="CU38">
        <v>1995</v>
      </c>
      <c r="CV38" t="s">
        <v>29</v>
      </c>
      <c r="CW38" s="6" t="str">
        <f>IF($CT38&gt;$CT$1,"NA",(IF($CU38&lt;'[8]Point Tables'!$S$4,"OLD",(IF($CV38="Y","X",(VLOOKUP($CS38,[2]CWS!$A$1:$A$65536,1,FALSE)))))))</f>
        <v>NA</v>
      </c>
      <c r="CX38" s="6" t="str">
        <f>IF(CT38&gt;$CT$1,"NA",(IF($CU38&lt;'[8]Point Tables'!$S$5,"OLD",(IF($CV38="Y",CS38,(VLOOKUP($CS38,[2]Y14WS!$A$1:$A$65536,1,FALSE)))))))</f>
        <v>NA</v>
      </c>
      <c r="CZ38" t="s">
        <v>390</v>
      </c>
      <c r="DA38">
        <v>1995</v>
      </c>
      <c r="DB38" t="s">
        <v>44</v>
      </c>
      <c r="DC38" s="1" t="s">
        <v>390</v>
      </c>
      <c r="DD38" s="1">
        <v>100085864</v>
      </c>
      <c r="DE38" s="1">
        <v>34</v>
      </c>
      <c r="DF38" s="1">
        <v>1995</v>
      </c>
      <c r="DG38" s="1" t="s">
        <v>29</v>
      </c>
      <c r="DH38" s="6" t="str">
        <f>IF($DE38&gt;$DE$1,"NA",(IF($DF38&lt;'[1]Point Tables'!$S$4,"OLD",(IF($DG38="Y","X",(VLOOKUP($DD38,[2]CWS!$A$1:$A$65536,1,FALSE)))))))</f>
        <v>NA</v>
      </c>
      <c r="DI38" s="6" t="str">
        <f>IF(DE38&gt;$DE$1,"NA",(IF($DF38&lt;'[9]Point Tables'!$S$5,"OLD",(IF($DG38="Y",DD38,(VLOOKUP($DD38,[2]Y14WS!$A$1:$A$65536,1,FALSE)))))))</f>
        <v>NA</v>
      </c>
      <c r="DK38" t="s">
        <v>481</v>
      </c>
      <c r="DL38">
        <v>1995</v>
      </c>
      <c r="DM38" t="s">
        <v>44</v>
      </c>
      <c r="DN38" s="1" t="s">
        <v>481</v>
      </c>
      <c r="DO38" s="1">
        <v>100097585</v>
      </c>
      <c r="DP38" s="1">
        <v>34</v>
      </c>
      <c r="DQ38" s="1">
        <v>1995</v>
      </c>
      <c r="DR38" s="1" t="s">
        <v>29</v>
      </c>
      <c r="DS38" s="6" t="str">
        <f>IF($DP38&gt;$DP$1,"NA",(IF($DQ38&lt;'[1]Point Tables'!$S$4,"OLD",(IF($DR38="Y","X",(VLOOKUP($DO38,[2]CWS!$A$1:$A$65536,1,FALSE)))))))</f>
        <v>NA</v>
      </c>
      <c r="DT38" s="6" t="str">
        <f>IF(DP38&gt;$DP$1,"NA",(IF($DQ38&lt;'[1]Point Tables'!$S$5,"OLD",(IF($DR38="Y",DO38,(VLOOKUP($DO38,[2]Y14WS!$A$1:$A$65536,1,FALSE)))))))</f>
        <v>NA</v>
      </c>
      <c r="DU38" s="6"/>
      <c r="DV38" t="s">
        <v>83</v>
      </c>
      <c r="DW38">
        <v>1998</v>
      </c>
      <c r="DX38" t="s">
        <v>69</v>
      </c>
      <c r="DY38" t="s">
        <v>83</v>
      </c>
      <c r="DZ38">
        <v>100083421</v>
      </c>
      <c r="EA38">
        <v>34</v>
      </c>
      <c r="EB38">
        <v>1998</v>
      </c>
      <c r="EC38" t="s">
        <v>29</v>
      </c>
      <c r="ED38" s="6" t="str">
        <f>IF($EA38&gt;$EA$1,"NA",(IF($EB38&lt;'[5]Point Tables'!$S$4,"OLD",(IF($EC38="Y","X",(VLOOKUP($DZ38,[2]CWS!$A$1:$A$65536,1,FALSE)))))))</f>
        <v>NA</v>
      </c>
      <c r="EE38" s="6" t="str">
        <f>IF(EA38&gt;$EA$1,"NA",(IF($EB38&lt;'[1]Point Tables'!$S$5,"OLD",(IF($EC38="Y",DZ38,(VLOOKUP($DZ38,[2]Y14WS!$A$1:$A$65536,1,FALSE)))))))</f>
        <v>NA</v>
      </c>
    </row>
    <row r="39" spans="1:139">
      <c r="A39" t="s">
        <v>482</v>
      </c>
      <c r="B39">
        <v>1994</v>
      </c>
      <c r="C39" t="s">
        <v>119</v>
      </c>
      <c r="D39" s="1" t="s">
        <v>482</v>
      </c>
      <c r="E39" s="1">
        <v>100048864</v>
      </c>
      <c r="F39" s="1">
        <v>34.5</v>
      </c>
      <c r="G39" s="1">
        <v>1994</v>
      </c>
      <c r="H39" s="1" t="s">
        <v>29</v>
      </c>
      <c r="I39" s="6" t="str">
        <f>IF($F39&gt;$F$1,"NA",(IF($H39="Y","X",(VLOOKUP($E39,[2]SWS!$A$1:$A$65536,1,FALSE)))))</f>
        <v>NA</v>
      </c>
      <c r="J39" s="6" t="str">
        <f>IF($F39&gt;$F$1,"NA",(IF($G39&lt;'[1]Point Tables'!$S$3,"OLD",(IF($H39="Y","X",(VLOOKUP($E39,[2]JWS!$A$1:$A$65536,1,FALSE)))))))</f>
        <v>NA</v>
      </c>
      <c r="K39" s="6" t="str">
        <f>IF($F39&gt;$F$1,"NA",(IF($G39&lt;'[1]Point Tables'!$S$4,"OLD",(IF($H39="Y","X",(VLOOKUP($E39,[2]CWS!$A$1:$A$65536,1,FALSE)))))))</f>
        <v>NA</v>
      </c>
      <c r="M39" t="s">
        <v>400</v>
      </c>
      <c r="N39">
        <v>1992</v>
      </c>
      <c r="O39" t="s">
        <v>142</v>
      </c>
      <c r="P39" t="s">
        <v>400</v>
      </c>
      <c r="Q39">
        <v>100062828</v>
      </c>
      <c r="R39">
        <v>35</v>
      </c>
      <c r="S39">
        <v>1992</v>
      </c>
      <c r="T39" t="s">
        <v>29</v>
      </c>
      <c r="U39" s="6" t="str">
        <f>IF($R39&gt;$R$1,"NA",(IF($T39="Y","X",(VLOOKUP($Q39,[2]SWS!$A$1:$A$65536,1,FALSE)))))</f>
        <v>NA</v>
      </c>
      <c r="V39" s="6" t="str">
        <f>IF($R39&gt;$R$1,"NA",(IF($S39&lt;'[1]Point Tables'!$S$3,"OLD",(IF($T39="Y","X",(VLOOKUP($Q39,[2]JWS!$A$1:$A$65536,1,FALSE)))))))</f>
        <v>NA</v>
      </c>
      <c r="W39" s="6" t="str">
        <f>IF($R39&gt;$R$1,"NA",(IF($S39&lt;'[7]Point Tables'!$S$3,"OLD",(IF($T39="Y","X",(VLOOKUP($Q39,[2]JWS!$A$1:$A$65536,1,FALSE)))))))</f>
        <v>NA</v>
      </c>
      <c r="Y39" t="s">
        <v>400</v>
      </c>
      <c r="Z39">
        <v>1992</v>
      </c>
      <c r="AA39" t="s">
        <v>142</v>
      </c>
      <c r="AB39" t="s">
        <v>400</v>
      </c>
      <c r="AC39">
        <v>100062828</v>
      </c>
      <c r="AD39">
        <v>35</v>
      </c>
      <c r="AE39">
        <v>1992</v>
      </c>
      <c r="AF39" s="1" t="s">
        <v>29</v>
      </c>
      <c r="AG39" s="6" t="str">
        <f>IF($AD39&gt;$AD$1,"NA",(IF($AF39="Y","X",(VLOOKUP($AC39,[2]SWS!$A$1:$A$65536,1,FALSE)))))</f>
        <v>NA</v>
      </c>
      <c r="AH39" s="6" t="str">
        <f>IF($AD39&gt;$AD$1,"NA",(IF($AE39&lt;'[1]Point Tables'!$S$3,"OLD",(IF($AF39="Y","X",(VLOOKUP($AC39,[2]JWS!$A$1:$A$65536,1,FALSE)))))))</f>
        <v>NA</v>
      </c>
      <c r="AI39" s="6" t="str">
        <f>IF($AD39&gt;$AD$1,"NA",(IF($AE39&lt;'[1]Point Tables'!$S$4,"OLD",(IF($AF39="Y","X",(VLOOKUP($AC39,[2]CWS!$A$1:$A$65536,1,FALSE)))))))</f>
        <v>NA</v>
      </c>
      <c r="AJ39" s="6"/>
      <c r="AK39" t="s">
        <v>30</v>
      </c>
      <c r="AL39">
        <v>1996</v>
      </c>
      <c r="AM39" t="s">
        <v>31</v>
      </c>
      <c r="AN39" t="s">
        <v>30</v>
      </c>
      <c r="AO39">
        <v>100061676</v>
      </c>
      <c r="AP39">
        <v>34</v>
      </c>
      <c r="AQ39">
        <v>1996</v>
      </c>
      <c r="AR39" t="s">
        <v>29</v>
      </c>
      <c r="AS39" s="6"/>
      <c r="AT39" s="6"/>
      <c r="AU39" s="6"/>
      <c r="AV39" s="6"/>
      <c r="AW39" t="s">
        <v>433</v>
      </c>
      <c r="AX39">
        <v>1993</v>
      </c>
      <c r="AY39" t="s">
        <v>225</v>
      </c>
      <c r="AZ39" t="s">
        <v>433</v>
      </c>
      <c r="BA39">
        <v>100070374</v>
      </c>
      <c r="BB39">
        <v>34</v>
      </c>
      <c r="BC39">
        <v>1993</v>
      </c>
      <c r="BD39" t="s">
        <v>29</v>
      </c>
      <c r="BE39" s="6" t="str">
        <f>IF($BB39&gt;$BB$1,"NA",(IF($BC39&lt;'[1]Point Tables'!$S$3,"OLD",(IF($BD39="Y","X",(VLOOKUP($BA39,[2]JWS!$A$1:$A$65536,1,FALSE)))))))</f>
        <v>NA</v>
      </c>
      <c r="BF39" s="6" t="str">
        <f>IF($BB39&gt;$BB$1,"NA",(IF($BC39&lt;'[8]Point Tables'!$S$4,"OLD",(IF($BD39="Y","X",(VLOOKUP($BA39,[2]CWS!$A$1:$A$65536,1,FALSE)))))))</f>
        <v>NA</v>
      </c>
      <c r="BH39" t="s">
        <v>483</v>
      </c>
      <c r="BI39">
        <v>1993</v>
      </c>
      <c r="BJ39" t="s">
        <v>31</v>
      </c>
      <c r="BK39" s="1" t="s">
        <v>483</v>
      </c>
      <c r="BL39" s="1">
        <v>100059077</v>
      </c>
      <c r="BM39" s="1">
        <v>35</v>
      </c>
      <c r="BN39" s="1">
        <v>1993</v>
      </c>
      <c r="BO39" s="1" t="s">
        <v>29</v>
      </c>
      <c r="BP39" s="6" t="str">
        <f>IF($BM39&gt;$BM$1,"NA",(IF($BN39&lt;'[1]Point Tables'!$S$3,"OLD",(IF($BO39="Y","X",(VLOOKUP($BL39,[2]JWS!$A$1:$A$65536,1,FALSE)))))))</f>
        <v>NA</v>
      </c>
      <c r="BQ39" s="6" t="str">
        <f>IF($BM39&gt;$BM$1,"NA",(IF($BN39&lt;'[3]Point Tables'!$S$4,"OLD",(IF($BO39="Y","X",(VLOOKUP($BL39,[2]CWS!$A$1:$A$65536,1,FALSE)))))))</f>
        <v>NA</v>
      </c>
      <c r="BS39" t="s">
        <v>449</v>
      </c>
      <c r="BT39">
        <v>1995</v>
      </c>
      <c r="BU39" t="s">
        <v>179</v>
      </c>
      <c r="BV39" t="s">
        <v>449</v>
      </c>
      <c r="BW39">
        <v>100098911</v>
      </c>
      <c r="BX39">
        <v>35</v>
      </c>
      <c r="BY39">
        <v>1995</v>
      </c>
      <c r="BZ39" t="s">
        <v>29</v>
      </c>
      <c r="CA39" s="6" t="str">
        <f>IF($BX39&gt;$BX$1,"NA",(IF($BY39&lt;'[1]Point Tables'!$S$3,"OLD",(IF($BZ39="Y","X",(VLOOKUP($BW39,[2]JWS!$A$1:$A$65536,1,FALSE)))))))</f>
        <v>NA</v>
      </c>
      <c r="CB39" s="6" t="str">
        <f>IF($BX39&gt;$BX$1,"NA",(IF($BY39&lt;'[1]Point Tables'!$S$4,"OLD",(IF($BZ39="Y","X",(VLOOKUP($BW39,[2]CWS!$A$1:$A$65536,1,FALSE)))))))</f>
        <v>NA</v>
      </c>
      <c r="CC39" s="6"/>
      <c r="CD39" t="s">
        <v>483</v>
      </c>
      <c r="CE39">
        <v>1993</v>
      </c>
      <c r="CF39" t="s">
        <v>31</v>
      </c>
      <c r="CG39" t="s">
        <v>483</v>
      </c>
      <c r="CH39">
        <v>100059077</v>
      </c>
      <c r="CI39">
        <v>35</v>
      </c>
      <c r="CJ39">
        <v>1993</v>
      </c>
      <c r="CK39" t="s">
        <v>29</v>
      </c>
      <c r="CL39" s="6" t="str">
        <f>IF($CI39&gt;$CI$1,"NA",(IF($CJ39&lt;'[1]Point Tables'!$S$3,"OLD",(IF($CK39="Y","X",(VLOOKUP($CH39,[2]JWS!$A$1:$A$65536,1,FALSE)))))))</f>
        <v>NA</v>
      </c>
      <c r="CM39" s="6" t="str">
        <f>IF($CI39&gt;$CI$1,"NA",(IF($CJ39&lt;'[1]Point Tables'!$S$4,"OLD",(IF($CK39="Y","X",(VLOOKUP($CH39,[2]CWS!$A$1:$A$65536,1,FALSE)))))))</f>
        <v>NA</v>
      </c>
      <c r="CN39" s="6"/>
      <c r="CO39" t="s">
        <v>408</v>
      </c>
      <c r="CP39">
        <v>1995</v>
      </c>
      <c r="CQ39" t="s">
        <v>142</v>
      </c>
      <c r="CR39" t="s">
        <v>408</v>
      </c>
      <c r="CS39">
        <v>100092029</v>
      </c>
      <c r="CT39">
        <v>35</v>
      </c>
      <c r="CU39">
        <v>1995</v>
      </c>
      <c r="CV39" t="s">
        <v>29</v>
      </c>
      <c r="CW39" s="6" t="str">
        <f>IF($CT39&gt;$CT$1,"NA",(IF($CU39&lt;'[8]Point Tables'!$S$4,"OLD",(IF($CV39="Y","X",(VLOOKUP($CS39,[2]CWS!$A$1:$A$65536,1,FALSE)))))))</f>
        <v>NA</v>
      </c>
      <c r="CX39" s="6" t="str">
        <f>IF(CT39&gt;$CT$1,"NA",(IF($CU39&lt;'[8]Point Tables'!$S$5,"OLD",(IF($CV39="Y",CS39,(VLOOKUP($CS39,[2]Y14WS!$A$1:$A$65536,1,FALSE)))))))</f>
        <v>NA</v>
      </c>
      <c r="CZ39" t="s">
        <v>484</v>
      </c>
      <c r="DA39">
        <v>1994</v>
      </c>
      <c r="DB39" t="s">
        <v>6</v>
      </c>
      <c r="DC39" s="1" t="s">
        <v>484</v>
      </c>
      <c r="DD39" s="1">
        <v>100086875</v>
      </c>
      <c r="DE39" s="1">
        <v>35</v>
      </c>
      <c r="DF39" s="1">
        <v>1994</v>
      </c>
      <c r="DG39" s="1" t="s">
        <v>29</v>
      </c>
      <c r="DH39" s="6" t="str">
        <f>IF($DE39&gt;$DE$1,"NA",(IF($DF39&lt;'[1]Point Tables'!$S$4,"OLD",(IF($DG39="Y","X",(VLOOKUP($DD39,[2]CWS!$A$1:$A$65536,1,FALSE)))))))</f>
        <v>NA</v>
      </c>
      <c r="DI39" s="6" t="str">
        <f>IF(DE39&gt;$DE$1,"NA",(IF($DF39&lt;'[9]Point Tables'!$S$5,"OLD",(IF($DG39="Y",DD39,(VLOOKUP($DD39,[2]Y14WS!$A$1:$A$65536,1,FALSE)))))))</f>
        <v>NA</v>
      </c>
      <c r="DK39" t="s">
        <v>434</v>
      </c>
      <c r="DL39">
        <v>1995</v>
      </c>
      <c r="DM39" t="s">
        <v>69</v>
      </c>
      <c r="DN39" s="1" t="s">
        <v>434</v>
      </c>
      <c r="DO39" s="1">
        <v>100093122</v>
      </c>
      <c r="DP39" s="1">
        <v>35</v>
      </c>
      <c r="DQ39" s="1">
        <v>1995</v>
      </c>
      <c r="DR39" s="1" t="s">
        <v>29</v>
      </c>
      <c r="DS39" s="6" t="str">
        <f>IF($DP39&gt;$DP$1,"NA",(IF($DQ39&lt;'[1]Point Tables'!$S$4,"OLD",(IF($DR39="Y","X",(VLOOKUP($DO39,[2]CWS!$A$1:$A$65536,1,FALSE)))))))</f>
        <v>NA</v>
      </c>
      <c r="DT39" s="6" t="str">
        <f>IF(DP39&gt;$DP$1,"NA",(IF($DQ39&lt;'[1]Point Tables'!$S$5,"OLD",(IF($DR39="Y",DO39,(VLOOKUP($DO39,[2]Y14WS!$A$1:$A$65536,1,FALSE)))))))</f>
        <v>NA</v>
      </c>
      <c r="DU39" s="6"/>
      <c r="DV39" t="s">
        <v>94</v>
      </c>
      <c r="DW39">
        <v>1996</v>
      </c>
      <c r="DX39" t="s">
        <v>65</v>
      </c>
      <c r="DY39" t="s">
        <v>94</v>
      </c>
      <c r="DZ39">
        <v>100070087</v>
      </c>
      <c r="EA39">
        <v>35</v>
      </c>
      <c r="EB39">
        <v>1996</v>
      </c>
      <c r="EC39" t="s">
        <v>29</v>
      </c>
      <c r="ED39" s="6" t="str">
        <f>IF($EA39&gt;$EA$1,"NA",(IF($EB39&lt;'[5]Point Tables'!$S$4,"OLD",(IF($EC39="Y","X",(VLOOKUP($DZ39,[2]CWS!$A$1:$A$65536,1,FALSE)))))))</f>
        <v>NA</v>
      </c>
      <c r="EE39" s="6" t="str">
        <f>IF(EA39&gt;$EA$1,"NA",(IF($EB39&lt;'[1]Point Tables'!$S$5,"OLD",(IF($EC39="Y",DZ39,(VLOOKUP($DZ39,[2]Y14WS!$A$1:$A$65536,1,FALSE)))))))</f>
        <v>NA</v>
      </c>
    </row>
    <row r="40" spans="1:139">
      <c r="A40" t="s">
        <v>423</v>
      </c>
      <c r="B40">
        <v>1992</v>
      </c>
      <c r="C40" t="s">
        <v>179</v>
      </c>
      <c r="D40" s="1" t="s">
        <v>423</v>
      </c>
      <c r="E40" s="1">
        <v>100073045</v>
      </c>
      <c r="F40" s="1">
        <v>36</v>
      </c>
      <c r="G40" s="1">
        <v>1992</v>
      </c>
      <c r="H40" s="1" t="s">
        <v>29</v>
      </c>
      <c r="I40" s="6" t="str">
        <f>IF($F40&gt;$F$1,"NA",(IF($H40="Y","X",(VLOOKUP($E40,[2]SWS!$A$1:$A$65536,1,FALSE)))))</f>
        <v>NA</v>
      </c>
      <c r="J40" s="6" t="str">
        <f>IF($F40&gt;$F$1,"NA",(IF($G40&lt;'[1]Point Tables'!$S$3,"OLD",(IF($H40="Y","X",(VLOOKUP($E40,[2]JWS!$A$1:$A$65536,1,FALSE)))))))</f>
        <v>NA</v>
      </c>
      <c r="K40" s="6" t="str">
        <f>IF($F40&gt;$F$1,"NA",(IF($G40&lt;'[1]Point Tables'!$S$4,"OLD",(IF($H40="Y","X",(VLOOKUP($E40,[2]CWS!$A$1:$A$65536,1,FALSE)))))))</f>
        <v>NA</v>
      </c>
      <c r="M40" t="s">
        <v>485</v>
      </c>
      <c r="N40">
        <v>1990</v>
      </c>
      <c r="O40" t="s">
        <v>179</v>
      </c>
      <c r="P40" t="s">
        <v>485</v>
      </c>
      <c r="Q40">
        <v>100064352</v>
      </c>
      <c r="R40">
        <v>36</v>
      </c>
      <c r="S40">
        <v>1990</v>
      </c>
      <c r="T40" t="s">
        <v>29</v>
      </c>
      <c r="U40" s="6" t="str">
        <f>IF($R40&gt;$R$1,"NA",(IF($T40="Y","X",(VLOOKUP($Q40,[2]SWS!$A$1:$A$65536,1,FALSE)))))</f>
        <v>NA</v>
      </c>
      <c r="V40" s="6" t="str">
        <f>IF($R40&gt;$R$1,"NA",(IF($S40&lt;'[1]Point Tables'!$S$3,"OLD",(IF($T40="Y","X",(VLOOKUP($Q40,[2]JWS!$A$1:$A$65536,1,FALSE)))))))</f>
        <v>NA</v>
      </c>
      <c r="W40" s="6" t="str">
        <f>IF($R40&gt;$R$1,"NA",(IF($S40&lt;'[7]Point Tables'!$S$3,"OLD",(IF($T40="Y","X",(VLOOKUP($Q40,[2]JWS!$A$1:$A$65536,1,FALSE)))))))</f>
        <v>NA</v>
      </c>
      <c r="Y40" t="s">
        <v>486</v>
      </c>
      <c r="Z40">
        <v>1992</v>
      </c>
      <c r="AA40" t="s">
        <v>177</v>
      </c>
      <c r="AB40" t="s">
        <v>486</v>
      </c>
      <c r="AC40">
        <v>100090121</v>
      </c>
      <c r="AD40">
        <v>36</v>
      </c>
      <c r="AE40">
        <v>1992</v>
      </c>
      <c r="AF40" s="1" t="s">
        <v>372</v>
      </c>
      <c r="AG40" s="6" t="str">
        <f>IF($AD40&gt;$AD$1,"NA",(IF($AF40="Y","X",(VLOOKUP($AC40,[2]SWS!$A$1:$A$65536,1,FALSE)))))</f>
        <v>NA</v>
      </c>
      <c r="AH40" s="6" t="str">
        <f>IF($AD40&gt;$AD$1,"NA",(IF($AE40&lt;'[1]Point Tables'!$S$3,"OLD",(IF($AF40="Y","X",(VLOOKUP($AC40,[2]JWS!$A$1:$A$65536,1,FALSE)))))))</f>
        <v>NA</v>
      </c>
      <c r="AI40" s="6" t="str">
        <f>IF($AD40&gt;$AD$1,"NA",(IF($AE40&lt;'[1]Point Tables'!$S$4,"OLD",(IF($AF40="Y","X",(VLOOKUP($AC40,[2]CWS!$A$1:$A$65536,1,FALSE)))))))</f>
        <v>NA</v>
      </c>
      <c r="AJ40" s="6"/>
      <c r="AK40" t="s">
        <v>95</v>
      </c>
      <c r="AL40">
        <v>1996</v>
      </c>
      <c r="AM40" t="s">
        <v>28</v>
      </c>
      <c r="AN40" t="s">
        <v>95</v>
      </c>
      <c r="AO40">
        <v>100086037</v>
      </c>
      <c r="AP40">
        <v>35</v>
      </c>
      <c r="AQ40">
        <v>1996</v>
      </c>
      <c r="AR40" t="s">
        <v>29</v>
      </c>
      <c r="AS40" s="6"/>
      <c r="AT40" s="6"/>
      <c r="AU40" s="6"/>
      <c r="AV40" s="6"/>
      <c r="AW40" t="s">
        <v>400</v>
      </c>
      <c r="AX40">
        <v>1992</v>
      </c>
      <c r="AY40" t="s">
        <v>142</v>
      </c>
      <c r="AZ40" t="s">
        <v>400</v>
      </c>
      <c r="BA40">
        <v>100062828</v>
      </c>
      <c r="BB40">
        <v>35</v>
      </c>
      <c r="BC40">
        <v>1992</v>
      </c>
      <c r="BD40" t="s">
        <v>29</v>
      </c>
      <c r="BE40" s="6" t="str">
        <f>IF($BB40&gt;$BB$1,"NA",(IF($BC40&lt;'[1]Point Tables'!$S$3,"OLD",(IF($BD40="Y","X",(VLOOKUP($BA40,[2]JWS!$A$1:$A$65536,1,FALSE)))))))</f>
        <v>NA</v>
      </c>
      <c r="BF40" s="6" t="str">
        <f>IF($BB40&gt;$BB$1,"NA",(IF($BC40&lt;'[8]Point Tables'!$S$4,"OLD",(IF($BD40="Y","X",(VLOOKUP($BA40,[2]CWS!$A$1:$A$65536,1,FALSE)))))))</f>
        <v>NA</v>
      </c>
      <c r="BH40" t="s">
        <v>474</v>
      </c>
      <c r="BI40">
        <v>1994</v>
      </c>
      <c r="BJ40" t="s">
        <v>51</v>
      </c>
      <c r="BK40" s="1" t="s">
        <v>474</v>
      </c>
      <c r="BL40" s="1">
        <v>100079280</v>
      </c>
      <c r="BM40" s="1">
        <v>36</v>
      </c>
      <c r="BN40" s="1">
        <v>1994</v>
      </c>
      <c r="BO40" s="1" t="s">
        <v>29</v>
      </c>
      <c r="BP40" s="6" t="str">
        <f>IF($BM40&gt;$BM$1,"NA",(IF($BN40&lt;'[1]Point Tables'!$S$3,"OLD",(IF($BO40="Y","X",(VLOOKUP($BL40,[2]JWS!$A$1:$A$65536,1,FALSE)))))))</f>
        <v>NA</v>
      </c>
      <c r="BQ40" s="6" t="str">
        <f>IF($BM40&gt;$BM$1,"NA",(IF($BN40&lt;'[3]Point Tables'!$S$4,"OLD",(IF($BO40="Y","X",(VLOOKUP($BL40,[2]CWS!$A$1:$A$65536,1,FALSE)))))))</f>
        <v>NA</v>
      </c>
      <c r="BS40" t="s">
        <v>404</v>
      </c>
      <c r="BT40">
        <v>1995</v>
      </c>
      <c r="BU40" t="s">
        <v>142</v>
      </c>
      <c r="BV40" t="s">
        <v>404</v>
      </c>
      <c r="BW40">
        <v>100091842</v>
      </c>
      <c r="BX40">
        <v>36</v>
      </c>
      <c r="BY40">
        <v>1995</v>
      </c>
      <c r="BZ40" t="s">
        <v>29</v>
      </c>
      <c r="CA40" s="6" t="str">
        <f>IF($BX40&gt;$BX$1,"NA",(IF($BY40&lt;'[1]Point Tables'!$S$3,"OLD",(IF($BZ40="Y","X",(VLOOKUP($BW40,[2]JWS!$A$1:$A$65536,1,FALSE)))))))</f>
        <v>NA</v>
      </c>
      <c r="CB40" s="6" t="str">
        <f>IF($BX40&gt;$BX$1,"NA",(IF($BY40&lt;'[1]Point Tables'!$S$4,"OLD",(IF($BZ40="Y","X",(VLOOKUP($BW40,[2]CWS!$A$1:$A$65536,1,FALSE)))))))</f>
        <v>NA</v>
      </c>
      <c r="CC40" s="6"/>
      <c r="CD40" t="s">
        <v>469</v>
      </c>
      <c r="CE40">
        <v>1993</v>
      </c>
      <c r="CF40" t="s">
        <v>67</v>
      </c>
      <c r="CG40" t="s">
        <v>469</v>
      </c>
      <c r="CH40">
        <v>100089924</v>
      </c>
      <c r="CI40">
        <v>36</v>
      </c>
      <c r="CJ40">
        <v>1993</v>
      </c>
      <c r="CK40" t="s">
        <v>29</v>
      </c>
      <c r="CL40" s="6" t="str">
        <f>IF($CI40&gt;$CI$1,"NA",(IF($CJ40&lt;'[1]Point Tables'!$S$3,"OLD",(IF($CK40="Y","X",(VLOOKUP($CH40,[2]JWS!$A$1:$A$65536,1,FALSE)))))))</f>
        <v>NA</v>
      </c>
      <c r="CM40" s="6" t="str">
        <f>IF($CI40&gt;$CI$1,"NA",(IF($CJ40&lt;'[1]Point Tables'!$S$4,"OLD",(IF($CK40="Y","X",(VLOOKUP($CH40,[2]CWS!$A$1:$A$65536,1,FALSE)))))))</f>
        <v>NA</v>
      </c>
      <c r="CN40" s="6"/>
      <c r="CO40" t="s">
        <v>384</v>
      </c>
      <c r="CP40">
        <v>1995</v>
      </c>
      <c r="CQ40" t="s">
        <v>179</v>
      </c>
      <c r="CR40" t="s">
        <v>384</v>
      </c>
      <c r="CS40">
        <v>100080308</v>
      </c>
      <c r="CT40">
        <v>36</v>
      </c>
      <c r="CU40">
        <v>1995</v>
      </c>
      <c r="CV40" t="s">
        <v>29</v>
      </c>
      <c r="CW40" s="6" t="str">
        <f>IF($CT40&gt;$CT$1,"NA",(IF($CU40&lt;'[8]Point Tables'!$S$4,"OLD",(IF($CV40="Y","X",(VLOOKUP($CS40,[2]CWS!$A$1:$A$65536,1,FALSE)))))))</f>
        <v>NA</v>
      </c>
      <c r="CX40" s="6" t="str">
        <f>IF(CT40&gt;$CT$1,"NA",(IF($CU40&lt;'[8]Point Tables'!$S$5,"OLD",(IF($CV40="Y",CS40,(VLOOKUP($CS40,[2]Y14WS!$A$1:$A$65536,1,FALSE)))))))</f>
        <v>NA</v>
      </c>
      <c r="CZ40" t="s">
        <v>463</v>
      </c>
      <c r="DA40">
        <v>1995</v>
      </c>
      <c r="DB40" t="s">
        <v>179</v>
      </c>
      <c r="DC40" s="1" t="s">
        <v>463</v>
      </c>
      <c r="DD40" s="1">
        <v>100072834</v>
      </c>
      <c r="DE40" s="1">
        <v>36</v>
      </c>
      <c r="DF40" s="1">
        <v>1995</v>
      </c>
      <c r="DG40" s="1" t="s">
        <v>29</v>
      </c>
      <c r="DH40" s="6" t="str">
        <f>IF($DE40&gt;$DE$1,"NA",(IF($DF40&lt;'[1]Point Tables'!$S$4,"OLD",(IF($DG40="Y","X",(VLOOKUP($DD40,[2]CWS!$A$1:$A$65536,1,FALSE)))))))</f>
        <v>NA</v>
      </c>
      <c r="DI40" s="6" t="str">
        <f>IF(DE40&gt;$DE$1,"NA",(IF($DF40&lt;'[9]Point Tables'!$S$5,"OLD",(IF($DG40="Y",DD40,(VLOOKUP($DD40,[2]Y14WS!$A$1:$A$65536,1,FALSE)))))))</f>
        <v>NA</v>
      </c>
      <c r="DK40" t="s">
        <v>83</v>
      </c>
      <c r="DL40">
        <v>1998</v>
      </c>
      <c r="DM40" t="s">
        <v>69</v>
      </c>
      <c r="DN40" s="1" t="s">
        <v>83</v>
      </c>
      <c r="DO40" s="1">
        <v>100083421</v>
      </c>
      <c r="DP40" s="1">
        <v>36</v>
      </c>
      <c r="DQ40" s="1">
        <v>1998</v>
      </c>
      <c r="DR40" s="1" t="s">
        <v>29</v>
      </c>
      <c r="DS40" s="6" t="str">
        <f>IF($DP40&gt;$DP$1,"NA",(IF($DQ40&lt;'[1]Point Tables'!$S$4,"OLD",(IF($DR40="Y","X",(VLOOKUP($DO40,[2]CWS!$A$1:$A$65536,1,FALSE)))))))</f>
        <v>NA</v>
      </c>
      <c r="DT40" s="6" t="str">
        <f>IF(DP40&gt;$DP$1,"NA",(IF($DQ40&lt;'[1]Point Tables'!$S$5,"OLD",(IF($DR40="Y",DO40,(VLOOKUP($DO40,[2]Y14WS!$A$1:$A$65536,1,FALSE)))))))</f>
        <v>NA</v>
      </c>
      <c r="DU40" s="6"/>
      <c r="DV40" t="s">
        <v>487</v>
      </c>
      <c r="DW40">
        <v>1994</v>
      </c>
      <c r="DX40" t="s">
        <v>488</v>
      </c>
      <c r="DY40" t="s">
        <v>487</v>
      </c>
      <c r="DZ40">
        <v>100077760</v>
      </c>
      <c r="EA40">
        <v>36</v>
      </c>
      <c r="EB40">
        <v>1994</v>
      </c>
      <c r="EC40" t="s">
        <v>29</v>
      </c>
      <c r="ED40" s="6" t="str">
        <f>IF($EA40&gt;$EA$1,"NA",(IF($EB40&lt;'[5]Point Tables'!$S$4,"OLD",(IF($EC40="Y","X",(VLOOKUP($DZ40,[2]CWS!$A$1:$A$65536,1,FALSE)))))))</f>
        <v>NA</v>
      </c>
      <c r="EE40" s="6" t="str">
        <f>IF(EA40&gt;$EA$1,"NA",(IF($EB40&lt;'[1]Point Tables'!$S$5,"OLD",(IF($EC40="Y",DZ40,(VLOOKUP($DZ40,[2]Y14WS!$A$1:$A$65536,1,FALSE)))))))</f>
        <v>NA</v>
      </c>
    </row>
    <row r="41" spans="1:139">
      <c r="A41" t="s">
        <v>408</v>
      </c>
      <c r="B41">
        <v>1995</v>
      </c>
      <c r="C41" t="s">
        <v>142</v>
      </c>
      <c r="D41" s="1" t="s">
        <v>408</v>
      </c>
      <c r="E41" s="1">
        <v>100092029</v>
      </c>
      <c r="F41" s="1">
        <v>37</v>
      </c>
      <c r="G41" s="1">
        <v>1995</v>
      </c>
      <c r="H41" s="1" t="s">
        <v>29</v>
      </c>
      <c r="I41" s="6" t="str">
        <f>IF($F41&gt;$F$1,"NA",(IF($H41="Y","X",(VLOOKUP($E41,[2]SWS!$A$1:$A$65536,1,FALSE)))))</f>
        <v>NA</v>
      </c>
      <c r="J41" s="6" t="str">
        <f>IF($F41&gt;$F$1,"NA",(IF($G41&lt;'[1]Point Tables'!$S$3,"OLD",(IF($H41="Y","X",(VLOOKUP($E41,[2]JWS!$A$1:$A$65536,1,FALSE)))))))</f>
        <v>NA</v>
      </c>
      <c r="K41" s="6" t="str">
        <f>IF($F41&gt;$F$1,"NA",(IF($G41&lt;'[1]Point Tables'!$S$4,"OLD",(IF($H41="Y","X",(VLOOKUP($E41,[2]CWS!$A$1:$A$65536,1,FALSE)))))))</f>
        <v>NA</v>
      </c>
      <c r="M41" t="s">
        <v>377</v>
      </c>
      <c r="N41">
        <v>1995</v>
      </c>
      <c r="O41" t="s">
        <v>69</v>
      </c>
      <c r="P41" t="s">
        <v>377</v>
      </c>
      <c r="Q41">
        <v>100082353</v>
      </c>
      <c r="R41">
        <v>37</v>
      </c>
      <c r="S41">
        <v>1995</v>
      </c>
      <c r="T41" t="s">
        <v>29</v>
      </c>
      <c r="U41" s="6" t="str">
        <f>IF($R41&gt;$R$1,"NA",(IF($T41="Y","X",(VLOOKUP($Q41,[2]SWS!$A$1:$A$65536,1,FALSE)))))</f>
        <v>NA</v>
      </c>
      <c r="V41" s="6" t="str">
        <f>IF($R41&gt;$R$1,"NA",(IF($S41&lt;'[1]Point Tables'!$S$3,"OLD",(IF($T41="Y","X",(VLOOKUP($Q41,[2]JWS!$A$1:$A$65536,1,FALSE)))))))</f>
        <v>NA</v>
      </c>
      <c r="W41" s="6" t="str">
        <f>IF($R41&gt;$R$1,"NA",(IF($S41&lt;'[7]Point Tables'!$S$3,"OLD",(IF($T41="Y","X",(VLOOKUP($Q41,[2]JWS!$A$1:$A$65536,1,FALSE)))))))</f>
        <v>NA</v>
      </c>
      <c r="Y41" t="s">
        <v>483</v>
      </c>
      <c r="Z41">
        <v>1993</v>
      </c>
      <c r="AA41" t="s">
        <v>31</v>
      </c>
      <c r="AB41" t="s">
        <v>483</v>
      </c>
      <c r="AC41">
        <v>100059077</v>
      </c>
      <c r="AD41">
        <v>37</v>
      </c>
      <c r="AE41">
        <v>1993</v>
      </c>
      <c r="AF41" s="1" t="s">
        <v>29</v>
      </c>
      <c r="AG41" s="6" t="str">
        <f>IF($AD41&gt;$AD$1,"NA",(IF($AF41="Y","X",(VLOOKUP($AC41,[2]SWS!$A$1:$A$65536,1,FALSE)))))</f>
        <v>NA</v>
      </c>
      <c r="AH41" s="6" t="str">
        <f>IF($AD41&gt;$AD$1,"NA",(IF($AE41&lt;'[1]Point Tables'!$S$3,"OLD",(IF($AF41="Y","X",(VLOOKUP($AC41,[2]JWS!$A$1:$A$65536,1,FALSE)))))))</f>
        <v>NA</v>
      </c>
      <c r="AI41" s="6" t="str">
        <f>IF($AD41&gt;$AD$1,"NA",(IF($AE41&lt;'[1]Point Tables'!$S$4,"OLD",(IF($AF41="Y","X",(VLOOKUP($AC41,[2]CWS!$A$1:$A$65536,1,FALSE)))))))</f>
        <v>NA</v>
      </c>
      <c r="AJ41" s="6"/>
      <c r="AK41" t="s">
        <v>324</v>
      </c>
      <c r="AL41">
        <v>0</v>
      </c>
      <c r="AM41">
        <v>0</v>
      </c>
      <c r="AN41" t="s">
        <v>324</v>
      </c>
      <c r="AO41">
        <v>0</v>
      </c>
      <c r="AP41">
        <v>0</v>
      </c>
      <c r="AQ41">
        <v>0</v>
      </c>
      <c r="AR41" t="s">
        <v>29</v>
      </c>
      <c r="AS41" s="6"/>
      <c r="AT41" s="6"/>
      <c r="AU41" s="6"/>
      <c r="AW41" t="s">
        <v>489</v>
      </c>
      <c r="AX41">
        <v>1993</v>
      </c>
      <c r="AY41" t="s">
        <v>34</v>
      </c>
      <c r="AZ41" t="s">
        <v>489</v>
      </c>
      <c r="BA41">
        <v>100066828</v>
      </c>
      <c r="BB41">
        <v>36.5</v>
      </c>
      <c r="BC41">
        <v>1993</v>
      </c>
      <c r="BD41" t="s">
        <v>29</v>
      </c>
      <c r="BE41" s="6" t="str">
        <f>IF($BB41&gt;$BB$1,"NA",(IF($BC41&lt;'[1]Point Tables'!$S$3,"OLD",(IF($BD41="Y","X",(VLOOKUP($BA41,[2]JWS!$A$1:$A$65536,1,FALSE)))))))</f>
        <v>NA</v>
      </c>
      <c r="BF41" s="6" t="str">
        <f>IF($BB41&gt;$BB$1,"NA",(IF($BC41&lt;'[8]Point Tables'!$S$4,"OLD",(IF($BD41="Y","X",(VLOOKUP($BA41,[2]CWS!$A$1:$A$65536,1,FALSE)))))))</f>
        <v>NA</v>
      </c>
      <c r="BH41" t="s">
        <v>109</v>
      </c>
      <c r="BI41">
        <v>1995</v>
      </c>
      <c r="BJ41" t="s">
        <v>110</v>
      </c>
      <c r="BK41" s="1" t="s">
        <v>109</v>
      </c>
      <c r="BL41" s="1">
        <v>100086799</v>
      </c>
      <c r="BM41" s="1">
        <v>37</v>
      </c>
      <c r="BN41" s="1">
        <v>1995</v>
      </c>
      <c r="BO41" s="1" t="s">
        <v>29</v>
      </c>
      <c r="BP41" s="6" t="str">
        <f>IF($BM41&gt;$BM$1,"NA",(IF($BN41&lt;'[1]Point Tables'!$S$3,"OLD",(IF($BO41="Y","X",(VLOOKUP($BL41,[2]JWS!$A$1:$A$65536,1,FALSE)))))))</f>
        <v>NA</v>
      </c>
      <c r="BQ41" s="6" t="str">
        <f>IF($BM41&gt;$BM$1,"NA",(IF($BN41&lt;'[3]Point Tables'!$S$4,"OLD",(IF($BO41="Y","X",(VLOOKUP($BL41,[2]CWS!$A$1:$A$65536,1,FALSE)))))))</f>
        <v>NA</v>
      </c>
      <c r="BS41" t="s">
        <v>383</v>
      </c>
      <c r="BT41">
        <v>1995</v>
      </c>
      <c r="BU41" t="s">
        <v>69</v>
      </c>
      <c r="BV41" t="s">
        <v>383</v>
      </c>
      <c r="BW41">
        <v>100084124</v>
      </c>
      <c r="BX41">
        <v>37</v>
      </c>
      <c r="BY41">
        <v>1995</v>
      </c>
      <c r="BZ41" t="s">
        <v>29</v>
      </c>
      <c r="CA41" s="6" t="str">
        <f>IF($BX41&gt;$BX$1,"NA",(IF($BY41&lt;'[1]Point Tables'!$S$3,"OLD",(IF($BZ41="Y","X",(VLOOKUP($BW41,[2]JWS!$A$1:$A$65536,1,FALSE)))))))</f>
        <v>NA</v>
      </c>
      <c r="CB41" s="6" t="str">
        <f>IF($BX41&gt;$BX$1,"NA",(IF($BY41&lt;'[1]Point Tables'!$S$4,"OLD",(IF($BZ41="Y","X",(VLOOKUP($BW41,[2]CWS!$A$1:$A$65536,1,FALSE)))))))</f>
        <v>NA</v>
      </c>
      <c r="CC41" s="6"/>
      <c r="CD41" t="s">
        <v>143</v>
      </c>
      <c r="CE41">
        <v>1996</v>
      </c>
      <c r="CF41" t="s">
        <v>44</v>
      </c>
      <c r="CG41" t="s">
        <v>143</v>
      </c>
      <c r="CH41">
        <v>100098572</v>
      </c>
      <c r="CI41">
        <v>37</v>
      </c>
      <c r="CJ41">
        <v>1996</v>
      </c>
      <c r="CK41" t="s">
        <v>29</v>
      </c>
      <c r="CL41" s="6" t="str">
        <f>IF($CI41&gt;$CI$1,"NA",(IF($CJ41&lt;'[1]Point Tables'!$S$3,"OLD",(IF($CK41="Y","X",(VLOOKUP($CH41,[2]JWS!$A$1:$A$65536,1,FALSE)))))))</f>
        <v>NA</v>
      </c>
      <c r="CM41" s="6" t="str">
        <f>IF($CI41&gt;$CI$1,"NA",(IF($CJ41&lt;'[1]Point Tables'!$S$4,"OLD",(IF($CK41="Y","X",(VLOOKUP($CH41,[2]CWS!$A$1:$A$65536,1,FALSE)))))))</f>
        <v>NA</v>
      </c>
      <c r="CN41" s="6"/>
      <c r="CO41" t="s">
        <v>490</v>
      </c>
      <c r="CP41">
        <v>1995</v>
      </c>
      <c r="CQ41" t="s">
        <v>304</v>
      </c>
      <c r="CR41" t="s">
        <v>490</v>
      </c>
      <c r="CS41">
        <v>100117322</v>
      </c>
      <c r="CT41">
        <v>37</v>
      </c>
      <c r="CU41">
        <v>1995</v>
      </c>
      <c r="CV41" t="s">
        <v>29</v>
      </c>
      <c r="CW41" s="6" t="str">
        <f>IF($CT41&gt;$CT$1,"NA",(IF($CU41&lt;'[8]Point Tables'!$S$4,"OLD",(IF($CV41="Y","X",(VLOOKUP($CS41,[2]CWS!$A$1:$A$65536,1,FALSE)))))))</f>
        <v>NA</v>
      </c>
      <c r="CX41" s="6" t="str">
        <f>IF(CT41&gt;$CT$1,"NA",(IF($CU41&lt;'[8]Point Tables'!$S$5,"OLD",(IF($CV41="Y",CS41,(VLOOKUP($CS41,[2]Y14WS!$A$1:$A$65536,1,FALSE)))))))</f>
        <v>NA</v>
      </c>
      <c r="CZ41" t="s">
        <v>491</v>
      </c>
      <c r="DA41">
        <v>1994</v>
      </c>
      <c r="DB41" t="s">
        <v>69</v>
      </c>
      <c r="DC41" s="1" t="s">
        <v>491</v>
      </c>
      <c r="DD41" s="1">
        <v>100090137</v>
      </c>
      <c r="DE41" s="1">
        <v>37</v>
      </c>
      <c r="DF41" s="1">
        <v>1994</v>
      </c>
      <c r="DG41" s="1" t="s">
        <v>29</v>
      </c>
      <c r="DH41" s="6" t="str">
        <f>IF($DE41&gt;$DE$1,"NA",(IF($DF41&lt;'[1]Point Tables'!$S$4,"OLD",(IF($DG41="Y","X",(VLOOKUP($DD41,[2]CWS!$A$1:$A$65536,1,FALSE)))))))</f>
        <v>NA</v>
      </c>
      <c r="DI41" s="6" t="str">
        <f>IF(DE41&gt;$DE$1,"NA",(IF($DF41&lt;'[9]Point Tables'!$S$5,"OLD",(IF($DG41="Y",DD41,(VLOOKUP($DD41,[2]Y14WS!$A$1:$A$65536,1,FALSE)))))))</f>
        <v>NA</v>
      </c>
      <c r="DK41" t="s">
        <v>82</v>
      </c>
      <c r="DL41">
        <v>1997</v>
      </c>
      <c r="DM41" t="s">
        <v>42</v>
      </c>
      <c r="DN41" s="1" t="s">
        <v>82</v>
      </c>
      <c r="DO41" s="1">
        <v>100076995</v>
      </c>
      <c r="DP41" s="1">
        <v>37</v>
      </c>
      <c r="DQ41" s="1">
        <v>1997</v>
      </c>
      <c r="DR41" s="1" t="s">
        <v>29</v>
      </c>
      <c r="DS41" s="6" t="str">
        <f>IF($DP41&gt;$DP$1,"NA",(IF($DQ41&lt;'[1]Point Tables'!$S$4,"OLD",(IF($DR41="Y","X",(VLOOKUP($DO41,[2]CWS!$A$1:$A$65536,1,FALSE)))))))</f>
        <v>NA</v>
      </c>
      <c r="DT41" s="6" t="str">
        <f>IF(DP41&gt;$DP$1,"NA",(IF($DQ41&lt;'[1]Point Tables'!$S$5,"OLD",(IF($DR41="Y",DO41,(VLOOKUP($DO41,[2]Y14WS!$A$1:$A$65536,1,FALSE)))))))</f>
        <v>NA</v>
      </c>
      <c r="DU41" s="6"/>
      <c r="DV41" t="s">
        <v>430</v>
      </c>
      <c r="DW41">
        <v>1995</v>
      </c>
      <c r="DX41" t="s">
        <v>69</v>
      </c>
      <c r="DY41" t="s">
        <v>430</v>
      </c>
      <c r="DZ41">
        <v>100086117</v>
      </c>
      <c r="EA41">
        <v>37</v>
      </c>
      <c r="EB41">
        <v>1995</v>
      </c>
      <c r="EC41" t="s">
        <v>29</v>
      </c>
      <c r="ED41" s="6" t="str">
        <f>IF($EA41&gt;$EA$1,"NA",(IF($EB41&lt;'[5]Point Tables'!$S$4,"OLD",(IF($EC41="Y","X",(VLOOKUP($DZ41,[2]CWS!$A$1:$A$65536,1,FALSE)))))))</f>
        <v>NA</v>
      </c>
      <c r="EE41" s="6" t="str">
        <f>IF(EA41&gt;$EA$1,"NA",(IF($EB41&lt;'[1]Point Tables'!$S$5,"OLD",(IF($EC41="Y",DZ41,(VLOOKUP($DZ41,[2]Y14WS!$A$1:$A$65536,1,FALSE)))))))</f>
        <v>NA</v>
      </c>
    </row>
    <row r="42" spans="1:139">
      <c r="A42" t="s">
        <v>404</v>
      </c>
      <c r="B42">
        <v>1995</v>
      </c>
      <c r="C42" t="s">
        <v>142</v>
      </c>
      <c r="D42" s="1" t="s">
        <v>404</v>
      </c>
      <c r="E42" s="1">
        <v>100091842</v>
      </c>
      <c r="F42" s="1">
        <v>38</v>
      </c>
      <c r="G42" s="1">
        <v>1995</v>
      </c>
      <c r="H42" s="1" t="s">
        <v>29</v>
      </c>
      <c r="I42" s="6" t="str">
        <f>IF($F42&gt;$F$1,"NA",(IF($H42="Y","X",(VLOOKUP($E42,[2]SWS!$A$1:$A$65536,1,FALSE)))))</f>
        <v>NA</v>
      </c>
      <c r="J42" s="6" t="str">
        <f>IF($F42&gt;$F$1,"NA",(IF($G42&lt;'[1]Point Tables'!$S$3,"OLD",(IF($H42="Y","X",(VLOOKUP($E42,[2]JWS!$A$1:$A$65536,1,FALSE)))))))</f>
        <v>NA</v>
      </c>
      <c r="K42" s="6" t="str">
        <f>IF($F42&gt;$F$1,"NA",(IF($G42&lt;'[1]Point Tables'!$S$4,"OLD",(IF($H42="Y","X",(VLOOKUP($E42,[2]CWS!$A$1:$A$65536,1,FALSE)))))))</f>
        <v>NA</v>
      </c>
      <c r="M42" t="s">
        <v>452</v>
      </c>
      <c r="N42">
        <v>1994</v>
      </c>
      <c r="O42" t="s">
        <v>28</v>
      </c>
      <c r="P42" t="s">
        <v>452</v>
      </c>
      <c r="Q42">
        <v>100090890</v>
      </c>
      <c r="R42">
        <v>38</v>
      </c>
      <c r="S42">
        <v>1994</v>
      </c>
      <c r="T42" t="s">
        <v>29</v>
      </c>
      <c r="U42" s="6" t="str">
        <f>IF($R42&gt;$R$1,"NA",(IF($T42="Y","X",(VLOOKUP($Q42,[2]SWS!$A$1:$A$65536,1,FALSE)))))</f>
        <v>NA</v>
      </c>
      <c r="V42" s="6" t="str">
        <f>IF($R42&gt;$R$1,"NA",(IF($S42&lt;'[1]Point Tables'!$S$3,"OLD",(IF($T42="Y","X",(VLOOKUP($Q42,[2]JWS!$A$1:$A$65536,1,FALSE)))))))</f>
        <v>NA</v>
      </c>
      <c r="W42" s="6" t="str">
        <f>IF($R42&gt;$R$1,"NA",(IF($S42&lt;'[7]Point Tables'!$S$3,"OLD",(IF($T42="Y","X",(VLOOKUP($Q42,[2]JWS!$A$1:$A$65536,1,FALSE)))))))</f>
        <v>NA</v>
      </c>
      <c r="Y42" t="s">
        <v>408</v>
      </c>
      <c r="Z42">
        <v>1995</v>
      </c>
      <c r="AA42" t="s">
        <v>142</v>
      </c>
      <c r="AB42" t="s">
        <v>408</v>
      </c>
      <c r="AC42">
        <v>100092029</v>
      </c>
      <c r="AD42">
        <v>38</v>
      </c>
      <c r="AE42">
        <v>1995</v>
      </c>
      <c r="AF42" s="1" t="s">
        <v>29</v>
      </c>
      <c r="AG42" s="6" t="str">
        <f>IF($AD42&gt;$AD$1,"NA",(IF($AF42="Y","X",(VLOOKUP($AC42,[2]SWS!$A$1:$A$65536,1,FALSE)))))</f>
        <v>NA</v>
      </c>
      <c r="AH42" s="6" t="str">
        <f>IF($AD42&gt;$AD$1,"NA",(IF($AE42&lt;'[1]Point Tables'!$S$3,"OLD",(IF($AF42="Y","X",(VLOOKUP($AC42,[2]JWS!$A$1:$A$65536,1,FALSE)))))))</f>
        <v>NA</v>
      </c>
      <c r="AI42" s="6" t="str">
        <f>IF($AD42&gt;$AD$1,"NA",(IF($AE42&lt;'[1]Point Tables'!$S$4,"OLD",(IF($AF42="Y","X",(VLOOKUP($AC42,[2]CWS!$A$1:$A$65536,1,FALSE)))))))</f>
        <v>NA</v>
      </c>
      <c r="AJ42" s="6"/>
      <c r="AK42" t="s">
        <v>324</v>
      </c>
      <c r="AL42">
        <v>0</v>
      </c>
      <c r="AM42">
        <v>0</v>
      </c>
      <c r="AN42" t="s">
        <v>324</v>
      </c>
      <c r="AO42">
        <v>0</v>
      </c>
      <c r="AP42">
        <v>0</v>
      </c>
      <c r="AQ42">
        <v>0</v>
      </c>
      <c r="AR42" t="s">
        <v>29</v>
      </c>
      <c r="AS42" s="6"/>
      <c r="AT42" s="6"/>
      <c r="AU42" s="6"/>
      <c r="AW42" t="s">
        <v>109</v>
      </c>
      <c r="AX42">
        <v>1995</v>
      </c>
      <c r="AY42" t="s">
        <v>110</v>
      </c>
      <c r="AZ42" t="s">
        <v>109</v>
      </c>
      <c r="BA42">
        <v>100086799</v>
      </c>
      <c r="BB42">
        <v>36.5</v>
      </c>
      <c r="BC42">
        <v>1995</v>
      </c>
      <c r="BD42" t="s">
        <v>29</v>
      </c>
      <c r="BE42" s="6" t="str">
        <f>IF($BB42&gt;$BB$1,"NA",(IF($BC42&lt;'[1]Point Tables'!$S$3,"OLD",(IF($BD42="Y","X",(VLOOKUP($BA42,[2]JWS!$A$1:$A$65536,1,FALSE)))))))</f>
        <v>NA</v>
      </c>
      <c r="BF42" s="6" t="str">
        <f>IF($BB42&gt;$BB$1,"NA",(IF($BC42&lt;'[8]Point Tables'!$S$4,"OLD",(IF($BD42="Y","X",(VLOOKUP($BA42,[2]CWS!$A$1:$A$65536,1,FALSE)))))))</f>
        <v>NA</v>
      </c>
      <c r="BH42" t="s">
        <v>451</v>
      </c>
      <c r="BI42">
        <v>1993</v>
      </c>
      <c r="BJ42" t="s">
        <v>65</v>
      </c>
      <c r="BK42" s="1" t="s">
        <v>451</v>
      </c>
      <c r="BL42" s="1">
        <v>100084758</v>
      </c>
      <c r="BM42" s="1">
        <v>38</v>
      </c>
      <c r="BN42" s="1">
        <v>1993</v>
      </c>
      <c r="BO42" s="1" t="s">
        <v>29</v>
      </c>
      <c r="BP42" s="6" t="str">
        <f>IF($BM42&gt;$BM$1,"NA",(IF($BN42&lt;'[1]Point Tables'!$S$3,"OLD",(IF($BO42="Y","X",(VLOOKUP($BL42,[2]JWS!$A$1:$A$65536,1,FALSE)))))))</f>
        <v>NA</v>
      </c>
      <c r="BQ42" s="6" t="str">
        <f>IF($BM42&gt;$BM$1,"NA",(IF($BN42&lt;'[3]Point Tables'!$S$4,"OLD",(IF($BO42="Y","X",(VLOOKUP($BL42,[2]CWS!$A$1:$A$65536,1,FALSE)))))))</f>
        <v>NA</v>
      </c>
      <c r="BS42" t="s">
        <v>441</v>
      </c>
      <c r="BT42">
        <v>1992</v>
      </c>
      <c r="BU42" t="s">
        <v>69</v>
      </c>
      <c r="BV42" t="s">
        <v>441</v>
      </c>
      <c r="BW42">
        <v>100071466</v>
      </c>
      <c r="BX42">
        <v>38</v>
      </c>
      <c r="BY42">
        <v>1992</v>
      </c>
      <c r="BZ42" t="s">
        <v>29</v>
      </c>
      <c r="CA42" s="6" t="str">
        <f>IF($BX42&gt;$BX$1,"NA",(IF($BY42&lt;'[1]Point Tables'!$S$3,"OLD",(IF($BZ42="Y","X",(VLOOKUP($BW42,[2]JWS!$A$1:$A$65536,1,FALSE)))))))</f>
        <v>NA</v>
      </c>
      <c r="CB42" s="6" t="str">
        <f>IF($BX42&gt;$BX$1,"NA",(IF($BY42&lt;'[1]Point Tables'!$S$4,"OLD",(IF($BZ42="Y","X",(VLOOKUP($BW42,[2]CWS!$A$1:$A$65536,1,FALSE)))))))</f>
        <v>NA</v>
      </c>
      <c r="CC42" s="6"/>
      <c r="CD42" t="s">
        <v>492</v>
      </c>
      <c r="CE42">
        <v>1992</v>
      </c>
      <c r="CF42" t="s">
        <v>65</v>
      </c>
      <c r="CG42" t="s">
        <v>492</v>
      </c>
      <c r="CH42">
        <v>100081569</v>
      </c>
      <c r="CI42">
        <v>38</v>
      </c>
      <c r="CJ42">
        <v>1992</v>
      </c>
      <c r="CK42" t="s">
        <v>29</v>
      </c>
      <c r="CL42" s="6" t="str">
        <f>IF($CI42&gt;$CI$1,"NA",(IF($CJ42&lt;'[1]Point Tables'!$S$3,"OLD",(IF($CK42="Y","X",(VLOOKUP($CH42,[2]JWS!$A$1:$A$65536,1,FALSE)))))))</f>
        <v>NA</v>
      </c>
      <c r="CM42" s="6" t="str">
        <f>IF($CI42&gt;$CI$1,"NA",(IF($CJ42&lt;'[1]Point Tables'!$S$4,"OLD",(IF($CK42="Y","X",(VLOOKUP($CH42,[2]CWS!$A$1:$A$65536,1,FALSE)))))))</f>
        <v>NA</v>
      </c>
      <c r="CN42" s="6"/>
      <c r="CO42" t="s">
        <v>477</v>
      </c>
      <c r="CP42">
        <v>1995</v>
      </c>
      <c r="CQ42" t="s">
        <v>142</v>
      </c>
      <c r="CR42" t="s">
        <v>477</v>
      </c>
      <c r="CS42">
        <v>100117257</v>
      </c>
      <c r="CT42">
        <v>38</v>
      </c>
      <c r="CU42">
        <v>1995</v>
      </c>
      <c r="CV42" t="s">
        <v>29</v>
      </c>
      <c r="CW42" s="6" t="str">
        <f>IF($CT42&gt;$CT$1,"NA",(IF($CU42&lt;'[8]Point Tables'!$S$4,"OLD",(IF($CV42="Y","X",(VLOOKUP($CS42,[2]CWS!$A$1:$A$65536,1,FALSE)))))))</f>
        <v>NA</v>
      </c>
      <c r="CX42" s="6" t="str">
        <f>IF(CT42&gt;$CT$1,"NA",(IF($CU42&lt;'[8]Point Tables'!$S$5,"OLD",(IF($CV42="Y",CS42,(VLOOKUP($CS42,[2]Y14WS!$A$1:$A$65536,1,FALSE)))))))</f>
        <v>NA</v>
      </c>
      <c r="CZ42" t="s">
        <v>143</v>
      </c>
      <c r="DA42">
        <v>1996</v>
      </c>
      <c r="DB42" t="s">
        <v>44</v>
      </c>
      <c r="DC42" s="1" t="s">
        <v>143</v>
      </c>
      <c r="DD42" s="1">
        <v>100098572</v>
      </c>
      <c r="DE42" s="1">
        <v>38</v>
      </c>
      <c r="DF42" s="1">
        <v>1996</v>
      </c>
      <c r="DG42" s="1" t="s">
        <v>29</v>
      </c>
      <c r="DH42" s="6" t="str">
        <f>IF($DE42&gt;$DE$1,"NA",(IF($DF42&lt;'[1]Point Tables'!$S$4,"OLD",(IF($DG42="Y","X",(VLOOKUP($DD42,[2]CWS!$A$1:$A$65536,1,FALSE)))))))</f>
        <v>NA</v>
      </c>
      <c r="DI42" s="6" t="str">
        <f>IF(DE42&gt;$DE$1,"NA",(IF($DF42&lt;'[9]Point Tables'!$S$5,"OLD",(IF($DG42="Y",DD42,(VLOOKUP($DD42,[2]Y14WS!$A$1:$A$65536,1,FALSE)))))))</f>
        <v>NA</v>
      </c>
      <c r="DK42" t="s">
        <v>490</v>
      </c>
      <c r="DL42">
        <v>1995</v>
      </c>
      <c r="DM42" t="s">
        <v>304</v>
      </c>
      <c r="DN42" s="1" t="s">
        <v>490</v>
      </c>
      <c r="DO42" s="1">
        <v>100117322</v>
      </c>
      <c r="DP42" s="1">
        <v>38.5</v>
      </c>
      <c r="DQ42" s="1">
        <v>1995</v>
      </c>
      <c r="DR42" s="1" t="s">
        <v>29</v>
      </c>
      <c r="DS42" s="6" t="str">
        <f>IF($DP42&gt;$DP$1,"NA",(IF($DQ42&lt;'[1]Point Tables'!$S$4,"OLD",(IF($DR42="Y","X",(VLOOKUP($DO42,[2]CWS!$A$1:$A$65536,1,FALSE)))))))</f>
        <v>NA</v>
      </c>
      <c r="DT42" s="6" t="str">
        <f>IF(DP42&gt;$DP$1,"NA",(IF($DQ42&lt;'[1]Point Tables'!$S$5,"OLD",(IF($DR42="Y",DO42,(VLOOKUP($DO42,[2]Y14WS!$A$1:$A$65536,1,FALSE)))))))</f>
        <v>NA</v>
      </c>
      <c r="DU42" s="6"/>
      <c r="DV42" t="s">
        <v>439</v>
      </c>
      <c r="DW42">
        <v>1995</v>
      </c>
      <c r="DX42" t="s">
        <v>440</v>
      </c>
      <c r="DY42" t="s">
        <v>439</v>
      </c>
      <c r="DZ42">
        <v>100093261</v>
      </c>
      <c r="EA42">
        <v>38</v>
      </c>
      <c r="EB42">
        <v>1995</v>
      </c>
      <c r="EC42" t="s">
        <v>29</v>
      </c>
      <c r="ED42" s="6" t="str">
        <f>IF($EA42&gt;$EA$1,"NA",(IF($EB42&lt;'[5]Point Tables'!$S$4,"OLD",(IF($EC42="Y","X",(VLOOKUP($DZ42,[2]CWS!$A$1:$A$65536,1,FALSE)))))))</f>
        <v>NA</v>
      </c>
      <c r="EE42" s="6" t="str">
        <f>IF(EA42&gt;$EA$1,"NA",(IF($EB42&lt;'[1]Point Tables'!$S$5,"OLD",(IF($EC42="Y",DZ42,(VLOOKUP($DZ42,[2]Y14WS!$A$1:$A$65536,1,FALSE)))))))</f>
        <v>NA</v>
      </c>
    </row>
    <row r="43" spans="1:139">
      <c r="A43" t="s">
        <v>441</v>
      </c>
      <c r="B43">
        <v>1992</v>
      </c>
      <c r="C43" t="s">
        <v>69</v>
      </c>
      <c r="D43" s="1" t="s">
        <v>441</v>
      </c>
      <c r="E43" s="1">
        <v>100071466</v>
      </c>
      <c r="F43" s="1">
        <v>39</v>
      </c>
      <c r="G43" s="1">
        <v>1992</v>
      </c>
      <c r="H43" s="1" t="s">
        <v>29</v>
      </c>
      <c r="I43" s="6" t="str">
        <f>IF($F43&gt;$F$1,"NA",(IF($H43="Y","X",(VLOOKUP($E43,[2]SWS!$A$1:$A$65536,1,FALSE)))))</f>
        <v>NA</v>
      </c>
      <c r="J43" s="6" t="str">
        <f>IF($F43&gt;$F$1,"NA",(IF($G43&lt;'[1]Point Tables'!$S$3,"OLD",(IF($H43="Y","X",(VLOOKUP($E43,[2]JWS!$A$1:$A$65536,1,FALSE)))))))</f>
        <v>NA</v>
      </c>
      <c r="K43" s="6" t="str">
        <f>IF($F43&gt;$F$1,"NA",(IF($G43&lt;'[1]Point Tables'!$S$4,"OLD",(IF($H43="Y","X",(VLOOKUP($E43,[2]CWS!$A$1:$A$65536,1,FALSE)))))))</f>
        <v>NA</v>
      </c>
      <c r="M43" t="s">
        <v>423</v>
      </c>
      <c r="N43">
        <v>1992</v>
      </c>
      <c r="O43" t="s">
        <v>179</v>
      </c>
      <c r="P43" t="s">
        <v>423</v>
      </c>
      <c r="Q43">
        <v>100073045</v>
      </c>
      <c r="R43">
        <v>39</v>
      </c>
      <c r="S43">
        <v>1992</v>
      </c>
      <c r="T43" t="s">
        <v>29</v>
      </c>
      <c r="U43" s="6" t="str">
        <f>IF($R43&gt;$R$1,"NA",(IF($T43="Y","X",(VLOOKUP($Q43,[2]SWS!$A$1:$A$65536,1,FALSE)))))</f>
        <v>NA</v>
      </c>
      <c r="V43" s="6" t="str">
        <f>IF($R43&gt;$R$1,"NA",(IF($S43&lt;'[1]Point Tables'!$S$3,"OLD",(IF($T43="Y","X",(VLOOKUP($Q43,[2]JWS!$A$1:$A$65536,1,FALSE)))))))</f>
        <v>NA</v>
      </c>
      <c r="W43" s="6" t="str">
        <f>IF($R43&gt;$R$1,"NA",(IF($S43&lt;'[7]Point Tables'!$S$3,"OLD",(IF($T43="Y","X",(VLOOKUP($Q43,[2]JWS!$A$1:$A$65536,1,FALSE)))))))</f>
        <v>NA</v>
      </c>
      <c r="Y43" t="s">
        <v>390</v>
      </c>
      <c r="Z43">
        <v>1995</v>
      </c>
      <c r="AA43" t="s">
        <v>44</v>
      </c>
      <c r="AB43" t="s">
        <v>390</v>
      </c>
      <c r="AC43">
        <v>100085864</v>
      </c>
      <c r="AD43">
        <v>39</v>
      </c>
      <c r="AE43">
        <v>1995</v>
      </c>
      <c r="AF43" s="1" t="s">
        <v>29</v>
      </c>
      <c r="AG43" s="6" t="str">
        <f>IF($AD43&gt;$AD$1,"NA",(IF($AF43="Y","X",(VLOOKUP($AC43,[2]SWS!$A$1:$A$65536,1,FALSE)))))</f>
        <v>NA</v>
      </c>
      <c r="AH43" s="6" t="str">
        <f>IF($AD43&gt;$AD$1,"NA",(IF($AE43&lt;'[1]Point Tables'!$S$3,"OLD",(IF($AF43="Y","X",(VLOOKUP($AC43,[2]JWS!$A$1:$A$65536,1,FALSE)))))))</f>
        <v>NA</v>
      </c>
      <c r="AI43" s="6" t="str">
        <f>IF($AD43&gt;$AD$1,"NA",(IF($AE43&lt;'[1]Point Tables'!$S$4,"OLD",(IF($AF43="Y","X",(VLOOKUP($AC43,[2]CWS!$A$1:$A$65536,1,FALSE)))))))</f>
        <v>NA</v>
      </c>
      <c r="AJ43" s="6"/>
      <c r="AK43" t="s">
        <v>324</v>
      </c>
      <c r="AL43">
        <v>0</v>
      </c>
      <c r="AM43">
        <v>0</v>
      </c>
      <c r="AN43" t="s">
        <v>324</v>
      </c>
      <c r="AO43">
        <v>0</v>
      </c>
      <c r="AP43">
        <v>0</v>
      </c>
      <c r="AQ43">
        <v>0</v>
      </c>
      <c r="AR43" t="s">
        <v>29</v>
      </c>
      <c r="AS43" s="6"/>
      <c r="AT43" s="6"/>
      <c r="AU43" s="6"/>
      <c r="AW43" t="s">
        <v>82</v>
      </c>
      <c r="AX43">
        <v>1997</v>
      </c>
      <c r="AY43" t="s">
        <v>42</v>
      </c>
      <c r="AZ43" t="s">
        <v>82</v>
      </c>
      <c r="BA43">
        <v>100076995</v>
      </c>
      <c r="BB43">
        <v>38</v>
      </c>
      <c r="BC43">
        <v>1997</v>
      </c>
      <c r="BD43" t="s">
        <v>29</v>
      </c>
      <c r="BE43" s="6" t="str">
        <f>IF($BB43&gt;$BB$1,"NA",(IF($BC43&lt;'[1]Point Tables'!$S$3,"OLD",(IF($BD43="Y","X",(VLOOKUP($BA43,[2]JWS!$A$1:$A$65536,1,FALSE)))))))</f>
        <v>NA</v>
      </c>
      <c r="BF43" s="6" t="str">
        <f>IF($BB43&gt;$BB$1,"NA",(IF($BC43&lt;'[8]Point Tables'!$S$4,"OLD",(IF($BD43="Y","X",(VLOOKUP($BA43,[2]CWS!$A$1:$A$65536,1,FALSE)))))))</f>
        <v>NA</v>
      </c>
      <c r="BH43" t="s">
        <v>384</v>
      </c>
      <c r="BI43">
        <v>1995</v>
      </c>
      <c r="BJ43" t="s">
        <v>179</v>
      </c>
      <c r="BK43" s="1" t="s">
        <v>384</v>
      </c>
      <c r="BL43" s="1">
        <v>100080308</v>
      </c>
      <c r="BM43" s="1">
        <v>39</v>
      </c>
      <c r="BN43" s="1">
        <v>1995</v>
      </c>
      <c r="BO43" s="1" t="s">
        <v>29</v>
      </c>
      <c r="BP43" s="6" t="str">
        <f>IF($BM43&gt;$BM$1,"NA",(IF($BN43&lt;'[1]Point Tables'!$S$3,"OLD",(IF($BO43="Y","X",(VLOOKUP($BL43,[2]JWS!$A$1:$A$65536,1,FALSE)))))))</f>
        <v>NA</v>
      </c>
      <c r="BQ43" s="6" t="str">
        <f>IF($BM43&gt;$BM$1,"NA",(IF($BN43&lt;'[3]Point Tables'!$S$4,"OLD",(IF($BO43="Y","X",(VLOOKUP($BL43,[2]CWS!$A$1:$A$65536,1,FALSE)))))))</f>
        <v>NA</v>
      </c>
      <c r="BS43" t="s">
        <v>478</v>
      </c>
      <c r="BT43">
        <v>1992</v>
      </c>
      <c r="BU43" t="s">
        <v>479</v>
      </c>
      <c r="BV43" t="s">
        <v>478</v>
      </c>
      <c r="BW43">
        <v>100079059</v>
      </c>
      <c r="BX43">
        <v>39</v>
      </c>
      <c r="BY43">
        <v>1992</v>
      </c>
      <c r="BZ43" t="s">
        <v>29</v>
      </c>
      <c r="CA43" s="6" t="str">
        <f>IF($BX43&gt;$BX$1,"NA",(IF($BY43&lt;'[1]Point Tables'!$S$3,"OLD",(IF($BZ43="Y","X",(VLOOKUP($BW43,[2]JWS!$A$1:$A$65536,1,FALSE)))))))</f>
        <v>NA</v>
      </c>
      <c r="CB43" s="6" t="str">
        <f>IF($BX43&gt;$BX$1,"NA",(IF($BY43&lt;'[1]Point Tables'!$S$4,"OLD",(IF($BZ43="Y","X",(VLOOKUP($BW43,[2]CWS!$A$1:$A$65536,1,FALSE)))))))</f>
        <v>NA</v>
      </c>
      <c r="CC43" s="6"/>
      <c r="CD43" t="s">
        <v>449</v>
      </c>
      <c r="CE43">
        <v>1995</v>
      </c>
      <c r="CF43" t="s">
        <v>179</v>
      </c>
      <c r="CG43" t="s">
        <v>449</v>
      </c>
      <c r="CH43">
        <v>100098911</v>
      </c>
      <c r="CI43">
        <v>39</v>
      </c>
      <c r="CJ43">
        <v>1995</v>
      </c>
      <c r="CK43" t="s">
        <v>29</v>
      </c>
      <c r="CL43" s="6" t="str">
        <f>IF($CI43&gt;$CI$1,"NA",(IF($CJ43&lt;'[1]Point Tables'!$S$3,"OLD",(IF($CK43="Y","X",(VLOOKUP($CH43,[2]JWS!$A$1:$A$65536,1,FALSE)))))))</f>
        <v>NA</v>
      </c>
      <c r="CM43" s="6" t="str">
        <f>IF($CI43&gt;$CI$1,"NA",(IF($CJ43&lt;'[1]Point Tables'!$S$4,"OLD",(IF($CK43="Y","X",(VLOOKUP($CH43,[2]CWS!$A$1:$A$65536,1,FALSE)))))))</f>
        <v>NA</v>
      </c>
      <c r="CN43" s="6"/>
      <c r="CO43" t="s">
        <v>144</v>
      </c>
      <c r="CP43">
        <v>1998</v>
      </c>
      <c r="CQ43" t="s">
        <v>145</v>
      </c>
      <c r="CR43" t="s">
        <v>144</v>
      </c>
      <c r="CS43">
        <v>100024770</v>
      </c>
      <c r="CT43">
        <v>39</v>
      </c>
      <c r="CU43">
        <v>1998</v>
      </c>
      <c r="CV43" t="s">
        <v>29</v>
      </c>
      <c r="CW43" s="6" t="str">
        <f>IF($CT43&gt;$CT$1,"NA",(IF($CU43&lt;'[8]Point Tables'!$S$4,"OLD",(IF($CV43="Y","X",(VLOOKUP($CS43,[2]CWS!$A$1:$A$65536,1,FALSE)))))))</f>
        <v>NA</v>
      </c>
      <c r="CX43" s="6" t="str">
        <f>IF(CT43&gt;$CT$1,"NA",(IF($CU43&lt;'[8]Point Tables'!$S$5,"OLD",(IF($CV43="Y",CS43,(VLOOKUP($CS43,[2]Y14WS!$A$1:$A$65536,1,FALSE)))))))</f>
        <v>NA</v>
      </c>
      <c r="CZ43" t="s">
        <v>493</v>
      </c>
      <c r="DA43">
        <v>1994</v>
      </c>
      <c r="DB43" t="s">
        <v>177</v>
      </c>
      <c r="DC43" s="1" t="s">
        <v>493</v>
      </c>
      <c r="DD43" s="1">
        <v>100128624</v>
      </c>
      <c r="DE43" s="1">
        <v>39</v>
      </c>
      <c r="DF43" s="1">
        <v>1994</v>
      </c>
      <c r="DG43" s="1" t="s">
        <v>372</v>
      </c>
      <c r="DH43" s="6" t="str">
        <f>IF($DE43&gt;$DE$1,"NA",(IF($DF43&lt;'[1]Point Tables'!$S$4,"OLD",(IF($DG43="Y","X",(VLOOKUP($DD43,[2]CWS!$A$1:$A$65536,1,FALSE)))))))</f>
        <v>NA</v>
      </c>
      <c r="DI43" s="6" t="str">
        <f>IF(DE43&gt;$DE$1,"NA",(IF($DF43&lt;'[9]Point Tables'!$S$5,"OLD",(IF($DG43="Y",DD43,(VLOOKUP($DD43,[2]Y14WS!$A$1:$A$65536,1,FALSE)))))))</f>
        <v>NA</v>
      </c>
      <c r="DK43" t="s">
        <v>154</v>
      </c>
      <c r="DL43">
        <v>1996</v>
      </c>
      <c r="DM43" t="s">
        <v>69</v>
      </c>
      <c r="DN43" s="1" t="s">
        <v>154</v>
      </c>
      <c r="DO43" s="1">
        <v>100086174</v>
      </c>
      <c r="DP43" s="1">
        <v>38.5</v>
      </c>
      <c r="DQ43" s="1">
        <v>1996</v>
      </c>
      <c r="DR43" s="1" t="s">
        <v>29</v>
      </c>
      <c r="DS43" s="6" t="str">
        <f>IF($DP43&gt;$DP$1,"NA",(IF($DQ43&lt;'[1]Point Tables'!$S$4,"OLD",(IF($DR43="Y","X",(VLOOKUP($DO43,[2]CWS!$A$1:$A$65536,1,FALSE)))))))</f>
        <v>NA</v>
      </c>
      <c r="DT43" s="6" t="str">
        <f>IF(DP43&gt;$DP$1,"NA",(IF($DQ43&lt;'[1]Point Tables'!$S$5,"OLD",(IF($DR43="Y",DO43,(VLOOKUP($DO43,[2]Y14WS!$A$1:$A$65536,1,FALSE)))))))</f>
        <v>NA</v>
      </c>
      <c r="DU43" s="6"/>
      <c r="DV43" t="s">
        <v>198</v>
      </c>
      <c r="DW43">
        <v>1996</v>
      </c>
      <c r="DX43" t="s">
        <v>51</v>
      </c>
      <c r="DY43" t="s">
        <v>198</v>
      </c>
      <c r="DZ43">
        <v>100124729</v>
      </c>
      <c r="EA43">
        <v>39.5</v>
      </c>
      <c r="EB43">
        <v>1996</v>
      </c>
      <c r="EC43" t="s">
        <v>29</v>
      </c>
      <c r="ED43" s="6" t="str">
        <f>IF($EA43&gt;$EA$1,"NA",(IF($EB43&lt;'[5]Point Tables'!$S$4,"OLD",(IF($EC43="Y","X",(VLOOKUP($DZ43,[2]CWS!$A$1:$A$65536,1,FALSE)))))))</f>
        <v>NA</v>
      </c>
      <c r="EE43" s="6" t="str">
        <f>IF(EA43&gt;$EA$1,"NA",(IF($EB43&lt;'[1]Point Tables'!$S$5,"OLD",(IF($EC43="Y",DZ43,(VLOOKUP($DZ43,[2]Y14WS!$A$1:$A$65536,1,FALSE)))))))</f>
        <v>NA</v>
      </c>
    </row>
    <row r="44" spans="1:139">
      <c r="A44" t="s">
        <v>494</v>
      </c>
      <c r="B44">
        <v>1992</v>
      </c>
      <c r="C44" t="s">
        <v>179</v>
      </c>
      <c r="D44" s="1" t="s">
        <v>494</v>
      </c>
      <c r="E44" s="1">
        <v>100080466</v>
      </c>
      <c r="F44" s="1">
        <v>40</v>
      </c>
      <c r="G44" s="1">
        <v>1992</v>
      </c>
      <c r="H44" s="1" t="s">
        <v>29</v>
      </c>
      <c r="I44" s="6" t="str">
        <f>IF($F44&gt;$F$1,"NA",(IF($H44="Y","X",(VLOOKUP($E44,[2]SWS!$A$1:$A$65536,1,FALSE)))))</f>
        <v>NA</v>
      </c>
      <c r="J44" s="6" t="str">
        <f>IF($F44&gt;$F$1,"NA",(IF($G44&lt;'[1]Point Tables'!$S$3,"OLD",(IF($H44="Y","X",(VLOOKUP($E44,[2]JWS!$A$1:$A$65536,1,FALSE)))))))</f>
        <v>NA</v>
      </c>
      <c r="K44" s="6" t="str">
        <f>IF($F44&gt;$F$1,"NA",(IF($G44&lt;'[1]Point Tables'!$S$4,"OLD",(IF($H44="Y","X",(VLOOKUP($E44,[2]CWS!$A$1:$A$65536,1,FALSE)))))))</f>
        <v>NA</v>
      </c>
      <c r="M44" t="s">
        <v>419</v>
      </c>
      <c r="N44">
        <v>1992</v>
      </c>
      <c r="O44" t="s">
        <v>420</v>
      </c>
      <c r="P44" t="s">
        <v>419</v>
      </c>
      <c r="Q44">
        <v>100098009</v>
      </c>
      <c r="R44">
        <v>40</v>
      </c>
      <c r="S44">
        <v>1992</v>
      </c>
      <c r="T44" t="s">
        <v>29</v>
      </c>
      <c r="U44" s="6" t="str">
        <f>IF($R44&gt;$R$1,"NA",(IF($T44="Y","X",(VLOOKUP($Q44,[2]SWS!$A$1:$A$65536,1,FALSE)))))</f>
        <v>NA</v>
      </c>
      <c r="V44" s="6" t="str">
        <f>IF($R44&gt;$R$1,"NA",(IF($S44&lt;'[1]Point Tables'!$S$3,"OLD",(IF($T44="Y","X",(VLOOKUP($Q44,[2]JWS!$A$1:$A$65536,1,FALSE)))))))</f>
        <v>NA</v>
      </c>
      <c r="W44" s="6" t="str">
        <f>IF($R44&gt;$R$1,"NA",(IF($S44&lt;'[7]Point Tables'!$S$3,"OLD",(IF($T44="Y","X",(VLOOKUP($Q44,[2]JWS!$A$1:$A$65536,1,FALSE)))))))</f>
        <v>NA</v>
      </c>
      <c r="Y44" t="s">
        <v>462</v>
      </c>
      <c r="Z44">
        <v>1991</v>
      </c>
      <c r="AA44" t="s">
        <v>225</v>
      </c>
      <c r="AB44" t="s">
        <v>462</v>
      </c>
      <c r="AC44">
        <v>100041176</v>
      </c>
      <c r="AD44">
        <v>40</v>
      </c>
      <c r="AE44">
        <v>1991</v>
      </c>
      <c r="AF44" s="1" t="s">
        <v>29</v>
      </c>
      <c r="AG44" s="6" t="str">
        <f>IF($AD44&gt;$AD$1,"NA",(IF($AF44="Y","X",(VLOOKUP($AC44,[2]SWS!$A$1:$A$65536,1,FALSE)))))</f>
        <v>NA</v>
      </c>
      <c r="AH44" s="6" t="str">
        <f>IF($AD44&gt;$AD$1,"NA",(IF($AE44&lt;'[1]Point Tables'!$S$3,"OLD",(IF($AF44="Y","X",(VLOOKUP($AC44,[2]JWS!$A$1:$A$65536,1,FALSE)))))))</f>
        <v>NA</v>
      </c>
      <c r="AI44" s="6" t="str">
        <f>IF($AD44&gt;$AD$1,"NA",(IF($AE44&lt;'[1]Point Tables'!$S$4,"OLD",(IF($AF44="Y","X",(VLOOKUP($AC44,[2]CWS!$A$1:$A$65536,1,FALSE)))))))</f>
        <v>NA</v>
      </c>
      <c r="AJ44" s="6"/>
      <c r="AK44" t="s">
        <v>324</v>
      </c>
      <c r="AL44">
        <v>0</v>
      </c>
      <c r="AM44">
        <v>0</v>
      </c>
      <c r="AN44" s="1" t="s">
        <v>324</v>
      </c>
      <c r="AO44" s="1">
        <v>0</v>
      </c>
      <c r="AP44" s="1">
        <v>0</v>
      </c>
      <c r="AQ44" s="1">
        <v>0</v>
      </c>
      <c r="AR44" s="1" t="s">
        <v>29</v>
      </c>
      <c r="AW44" t="s">
        <v>403</v>
      </c>
      <c r="AX44">
        <v>1994</v>
      </c>
      <c r="AY44" t="s">
        <v>110</v>
      </c>
      <c r="AZ44" t="s">
        <v>403</v>
      </c>
      <c r="BA44">
        <v>100086798</v>
      </c>
      <c r="BB44">
        <v>39</v>
      </c>
      <c r="BC44">
        <v>1994</v>
      </c>
      <c r="BD44" t="s">
        <v>29</v>
      </c>
      <c r="BE44" s="6" t="str">
        <f>IF($BB44&gt;$BB$1,"NA",(IF($BC44&lt;'[1]Point Tables'!$S$3,"OLD",(IF($BD44="Y","X",(VLOOKUP($BA44,[2]JWS!$A$1:$A$65536,1,FALSE)))))))</f>
        <v>NA</v>
      </c>
      <c r="BF44" s="6" t="str">
        <f>IF($BB44&gt;$BB$1,"NA",(IF($BC44&lt;'[8]Point Tables'!$S$4,"OLD",(IF($BD44="Y","X",(VLOOKUP($BA44,[2]CWS!$A$1:$A$65536,1,FALSE)))))))</f>
        <v>NA</v>
      </c>
      <c r="BH44" t="s">
        <v>82</v>
      </c>
      <c r="BI44">
        <v>1997</v>
      </c>
      <c r="BJ44" t="s">
        <v>42</v>
      </c>
      <c r="BK44" s="1" t="s">
        <v>82</v>
      </c>
      <c r="BL44" s="1">
        <v>100076995</v>
      </c>
      <c r="BM44" s="1">
        <v>40</v>
      </c>
      <c r="BN44" s="1">
        <v>1997</v>
      </c>
      <c r="BO44" s="1" t="s">
        <v>29</v>
      </c>
      <c r="BP44" s="6" t="str">
        <f>IF($BM44&gt;$BM$1,"NA",(IF($BN44&lt;'[1]Point Tables'!$S$3,"OLD",(IF($BO44="Y","X",(VLOOKUP($BL44,[2]JWS!$A$1:$A$65536,1,FALSE)))))))</f>
        <v>NA</v>
      </c>
      <c r="BQ44" s="6" t="str">
        <f>IF($BM44&gt;$BM$1,"NA",(IF($BN44&lt;'[3]Point Tables'!$S$4,"OLD",(IF($BO44="Y","X",(VLOOKUP($BL44,[2]CWS!$A$1:$A$65536,1,FALSE)))))))</f>
        <v>NA</v>
      </c>
      <c r="BS44" t="s">
        <v>27</v>
      </c>
      <c r="BT44">
        <v>1996</v>
      </c>
      <c r="BU44" t="s">
        <v>28</v>
      </c>
      <c r="BV44" t="s">
        <v>27</v>
      </c>
      <c r="BW44">
        <v>100097726</v>
      </c>
      <c r="BX44">
        <v>40</v>
      </c>
      <c r="BY44">
        <v>1996</v>
      </c>
      <c r="BZ44" t="s">
        <v>29</v>
      </c>
      <c r="CA44" s="6" t="str">
        <f>IF($BX44&gt;$BX$1,"NA",(IF($BY44&lt;'[1]Point Tables'!$S$3,"OLD",(IF($BZ44="Y","X",(VLOOKUP($BW44,[2]JWS!$A$1:$A$65536,1,FALSE)))))))</f>
        <v>NA</v>
      </c>
      <c r="CB44" s="6" t="str">
        <f>IF($BX44&gt;$BX$1,"NA",(IF($BY44&lt;'[1]Point Tables'!$S$4,"OLD",(IF($BZ44="Y","X",(VLOOKUP($BW44,[2]CWS!$A$1:$A$65536,1,FALSE)))))))</f>
        <v>NA</v>
      </c>
      <c r="CC44" s="6"/>
      <c r="CD44" t="s">
        <v>463</v>
      </c>
      <c r="CE44">
        <v>1995</v>
      </c>
      <c r="CF44" t="s">
        <v>179</v>
      </c>
      <c r="CG44" t="s">
        <v>463</v>
      </c>
      <c r="CH44">
        <v>100072834</v>
      </c>
      <c r="CI44">
        <v>40</v>
      </c>
      <c r="CJ44">
        <v>1995</v>
      </c>
      <c r="CK44" t="s">
        <v>29</v>
      </c>
      <c r="CL44" s="6" t="str">
        <f>IF($CI44&gt;$CI$1,"NA",(IF($CJ44&lt;'[1]Point Tables'!$S$3,"OLD",(IF($CK44="Y","X",(VLOOKUP($CH44,[2]JWS!$A$1:$A$65536,1,FALSE)))))))</f>
        <v>NA</v>
      </c>
      <c r="CM44" s="6" t="str">
        <f>IF($CI44&gt;$CI$1,"NA",(IF($CJ44&lt;'[1]Point Tables'!$S$4,"OLD",(IF($CK44="Y","X",(VLOOKUP($CH44,[2]CWS!$A$1:$A$65536,1,FALSE)))))))</f>
        <v>NA</v>
      </c>
      <c r="CN44" s="6"/>
      <c r="CO44" t="s">
        <v>495</v>
      </c>
      <c r="CP44">
        <v>1995</v>
      </c>
      <c r="CQ44" t="s">
        <v>436</v>
      </c>
      <c r="CR44" t="s">
        <v>495</v>
      </c>
      <c r="CS44">
        <v>100100001</v>
      </c>
      <c r="CT44">
        <v>40</v>
      </c>
      <c r="CU44">
        <v>1995</v>
      </c>
      <c r="CV44" t="s">
        <v>29</v>
      </c>
      <c r="CW44" s="6" t="str">
        <f>IF($CT44&gt;$CT$1,"NA",(IF($CU44&lt;'[8]Point Tables'!$S$4,"OLD",(IF($CV44="Y","X",(VLOOKUP($CS44,[2]CWS!$A$1:$A$65536,1,FALSE)))))))</f>
        <v>NA</v>
      </c>
      <c r="CX44" s="6" t="str">
        <f>IF(CT44&gt;$CT$1,"NA",(IF($CU44&lt;'[8]Point Tables'!$S$5,"OLD",(IF($CV44="Y",CS44,(VLOOKUP($CS44,[2]Y14WS!$A$1:$A$65536,1,FALSE)))))))</f>
        <v>NA</v>
      </c>
      <c r="CZ44" t="s">
        <v>430</v>
      </c>
      <c r="DA44">
        <v>1995</v>
      </c>
      <c r="DB44" t="s">
        <v>69</v>
      </c>
      <c r="DC44" s="1" t="s">
        <v>430</v>
      </c>
      <c r="DD44" s="1">
        <v>100086117</v>
      </c>
      <c r="DE44" s="1">
        <v>40</v>
      </c>
      <c r="DF44" s="1">
        <v>1995</v>
      </c>
      <c r="DG44" s="1" t="s">
        <v>29</v>
      </c>
      <c r="DH44" s="6" t="str">
        <f>IF($DE44&gt;$DE$1,"NA",(IF($DF44&lt;'[1]Point Tables'!$S$4,"OLD",(IF($DG44="Y","X",(VLOOKUP($DD44,[2]CWS!$A$1:$A$65536,1,FALSE)))))))</f>
        <v>NA</v>
      </c>
      <c r="DI44" s="6" t="str">
        <f>IF(DE44&gt;$DE$1,"NA",(IF($DF44&lt;'[9]Point Tables'!$S$5,"OLD",(IF($DG44="Y",DD44,(VLOOKUP($DD44,[2]Y14WS!$A$1:$A$65536,1,FALSE)))))))</f>
        <v>NA</v>
      </c>
      <c r="DK44" t="s">
        <v>95</v>
      </c>
      <c r="DL44">
        <v>1996</v>
      </c>
      <c r="DM44" t="s">
        <v>28</v>
      </c>
      <c r="DN44" s="1" t="s">
        <v>95</v>
      </c>
      <c r="DO44" s="1">
        <v>100086037</v>
      </c>
      <c r="DP44" s="1">
        <v>40</v>
      </c>
      <c r="DQ44" s="1">
        <v>1996</v>
      </c>
      <c r="DR44" s="1" t="s">
        <v>29</v>
      </c>
      <c r="DS44" s="6" t="str">
        <f>IF($DP44&gt;$DP$1,"NA",(IF($DQ44&lt;'[1]Point Tables'!$S$4,"OLD",(IF($DR44="Y","X",(VLOOKUP($DO44,[2]CWS!$A$1:$A$65536,1,FALSE)))))))</f>
        <v>NA</v>
      </c>
      <c r="DT44" s="6" t="str">
        <f>IF(DP44&gt;$DP$1,"NA",(IF($DQ44&lt;'[1]Point Tables'!$S$5,"OLD",(IF($DR44="Y",DO44,(VLOOKUP($DO44,[2]Y14WS!$A$1:$A$65536,1,FALSE)))))))</f>
        <v>NA</v>
      </c>
      <c r="DU44" s="6"/>
      <c r="DV44" t="s">
        <v>120</v>
      </c>
      <c r="DW44">
        <v>1996</v>
      </c>
      <c r="DX44" t="s">
        <v>69</v>
      </c>
      <c r="DY44" t="s">
        <v>120</v>
      </c>
      <c r="DZ44">
        <v>100088766</v>
      </c>
      <c r="EA44">
        <v>39.5</v>
      </c>
      <c r="EB44">
        <v>1996</v>
      </c>
      <c r="EC44" t="s">
        <v>29</v>
      </c>
      <c r="ED44" s="6" t="str">
        <f>IF($EA44&gt;$EA$1,"NA",(IF($EB44&lt;'[5]Point Tables'!$S$4,"OLD",(IF($EC44="Y","X",(VLOOKUP($DZ44,[2]CWS!$A$1:$A$65536,1,FALSE)))))))</f>
        <v>NA</v>
      </c>
      <c r="EE44" s="6" t="str">
        <f>IF(EA44&gt;$EA$1,"NA",(IF($EB44&lt;'[1]Point Tables'!$S$5,"OLD",(IF($EC44="Y",DZ44,(VLOOKUP($DZ44,[2]Y14WS!$A$1:$A$65536,1,FALSE)))))))</f>
        <v>NA</v>
      </c>
    </row>
    <row r="45" spans="1:139">
      <c r="A45" t="s">
        <v>387</v>
      </c>
      <c r="B45">
        <v>1993</v>
      </c>
      <c r="C45" t="s">
        <v>69</v>
      </c>
      <c r="D45" s="1" t="s">
        <v>387</v>
      </c>
      <c r="E45" s="1">
        <v>100060511</v>
      </c>
      <c r="F45" s="1">
        <v>41</v>
      </c>
      <c r="G45" s="1">
        <v>1993</v>
      </c>
      <c r="H45" s="1" t="s">
        <v>29</v>
      </c>
      <c r="I45" s="6" t="str">
        <f>IF($F45&gt;$F$1,"NA",(IF($H45="Y","X",(VLOOKUP($E45,[2]SWS!$A$1:$A$65536,1,FALSE)))))</f>
        <v>NA</v>
      </c>
      <c r="J45" s="6" t="str">
        <f>IF($F45&gt;$F$1,"NA",(IF($G45&lt;'[1]Point Tables'!$S$3,"OLD",(IF($H45="Y","X",(VLOOKUP($E45,[2]JWS!$A$1:$A$65536,1,FALSE)))))))</f>
        <v>NA</v>
      </c>
      <c r="K45" s="6" t="str">
        <f>IF($F45&gt;$F$1,"NA",(IF($G45&lt;'[1]Point Tables'!$S$4,"OLD",(IF($H45="Y","X",(VLOOKUP($E45,[2]CWS!$A$1:$A$65536,1,FALSE)))))))</f>
        <v>NA</v>
      </c>
      <c r="M45" t="s">
        <v>383</v>
      </c>
      <c r="N45">
        <v>1995</v>
      </c>
      <c r="O45" t="s">
        <v>69</v>
      </c>
      <c r="P45" t="s">
        <v>383</v>
      </c>
      <c r="Q45">
        <v>100084124</v>
      </c>
      <c r="R45">
        <v>41</v>
      </c>
      <c r="S45">
        <v>1995</v>
      </c>
      <c r="T45" t="s">
        <v>29</v>
      </c>
      <c r="U45" s="6" t="str">
        <f>IF($R45&gt;$R$1,"NA",(IF($T45="Y","X",(VLOOKUP($Q45,[2]SWS!$A$1:$A$65536,1,FALSE)))))</f>
        <v>NA</v>
      </c>
      <c r="V45" s="6" t="str">
        <f>IF($R45&gt;$R$1,"NA",(IF($S45&lt;'[1]Point Tables'!$S$3,"OLD",(IF($T45="Y","X",(VLOOKUP($Q45,[2]JWS!$A$1:$A$65536,1,FALSE)))))))</f>
        <v>NA</v>
      </c>
      <c r="W45" s="6" t="str">
        <f>IF($R45&gt;$R$1,"NA",(IF($S45&lt;'[7]Point Tables'!$S$3,"OLD",(IF($T45="Y","X",(VLOOKUP($Q45,[2]JWS!$A$1:$A$65536,1,FALSE)))))))</f>
        <v>NA</v>
      </c>
      <c r="Y45" t="s">
        <v>401</v>
      </c>
      <c r="Z45">
        <v>1994</v>
      </c>
      <c r="AA45" t="s">
        <v>67</v>
      </c>
      <c r="AB45" t="s">
        <v>401</v>
      </c>
      <c r="AC45">
        <v>100073052</v>
      </c>
      <c r="AD45">
        <v>41</v>
      </c>
      <c r="AE45">
        <v>1994</v>
      </c>
      <c r="AF45" s="1" t="s">
        <v>29</v>
      </c>
      <c r="AG45" s="6" t="str">
        <f>IF($AD45&gt;$AD$1,"NA",(IF($AF45="Y","X",(VLOOKUP($AC45,[2]SWS!$A$1:$A$65536,1,FALSE)))))</f>
        <v>NA</v>
      </c>
      <c r="AH45" s="6" t="str">
        <f>IF($AD45&gt;$AD$1,"NA",(IF($AE45&lt;'[1]Point Tables'!$S$3,"OLD",(IF($AF45="Y","X",(VLOOKUP($AC45,[2]JWS!$A$1:$A$65536,1,FALSE)))))))</f>
        <v>NA</v>
      </c>
      <c r="AI45" s="6" t="str">
        <f>IF($AD45&gt;$AD$1,"NA",(IF($AE45&lt;'[1]Point Tables'!$S$4,"OLD",(IF($AF45="Y","X",(VLOOKUP($AC45,[2]CWS!$A$1:$A$65536,1,FALSE)))))))</f>
        <v>NA</v>
      </c>
      <c r="AJ45" s="6"/>
      <c r="AK45" t="s">
        <v>324</v>
      </c>
      <c r="AL45">
        <v>0</v>
      </c>
      <c r="AM45">
        <v>0</v>
      </c>
      <c r="AN45" s="1" t="s">
        <v>324</v>
      </c>
      <c r="AO45" s="1">
        <v>0</v>
      </c>
      <c r="AP45" s="1">
        <v>0</v>
      </c>
      <c r="AQ45" s="1">
        <v>0</v>
      </c>
      <c r="AR45" s="1" t="s">
        <v>29</v>
      </c>
      <c r="AW45" t="s">
        <v>439</v>
      </c>
      <c r="AX45">
        <v>1995</v>
      </c>
      <c r="AY45" t="s">
        <v>440</v>
      </c>
      <c r="AZ45" t="s">
        <v>439</v>
      </c>
      <c r="BA45">
        <v>100093261</v>
      </c>
      <c r="BB45">
        <v>40</v>
      </c>
      <c r="BC45">
        <v>1995</v>
      </c>
      <c r="BD45" t="s">
        <v>29</v>
      </c>
      <c r="BE45" s="6" t="str">
        <f>IF($BB45&gt;$BB$1,"NA",(IF($BC45&lt;'[1]Point Tables'!$S$3,"OLD",(IF($BD45="Y","X",(VLOOKUP($BA45,[2]JWS!$A$1:$A$65536,1,FALSE)))))))</f>
        <v>NA</v>
      </c>
      <c r="BF45" s="6" t="str">
        <f>IF($BB45&gt;$BB$1,"NA",(IF($BC45&lt;'[8]Point Tables'!$S$4,"OLD",(IF($BD45="Y","X",(VLOOKUP($BA45,[2]CWS!$A$1:$A$65536,1,FALSE)))))))</f>
        <v>NA</v>
      </c>
      <c r="BH45" t="s">
        <v>496</v>
      </c>
      <c r="BI45">
        <v>1993</v>
      </c>
      <c r="BJ45" t="s">
        <v>34</v>
      </c>
      <c r="BK45" s="1" t="s">
        <v>496</v>
      </c>
      <c r="BL45" s="1">
        <v>100073030</v>
      </c>
      <c r="BM45" s="1">
        <v>41</v>
      </c>
      <c r="BN45" s="1">
        <v>1993</v>
      </c>
      <c r="BO45" s="1" t="s">
        <v>29</v>
      </c>
      <c r="BP45" s="6" t="str">
        <f>IF($BM45&gt;$BM$1,"NA",(IF($BN45&lt;'[1]Point Tables'!$S$3,"OLD",(IF($BO45="Y","X",(VLOOKUP($BL45,[2]JWS!$A$1:$A$65536,1,FALSE)))))))</f>
        <v>NA</v>
      </c>
      <c r="BQ45" s="6" t="str">
        <f>IF($BM45&gt;$BM$1,"NA",(IF($BN45&lt;'[3]Point Tables'!$S$4,"OLD",(IF($BO45="Y","X",(VLOOKUP($BL45,[2]CWS!$A$1:$A$65536,1,FALSE)))))))</f>
        <v>NA</v>
      </c>
      <c r="BS45" t="s">
        <v>463</v>
      </c>
      <c r="BT45">
        <v>1995</v>
      </c>
      <c r="BU45" t="s">
        <v>179</v>
      </c>
      <c r="BV45" t="s">
        <v>463</v>
      </c>
      <c r="BW45">
        <v>100072834</v>
      </c>
      <c r="BX45">
        <v>41.5</v>
      </c>
      <c r="BY45">
        <v>1995</v>
      </c>
      <c r="BZ45" t="s">
        <v>29</v>
      </c>
      <c r="CA45" s="6" t="str">
        <f>IF($BX45&gt;$BX$1,"NA",(IF($BY45&lt;'[1]Point Tables'!$S$3,"OLD",(IF($BZ45="Y","X",(VLOOKUP($BW45,[2]JWS!$A$1:$A$65536,1,FALSE)))))))</f>
        <v>NA</v>
      </c>
      <c r="CB45" s="6" t="str">
        <f>IF($BX45&gt;$BX$1,"NA",(IF($BY45&lt;'[1]Point Tables'!$S$4,"OLD",(IF($BZ45="Y","X",(VLOOKUP($BW45,[2]CWS!$A$1:$A$65536,1,FALSE)))))))</f>
        <v>NA</v>
      </c>
      <c r="CC45" s="6"/>
      <c r="CD45" t="s">
        <v>400</v>
      </c>
      <c r="CE45">
        <v>1992</v>
      </c>
      <c r="CF45" t="s">
        <v>142</v>
      </c>
      <c r="CG45" t="s">
        <v>400</v>
      </c>
      <c r="CH45">
        <v>100062828</v>
      </c>
      <c r="CI45">
        <v>41</v>
      </c>
      <c r="CJ45">
        <v>1992</v>
      </c>
      <c r="CK45" t="s">
        <v>29</v>
      </c>
      <c r="CL45" s="6" t="str">
        <f>IF($CI45&gt;$CI$1,"NA",(IF($CJ45&lt;'[1]Point Tables'!$S$3,"OLD",(IF($CK45="Y","X",(VLOOKUP($CH45,[2]JWS!$A$1:$A$65536,1,FALSE)))))))</f>
        <v>NA</v>
      </c>
      <c r="CM45" s="6" t="str">
        <f>IF($CI45&gt;$CI$1,"NA",(IF($CJ45&lt;'[1]Point Tables'!$S$4,"OLD",(IF($CK45="Y","X",(VLOOKUP($CH45,[2]CWS!$A$1:$A$65536,1,FALSE)))))))</f>
        <v>NA</v>
      </c>
      <c r="CN45" s="6"/>
      <c r="CO45" t="s">
        <v>183</v>
      </c>
      <c r="CP45">
        <v>1998</v>
      </c>
      <c r="CQ45" t="s">
        <v>179</v>
      </c>
      <c r="CR45" t="s">
        <v>183</v>
      </c>
      <c r="CS45">
        <v>100091396</v>
      </c>
      <c r="CT45">
        <v>41</v>
      </c>
      <c r="CU45">
        <v>1998</v>
      </c>
      <c r="CV45" t="s">
        <v>29</v>
      </c>
      <c r="CW45" s="6" t="str">
        <f>IF($CT45&gt;$CT$1,"NA",(IF($CU45&lt;'[8]Point Tables'!$S$4,"OLD",(IF($CV45="Y","X",(VLOOKUP($CS45,[2]CWS!$A$1:$A$65536,1,FALSE)))))))</f>
        <v>NA</v>
      </c>
      <c r="CX45" s="6" t="str">
        <f>IF(CT45&gt;$CT$1,"NA",(IF($CU45&lt;'[8]Point Tables'!$S$5,"OLD",(IF($CV45="Y",CS45,(VLOOKUP($CS45,[2]Y14WS!$A$1:$A$65536,1,FALSE)))))))</f>
        <v>NA</v>
      </c>
      <c r="CZ45" t="s">
        <v>434</v>
      </c>
      <c r="DA45">
        <v>1995</v>
      </c>
      <c r="DB45" t="s">
        <v>69</v>
      </c>
      <c r="DC45" s="1" t="s">
        <v>434</v>
      </c>
      <c r="DD45" s="1">
        <v>100093122</v>
      </c>
      <c r="DE45" s="1">
        <v>41</v>
      </c>
      <c r="DF45" s="1">
        <v>1995</v>
      </c>
      <c r="DG45" s="1" t="s">
        <v>29</v>
      </c>
      <c r="DH45" s="6" t="str">
        <f>IF($DE45&gt;$DE$1,"NA",(IF($DF45&lt;'[1]Point Tables'!$S$4,"OLD",(IF($DG45="Y","X",(VLOOKUP($DD45,[2]CWS!$A$1:$A$65536,1,FALSE)))))))</f>
        <v>NA</v>
      </c>
      <c r="DI45" s="6" t="str">
        <f>IF(DE45&gt;$DE$1,"NA",(IF($DF45&lt;'[9]Point Tables'!$S$5,"OLD",(IF($DG45="Y",DD45,(VLOOKUP($DD45,[2]Y14WS!$A$1:$A$65536,1,FALSE)))))))</f>
        <v>NA</v>
      </c>
      <c r="DK45" t="s">
        <v>473</v>
      </c>
      <c r="DL45">
        <v>1995</v>
      </c>
      <c r="DM45" t="s">
        <v>67</v>
      </c>
      <c r="DN45" s="1" t="s">
        <v>473</v>
      </c>
      <c r="DO45" s="1">
        <v>100088412</v>
      </c>
      <c r="DP45" s="1">
        <v>41</v>
      </c>
      <c r="DQ45" s="1">
        <v>1995</v>
      </c>
      <c r="DR45" s="1" t="s">
        <v>29</v>
      </c>
      <c r="DS45" s="6" t="str">
        <f>IF($DP45&gt;$DP$1,"NA",(IF($DQ45&lt;'[1]Point Tables'!$S$4,"OLD",(IF($DR45="Y","X",(VLOOKUP($DO45,[2]CWS!$A$1:$A$65536,1,FALSE)))))))</f>
        <v>NA</v>
      </c>
      <c r="DT45" s="6" t="str">
        <f>IF(DP45&gt;$DP$1,"NA",(IF($DQ45&lt;'[1]Point Tables'!$S$5,"OLD",(IF($DR45="Y",DO45,(VLOOKUP($DO45,[2]Y14WS!$A$1:$A$65536,1,FALSE)))))))</f>
        <v>NA</v>
      </c>
      <c r="DU45" s="6"/>
      <c r="DV45" t="s">
        <v>434</v>
      </c>
      <c r="DW45">
        <v>1995</v>
      </c>
      <c r="DX45" t="s">
        <v>69</v>
      </c>
      <c r="DY45" t="s">
        <v>434</v>
      </c>
      <c r="DZ45">
        <v>100093122</v>
      </c>
      <c r="EA45">
        <v>41</v>
      </c>
      <c r="EB45">
        <v>1995</v>
      </c>
      <c r="EC45" t="s">
        <v>29</v>
      </c>
      <c r="ED45" s="6" t="str">
        <f>IF($EA45&gt;$EA$1,"NA",(IF($EB45&lt;'[5]Point Tables'!$S$4,"OLD",(IF($EC45="Y","X",(VLOOKUP($DZ45,[2]CWS!$A$1:$A$65536,1,FALSE)))))))</f>
        <v>NA</v>
      </c>
      <c r="EE45" s="6" t="str">
        <f>IF(EA45&gt;$EA$1,"NA",(IF($EB45&lt;'[1]Point Tables'!$S$5,"OLD",(IF($EC45="Y",DZ45,(VLOOKUP($DZ45,[2]Y14WS!$A$1:$A$65536,1,FALSE)))))))</f>
        <v>NA</v>
      </c>
    </row>
    <row r="46" spans="1:139">
      <c r="A46" t="s">
        <v>468</v>
      </c>
      <c r="B46">
        <v>1993</v>
      </c>
      <c r="C46" t="s">
        <v>67</v>
      </c>
      <c r="D46" s="1" t="s">
        <v>468</v>
      </c>
      <c r="E46" s="1">
        <v>100076426</v>
      </c>
      <c r="F46" s="1">
        <v>42</v>
      </c>
      <c r="G46" s="1">
        <v>1993</v>
      </c>
      <c r="H46" s="1" t="s">
        <v>29</v>
      </c>
      <c r="I46" s="6" t="str">
        <f>IF($F46&gt;$F$1,"NA",(IF($H46="Y","X",(VLOOKUP($E46,[2]SWS!$A$1:$A$65536,1,FALSE)))))</f>
        <v>NA</v>
      </c>
      <c r="J46" s="6" t="str">
        <f>IF($F46&gt;$F$1,"NA",(IF($G46&lt;'[1]Point Tables'!$S$3,"OLD",(IF($H46="Y","X",(VLOOKUP($E46,[2]JWS!$A$1:$A$65536,1,FALSE)))))))</f>
        <v>NA</v>
      </c>
      <c r="K46" s="6" t="str">
        <f>IF($F46&gt;$F$1,"NA",(IF($G46&lt;'[1]Point Tables'!$S$4,"OLD",(IF($H46="Y","X",(VLOOKUP($E46,[2]CWS!$A$1:$A$65536,1,FALSE)))))))</f>
        <v>NA</v>
      </c>
      <c r="M46" t="s">
        <v>483</v>
      </c>
      <c r="N46">
        <v>1993</v>
      </c>
      <c r="O46" t="s">
        <v>31</v>
      </c>
      <c r="P46" t="s">
        <v>483</v>
      </c>
      <c r="Q46">
        <v>100059077</v>
      </c>
      <c r="R46">
        <v>42</v>
      </c>
      <c r="S46">
        <v>1993</v>
      </c>
      <c r="T46" t="s">
        <v>29</v>
      </c>
      <c r="U46" s="6" t="str">
        <f>IF($R46&gt;$R$1,"NA",(IF($T46="Y","X",(VLOOKUP($Q46,[2]SWS!$A$1:$A$65536,1,FALSE)))))</f>
        <v>NA</v>
      </c>
      <c r="V46" s="6" t="str">
        <f>IF($R46&gt;$R$1,"NA",(IF($S46&lt;'[1]Point Tables'!$S$3,"OLD",(IF($T46="Y","X",(VLOOKUP($Q46,[2]JWS!$A$1:$A$65536,1,FALSE)))))))</f>
        <v>NA</v>
      </c>
      <c r="W46" s="6" t="str">
        <f>IF($R46&gt;$R$1,"NA",(IF($S46&lt;'[7]Point Tables'!$S$3,"OLD",(IF($T46="Y","X",(VLOOKUP($Q46,[2]JWS!$A$1:$A$65536,1,FALSE)))))))</f>
        <v>NA</v>
      </c>
      <c r="Y46" t="s">
        <v>386</v>
      </c>
      <c r="Z46">
        <v>1986</v>
      </c>
      <c r="AA46" t="s">
        <v>51</v>
      </c>
      <c r="AB46" t="s">
        <v>386</v>
      </c>
      <c r="AC46">
        <v>100071642</v>
      </c>
      <c r="AD46">
        <v>42</v>
      </c>
      <c r="AE46">
        <v>1986</v>
      </c>
      <c r="AF46" s="1" t="s">
        <v>29</v>
      </c>
      <c r="AG46" s="6" t="str">
        <f>IF($AD46&gt;$AD$1,"NA",(IF($AF46="Y","X",(VLOOKUP($AC46,[2]SWS!$A$1:$A$65536,1,FALSE)))))</f>
        <v>NA</v>
      </c>
      <c r="AH46" s="6" t="str">
        <f>IF($AD46&gt;$AD$1,"NA",(IF($AE46&lt;'[1]Point Tables'!$S$3,"OLD",(IF($AF46="Y","X",(VLOOKUP($AC46,[2]JWS!$A$1:$A$65536,1,FALSE)))))))</f>
        <v>NA</v>
      </c>
      <c r="AI46" s="6" t="str">
        <f>IF($AD46&gt;$AD$1,"NA",(IF($AE46&lt;'[1]Point Tables'!$S$4,"OLD",(IF($AF46="Y","X",(VLOOKUP($AC46,[2]CWS!$A$1:$A$65536,1,FALSE)))))))</f>
        <v>NA</v>
      </c>
      <c r="AJ46" s="6"/>
      <c r="AK46" t="s">
        <v>324</v>
      </c>
      <c r="AL46">
        <v>0</v>
      </c>
      <c r="AM46">
        <v>0</v>
      </c>
      <c r="AN46" s="1" t="s">
        <v>324</v>
      </c>
      <c r="AO46" s="1">
        <v>0</v>
      </c>
      <c r="AP46" s="1">
        <v>0</v>
      </c>
      <c r="AQ46" s="1">
        <v>0</v>
      </c>
      <c r="AR46" s="1" t="s">
        <v>29</v>
      </c>
      <c r="AW46" t="s">
        <v>94</v>
      </c>
      <c r="AX46">
        <v>1996</v>
      </c>
      <c r="AY46" t="s">
        <v>65</v>
      </c>
      <c r="AZ46" t="s">
        <v>94</v>
      </c>
      <c r="BA46">
        <v>100070087</v>
      </c>
      <c r="BB46">
        <v>41</v>
      </c>
      <c r="BC46">
        <v>1996</v>
      </c>
      <c r="BD46" t="s">
        <v>29</v>
      </c>
      <c r="BE46" s="6" t="str">
        <f>IF($BB46&gt;$BB$1,"NA",(IF($BC46&lt;'[1]Point Tables'!$S$3,"OLD",(IF($BD46="Y","X",(VLOOKUP($BA46,[2]JWS!$A$1:$A$65536,1,FALSE)))))))</f>
        <v>NA</v>
      </c>
      <c r="BF46" s="6" t="str">
        <f>IF($BB46&gt;$BB$1,"NA",(IF($BC46&lt;'[8]Point Tables'!$S$4,"OLD",(IF($BD46="Y","X",(VLOOKUP($BA46,[2]CWS!$A$1:$A$65536,1,FALSE)))))))</f>
        <v>NA</v>
      </c>
      <c r="BH46" t="s">
        <v>449</v>
      </c>
      <c r="BI46">
        <v>1995</v>
      </c>
      <c r="BJ46" t="s">
        <v>179</v>
      </c>
      <c r="BK46" s="1" t="s">
        <v>449</v>
      </c>
      <c r="BL46" s="1">
        <v>100098911</v>
      </c>
      <c r="BM46" s="1">
        <v>42.5</v>
      </c>
      <c r="BN46" s="1">
        <v>1995</v>
      </c>
      <c r="BO46" s="1" t="s">
        <v>29</v>
      </c>
      <c r="BP46" s="6" t="str">
        <f>IF($BM46&gt;$BM$1,"NA",(IF($BN46&lt;'[1]Point Tables'!$S$3,"OLD",(IF($BO46="Y","X",(VLOOKUP($BL46,[2]JWS!$A$1:$A$65536,1,FALSE)))))))</f>
        <v>NA</v>
      </c>
      <c r="BQ46" s="6" t="str">
        <f>IF($BM46&gt;$BM$1,"NA",(IF($BN46&lt;'[3]Point Tables'!$S$4,"OLD",(IF($BO46="Y","X",(VLOOKUP($BL46,[2]CWS!$A$1:$A$65536,1,FALSE)))))))</f>
        <v>NA</v>
      </c>
      <c r="BS46" t="s">
        <v>483</v>
      </c>
      <c r="BT46">
        <v>1993</v>
      </c>
      <c r="BU46" t="s">
        <v>31</v>
      </c>
      <c r="BV46" t="s">
        <v>483</v>
      </c>
      <c r="BW46">
        <v>100059077</v>
      </c>
      <c r="BX46">
        <v>41.5</v>
      </c>
      <c r="BY46">
        <v>1993</v>
      </c>
      <c r="BZ46" t="s">
        <v>29</v>
      </c>
      <c r="CA46" s="6" t="str">
        <f>IF($BX46&gt;$BX$1,"NA",(IF($BY46&lt;'[1]Point Tables'!$S$3,"OLD",(IF($BZ46="Y","X",(VLOOKUP($BW46,[2]JWS!$A$1:$A$65536,1,FALSE)))))))</f>
        <v>NA</v>
      </c>
      <c r="CB46" s="6" t="str">
        <f>IF($BX46&gt;$BX$1,"NA",(IF($BY46&lt;'[1]Point Tables'!$S$4,"OLD",(IF($BZ46="Y","X",(VLOOKUP($BW46,[2]CWS!$A$1:$A$65536,1,FALSE)))))))</f>
        <v>NA</v>
      </c>
      <c r="CC46" s="6"/>
      <c r="CD46" t="s">
        <v>424</v>
      </c>
      <c r="CE46">
        <v>1995</v>
      </c>
      <c r="CF46" t="s">
        <v>69</v>
      </c>
      <c r="CG46" t="s">
        <v>424</v>
      </c>
      <c r="CH46">
        <v>100090683</v>
      </c>
      <c r="CI46">
        <v>42</v>
      </c>
      <c r="CJ46">
        <v>1995</v>
      </c>
      <c r="CK46" t="s">
        <v>29</v>
      </c>
      <c r="CL46" s="6" t="str">
        <f>IF($CI46&gt;$CI$1,"NA",(IF($CJ46&lt;'[1]Point Tables'!$S$3,"OLD",(IF($CK46="Y","X",(VLOOKUP($CH46,[2]JWS!$A$1:$A$65536,1,FALSE)))))))</f>
        <v>NA</v>
      </c>
      <c r="CM46" s="6" t="str">
        <f>IF($CI46&gt;$CI$1,"NA",(IF($CJ46&lt;'[1]Point Tables'!$S$4,"OLD",(IF($CK46="Y","X",(VLOOKUP($CH46,[2]CWS!$A$1:$A$65536,1,FALSE)))))))</f>
        <v>NA</v>
      </c>
      <c r="CN46" s="6"/>
      <c r="CO46" t="s">
        <v>163</v>
      </c>
      <c r="CP46">
        <v>1997</v>
      </c>
      <c r="CQ46" t="s">
        <v>44</v>
      </c>
      <c r="CR46" t="s">
        <v>163</v>
      </c>
      <c r="CS46">
        <v>100100762</v>
      </c>
      <c r="CT46">
        <v>42</v>
      </c>
      <c r="CU46">
        <v>1997</v>
      </c>
      <c r="CV46" t="s">
        <v>29</v>
      </c>
      <c r="CW46" s="6" t="str">
        <f>IF($CT46&gt;$CT$1,"NA",(IF($CU46&lt;'[8]Point Tables'!$S$4,"OLD",(IF($CV46="Y","X",(VLOOKUP($CS46,[2]CWS!$A$1:$A$65536,1,FALSE)))))))</f>
        <v>NA</v>
      </c>
      <c r="CX46" s="6" t="str">
        <f>IF(CT46&gt;$CT$1,"NA",(IF($CU46&lt;'[8]Point Tables'!$S$5,"OLD",(IF($CV46="Y",CS46,(VLOOKUP($CS46,[2]Y14WS!$A$1:$A$65536,1,FALSE)))))))</f>
        <v>NA</v>
      </c>
      <c r="CZ46" t="s">
        <v>120</v>
      </c>
      <c r="DA46">
        <v>1996</v>
      </c>
      <c r="DB46" t="s">
        <v>69</v>
      </c>
      <c r="DC46" s="1" t="s">
        <v>120</v>
      </c>
      <c r="DD46" s="1">
        <v>100088766</v>
      </c>
      <c r="DE46" s="1">
        <v>42</v>
      </c>
      <c r="DF46" s="1">
        <v>1996</v>
      </c>
      <c r="DG46" s="1" t="s">
        <v>29</v>
      </c>
      <c r="DH46" s="6" t="str">
        <f>IF($DE46&gt;$DE$1,"NA",(IF($DF46&lt;'[1]Point Tables'!$S$4,"OLD",(IF($DG46="Y","X",(VLOOKUP($DD46,[2]CWS!$A$1:$A$65536,1,FALSE)))))))</f>
        <v>NA</v>
      </c>
      <c r="DI46" s="6" t="str">
        <f>IF(DE46&gt;$DE$1,"NA",(IF($DF46&lt;'[9]Point Tables'!$S$5,"OLD",(IF($DG46="Y",DD46,(VLOOKUP($DD46,[2]Y14WS!$A$1:$A$65536,1,FALSE)))))))</f>
        <v>NA</v>
      </c>
      <c r="DK46" t="s">
        <v>493</v>
      </c>
      <c r="DL46">
        <v>1994</v>
      </c>
      <c r="DM46" t="s">
        <v>177</v>
      </c>
      <c r="DN46" s="1" t="s">
        <v>493</v>
      </c>
      <c r="DO46" s="1">
        <v>100128624</v>
      </c>
      <c r="DP46" s="1">
        <v>42</v>
      </c>
      <c r="DQ46" s="1">
        <v>1994</v>
      </c>
      <c r="DR46" s="1" t="s">
        <v>29</v>
      </c>
      <c r="DS46" s="6" t="str">
        <f>IF($DP46&gt;$DP$1,"NA",(IF($DQ46&lt;'[1]Point Tables'!$S$4,"OLD",(IF($DR46="Y","X",(VLOOKUP($DO46,[2]CWS!$A$1:$A$65536,1,FALSE)))))))</f>
        <v>NA</v>
      </c>
      <c r="DT46" s="6" t="str">
        <f>IF(DP46&gt;$DP$1,"NA",(IF($DQ46&lt;'[1]Point Tables'!$S$5,"OLD",(IF($DR46="Y",DO46,(VLOOKUP($DO46,[2]Y14WS!$A$1:$A$65536,1,FALSE)))))))</f>
        <v>NA</v>
      </c>
      <c r="DU46" s="6"/>
      <c r="DV46" t="s">
        <v>438</v>
      </c>
      <c r="DW46">
        <v>1994</v>
      </c>
      <c r="DX46" t="s">
        <v>51</v>
      </c>
      <c r="DY46" t="s">
        <v>438</v>
      </c>
      <c r="DZ46">
        <v>100085700</v>
      </c>
      <c r="EA46">
        <v>42</v>
      </c>
      <c r="EB46">
        <v>1994</v>
      </c>
      <c r="EC46" t="s">
        <v>29</v>
      </c>
      <c r="ED46" s="6" t="str">
        <f>IF($EA46&gt;$EA$1,"NA",(IF($EB46&lt;'[5]Point Tables'!$S$4,"OLD",(IF($EC46="Y","X",(VLOOKUP($DZ46,[2]CWS!$A$1:$A$65536,1,FALSE)))))))</f>
        <v>NA</v>
      </c>
      <c r="EE46" s="6" t="str">
        <f>IF(EA46&gt;$EA$1,"NA",(IF($EB46&lt;'[1]Point Tables'!$S$5,"OLD",(IF($EC46="Y",DZ46,(VLOOKUP($DZ46,[2]Y14WS!$A$1:$A$65536,1,FALSE)))))))</f>
        <v>NA</v>
      </c>
    </row>
    <row r="47" spans="1:139">
      <c r="A47" t="s">
        <v>386</v>
      </c>
      <c r="B47">
        <v>1986</v>
      </c>
      <c r="C47" t="s">
        <v>51</v>
      </c>
      <c r="D47" s="1" t="s">
        <v>386</v>
      </c>
      <c r="E47" s="1">
        <v>100071642</v>
      </c>
      <c r="F47" s="1">
        <v>43</v>
      </c>
      <c r="G47" s="1">
        <v>1986</v>
      </c>
      <c r="H47" s="1" t="s">
        <v>29</v>
      </c>
      <c r="I47" s="6" t="str">
        <f>IF($F47&gt;$F$1,"NA",(IF($H47="Y","X",(VLOOKUP($E47,[2]SWS!$A$1:$A$65536,1,FALSE)))))</f>
        <v>NA</v>
      </c>
      <c r="J47" s="6" t="str">
        <f>IF($F47&gt;$F$1,"NA",(IF($G47&lt;'[1]Point Tables'!$S$3,"OLD",(IF($H47="Y","X",(VLOOKUP($E47,[2]JWS!$A$1:$A$65536,1,FALSE)))))))</f>
        <v>NA</v>
      </c>
      <c r="K47" s="6" t="str">
        <f>IF($F47&gt;$F$1,"NA",(IF($G47&lt;'[1]Point Tables'!$S$4,"OLD",(IF($H47="Y","X",(VLOOKUP($E47,[2]CWS!$A$1:$A$65536,1,FALSE)))))))</f>
        <v>NA</v>
      </c>
      <c r="M47" t="s">
        <v>497</v>
      </c>
      <c r="N47">
        <v>1989</v>
      </c>
      <c r="O47" t="s">
        <v>498</v>
      </c>
      <c r="P47" t="s">
        <v>497</v>
      </c>
      <c r="Q47">
        <v>100051735</v>
      </c>
      <c r="R47">
        <v>43</v>
      </c>
      <c r="S47">
        <v>1989</v>
      </c>
      <c r="T47" t="s">
        <v>29</v>
      </c>
      <c r="U47" s="6" t="str">
        <f>IF($R47&gt;$R$1,"NA",(IF($T47="Y","X",(VLOOKUP($Q47,[2]SWS!$A$1:$A$65536,1,FALSE)))))</f>
        <v>NA</v>
      </c>
      <c r="V47" s="6" t="str">
        <f>IF($R47&gt;$R$1,"NA",(IF($S47&lt;'[1]Point Tables'!$S$3,"OLD",(IF($T47="Y","X",(VLOOKUP($Q47,[2]JWS!$A$1:$A$65536,1,FALSE)))))))</f>
        <v>NA</v>
      </c>
      <c r="W47" s="6" t="str">
        <f>IF($R47&gt;$R$1,"NA",(IF($S47&lt;'[7]Point Tables'!$S$3,"OLD",(IF($T47="Y","X",(VLOOKUP($Q47,[2]JWS!$A$1:$A$65536,1,FALSE)))))))</f>
        <v>NA</v>
      </c>
      <c r="Y47" t="s">
        <v>499</v>
      </c>
      <c r="Z47">
        <v>1991</v>
      </c>
      <c r="AA47" t="s">
        <v>69</v>
      </c>
      <c r="AB47" t="s">
        <v>499</v>
      </c>
      <c r="AC47">
        <v>100077586</v>
      </c>
      <c r="AD47">
        <v>43</v>
      </c>
      <c r="AE47">
        <v>1991</v>
      </c>
      <c r="AF47" s="1" t="s">
        <v>29</v>
      </c>
      <c r="AG47" s="6" t="str">
        <f>IF($AD47&gt;$AD$1,"NA",(IF($AF47="Y","X",(VLOOKUP($AC47,[2]SWS!$A$1:$A$65536,1,FALSE)))))</f>
        <v>NA</v>
      </c>
      <c r="AH47" s="6" t="str">
        <f>IF($AD47&gt;$AD$1,"NA",(IF($AE47&lt;'[1]Point Tables'!$S$3,"OLD",(IF($AF47="Y","X",(VLOOKUP($AC47,[2]JWS!$A$1:$A$65536,1,FALSE)))))))</f>
        <v>NA</v>
      </c>
      <c r="AI47" s="6" t="str">
        <f>IF($AD47&gt;$AD$1,"NA",(IF($AE47&lt;'[1]Point Tables'!$S$4,"OLD",(IF($AF47="Y","X",(VLOOKUP($AC47,[2]CWS!$A$1:$A$65536,1,FALSE)))))))</f>
        <v>NA</v>
      </c>
      <c r="AJ47" s="6"/>
      <c r="AK47" t="s">
        <v>324</v>
      </c>
      <c r="AL47">
        <v>0</v>
      </c>
      <c r="AM47">
        <v>0</v>
      </c>
      <c r="AN47" s="1" t="s">
        <v>324</v>
      </c>
      <c r="AO47" s="1">
        <v>0</v>
      </c>
      <c r="AP47" s="1">
        <v>0</v>
      </c>
      <c r="AQ47" s="1">
        <v>0</v>
      </c>
      <c r="AR47" s="1" t="s">
        <v>29</v>
      </c>
      <c r="AW47" t="s">
        <v>500</v>
      </c>
      <c r="AX47">
        <v>1992</v>
      </c>
      <c r="AY47" t="s">
        <v>142</v>
      </c>
      <c r="AZ47" t="s">
        <v>500</v>
      </c>
      <c r="BA47">
        <v>100085386</v>
      </c>
      <c r="BB47">
        <v>42</v>
      </c>
      <c r="BC47">
        <v>1992</v>
      </c>
      <c r="BD47" t="s">
        <v>29</v>
      </c>
      <c r="BE47" s="6" t="str">
        <f>IF($BB47&gt;$BB$1,"NA",(IF($BC47&lt;'[1]Point Tables'!$S$3,"OLD",(IF($BD47="Y","X",(VLOOKUP($BA47,[2]JWS!$A$1:$A$65536,1,FALSE)))))))</f>
        <v>NA</v>
      </c>
      <c r="BF47" s="6" t="str">
        <f>IF($BB47&gt;$BB$1,"NA",(IF($BC47&lt;'[8]Point Tables'!$S$4,"OLD",(IF($BD47="Y","X",(VLOOKUP($BA47,[2]CWS!$A$1:$A$65536,1,FALSE)))))))</f>
        <v>NA</v>
      </c>
      <c r="BH47" t="s">
        <v>494</v>
      </c>
      <c r="BI47">
        <v>1992</v>
      </c>
      <c r="BJ47" t="s">
        <v>179</v>
      </c>
      <c r="BK47" s="1" t="s">
        <v>494</v>
      </c>
      <c r="BL47" s="1">
        <v>100080466</v>
      </c>
      <c r="BM47" s="1">
        <v>42.5</v>
      </c>
      <c r="BN47" s="1">
        <v>1992</v>
      </c>
      <c r="BO47" s="1" t="s">
        <v>29</v>
      </c>
      <c r="BP47" s="6" t="str">
        <f>IF($BM47&gt;$BM$1,"NA",(IF($BN47&lt;'[1]Point Tables'!$S$3,"OLD",(IF($BO47="Y","X",(VLOOKUP($BL47,[2]JWS!$A$1:$A$65536,1,FALSE)))))))</f>
        <v>NA</v>
      </c>
      <c r="BQ47" s="6" t="str">
        <f>IF($BM47&gt;$BM$1,"NA",(IF($BN47&lt;'[3]Point Tables'!$S$4,"OLD",(IF($BO47="Y","X",(VLOOKUP($BL47,[2]CWS!$A$1:$A$65536,1,FALSE)))))))</f>
        <v>NA</v>
      </c>
      <c r="BS47" t="s">
        <v>433</v>
      </c>
      <c r="BT47">
        <v>1993</v>
      </c>
      <c r="BU47" t="s">
        <v>225</v>
      </c>
      <c r="BV47" t="s">
        <v>433</v>
      </c>
      <c r="BW47">
        <v>100070374</v>
      </c>
      <c r="BX47">
        <v>43</v>
      </c>
      <c r="BY47">
        <v>1993</v>
      </c>
      <c r="BZ47" t="s">
        <v>29</v>
      </c>
      <c r="CA47" s="6" t="str">
        <f>IF($BX47&gt;$BX$1,"NA",(IF($BY47&lt;'[1]Point Tables'!$S$3,"OLD",(IF($BZ47="Y","X",(VLOOKUP($BW47,[2]JWS!$A$1:$A$65536,1,FALSE)))))))</f>
        <v>NA</v>
      </c>
      <c r="CB47" s="6" t="str">
        <f>IF($BX47&gt;$BX$1,"NA",(IF($BY47&lt;'[1]Point Tables'!$S$4,"OLD",(IF($BZ47="Y","X",(VLOOKUP($BW47,[2]CWS!$A$1:$A$65536,1,FALSE)))))))</f>
        <v>NA</v>
      </c>
      <c r="CC47" s="6"/>
      <c r="CD47" t="s">
        <v>477</v>
      </c>
      <c r="CE47">
        <v>1995</v>
      </c>
      <c r="CF47" t="s">
        <v>142</v>
      </c>
      <c r="CG47" t="s">
        <v>477</v>
      </c>
      <c r="CH47">
        <v>100117257</v>
      </c>
      <c r="CI47">
        <v>43</v>
      </c>
      <c r="CJ47">
        <v>1995</v>
      </c>
      <c r="CK47" t="s">
        <v>29</v>
      </c>
      <c r="CL47" s="6" t="str">
        <f>IF($CI47&gt;$CI$1,"NA",(IF($CJ47&lt;'[1]Point Tables'!$S$3,"OLD",(IF($CK47="Y","X",(VLOOKUP($CH47,[2]JWS!$A$1:$A$65536,1,FALSE)))))))</f>
        <v>NA</v>
      </c>
      <c r="CM47" s="6" t="str">
        <f>IF($CI47&gt;$CI$1,"NA",(IF($CJ47&lt;'[1]Point Tables'!$S$4,"OLD",(IF($CK47="Y","X",(VLOOKUP($CH47,[2]CWS!$A$1:$A$65536,1,FALSE)))))))</f>
        <v>NA</v>
      </c>
      <c r="CN47" s="6"/>
      <c r="CO47" t="s">
        <v>287</v>
      </c>
      <c r="CP47">
        <v>1997</v>
      </c>
      <c r="CQ47" t="s">
        <v>31</v>
      </c>
      <c r="CR47" t="s">
        <v>287</v>
      </c>
      <c r="CS47">
        <v>100095659</v>
      </c>
      <c r="CT47">
        <v>43</v>
      </c>
      <c r="CU47">
        <v>1997</v>
      </c>
      <c r="CV47" t="s">
        <v>29</v>
      </c>
      <c r="CW47" s="6" t="str">
        <f>IF($CT47&gt;$CT$1,"NA",(IF($CU47&lt;'[8]Point Tables'!$S$4,"OLD",(IF($CV47="Y","X",(VLOOKUP($CS47,[2]CWS!$A$1:$A$65536,1,FALSE)))))))</f>
        <v>NA</v>
      </c>
      <c r="CX47" s="6" t="str">
        <f>IF(CT47&gt;$CT$1,"NA",(IF($CU47&lt;'[8]Point Tables'!$S$5,"OLD",(IF($CV47="Y",CS47,(VLOOKUP($CS47,[2]Y14WS!$A$1:$A$65536,1,FALSE)))))))</f>
        <v>NA</v>
      </c>
      <c r="CZ47" t="s">
        <v>477</v>
      </c>
      <c r="DA47">
        <v>1995</v>
      </c>
      <c r="DB47" t="s">
        <v>142</v>
      </c>
      <c r="DC47" s="1" t="s">
        <v>477</v>
      </c>
      <c r="DD47" s="1">
        <v>100117257</v>
      </c>
      <c r="DE47" s="1">
        <v>43</v>
      </c>
      <c r="DF47" s="1">
        <v>1995</v>
      </c>
      <c r="DG47" s="1" t="s">
        <v>29</v>
      </c>
      <c r="DH47" s="6" t="str">
        <f>IF($DE47&gt;$DE$1,"NA",(IF($DF47&lt;'[1]Point Tables'!$S$4,"OLD",(IF($DG47="Y","X",(VLOOKUP($DD47,[2]CWS!$A$1:$A$65536,1,FALSE)))))))</f>
        <v>NA</v>
      </c>
      <c r="DI47" s="6" t="str">
        <f>IF(DE47&gt;$DE$1,"NA",(IF($DF47&lt;'[9]Point Tables'!$S$5,"OLD",(IF($DG47="Y",DD47,(VLOOKUP($DD47,[2]Y14WS!$A$1:$A$65536,1,FALSE)))))))</f>
        <v>NA</v>
      </c>
      <c r="DK47" t="s">
        <v>184</v>
      </c>
      <c r="DL47">
        <v>1997</v>
      </c>
      <c r="DM47" t="s">
        <v>179</v>
      </c>
      <c r="DN47" s="1" t="s">
        <v>184</v>
      </c>
      <c r="DO47" s="1">
        <v>100100291</v>
      </c>
      <c r="DP47" s="1">
        <v>43</v>
      </c>
      <c r="DQ47" s="1">
        <v>1997</v>
      </c>
      <c r="DR47" s="1" t="s">
        <v>29</v>
      </c>
      <c r="DS47" s="6" t="str">
        <f>IF($DP47&gt;$DP$1,"NA",(IF($DQ47&lt;'[1]Point Tables'!$S$4,"OLD",(IF($DR47="Y","X",(VLOOKUP($DO47,[2]CWS!$A$1:$A$65536,1,FALSE)))))))</f>
        <v>NA</v>
      </c>
      <c r="DT47" s="6" t="str">
        <f>IF(DP47&gt;$DP$1,"NA",(IF($DQ47&lt;'[1]Point Tables'!$S$5,"OLD",(IF($DR47="Y",DO47,(VLOOKUP($DO47,[2]Y14WS!$A$1:$A$65536,1,FALSE)))))))</f>
        <v>NA</v>
      </c>
      <c r="DU47" s="6"/>
      <c r="DV47" t="s">
        <v>501</v>
      </c>
      <c r="DW47">
        <v>1995</v>
      </c>
      <c r="DX47" t="s">
        <v>161</v>
      </c>
      <c r="DY47" t="s">
        <v>501</v>
      </c>
      <c r="DZ47">
        <v>100075545</v>
      </c>
      <c r="EA47">
        <v>43</v>
      </c>
      <c r="EB47">
        <v>1995</v>
      </c>
      <c r="EC47" t="s">
        <v>29</v>
      </c>
      <c r="ED47" s="6" t="str">
        <f>IF($EA47&gt;$EA$1,"NA",(IF($EB47&lt;'[5]Point Tables'!$S$4,"OLD",(IF($EC47="Y","X",(VLOOKUP($DZ47,[2]CWS!$A$1:$A$65536,1,FALSE)))))))</f>
        <v>NA</v>
      </c>
      <c r="EE47" s="6" t="str">
        <f>IF(EA47&gt;$EA$1,"NA",(IF($EB47&lt;'[1]Point Tables'!$S$5,"OLD",(IF($EC47="Y",DZ47,(VLOOKUP($DZ47,[2]Y14WS!$A$1:$A$65536,1,FALSE)))))))</f>
        <v>NA</v>
      </c>
    </row>
    <row r="48" spans="1:139">
      <c r="A48" t="s">
        <v>431</v>
      </c>
      <c r="B48">
        <v>1991</v>
      </c>
      <c r="C48" t="s">
        <v>432</v>
      </c>
      <c r="D48" s="1" t="s">
        <v>431</v>
      </c>
      <c r="E48" s="1">
        <v>100064227</v>
      </c>
      <c r="F48" s="1">
        <v>44</v>
      </c>
      <c r="G48" s="1">
        <v>1991</v>
      </c>
      <c r="H48" s="1" t="s">
        <v>372</v>
      </c>
      <c r="I48" s="6" t="str">
        <f>IF($F48&gt;$F$1,"NA",(IF($H48="Y","X",(VLOOKUP($E48,[2]SWS!$A$1:$A$65536,1,FALSE)))))</f>
        <v>NA</v>
      </c>
      <c r="J48" s="6" t="str">
        <f>IF($F48&gt;$F$1,"NA",(IF($G48&lt;'[1]Point Tables'!$S$3,"OLD",(IF($H48="Y","X",(VLOOKUP($E48,[2]JWS!$A$1:$A$65536,1,FALSE)))))))</f>
        <v>NA</v>
      </c>
      <c r="K48" s="6" t="str">
        <f>IF($F48&gt;$F$1,"NA",(IF($G48&lt;'[1]Point Tables'!$S$4,"OLD",(IF($H48="Y","X",(VLOOKUP($E48,[2]CWS!$A$1:$A$65536,1,FALSE)))))))</f>
        <v>NA</v>
      </c>
      <c r="M48" t="s">
        <v>502</v>
      </c>
      <c r="N48">
        <v>1985</v>
      </c>
      <c r="O48" t="s">
        <v>503</v>
      </c>
      <c r="P48" t="s">
        <v>502</v>
      </c>
      <c r="Q48">
        <v>100064428</v>
      </c>
      <c r="R48">
        <v>44</v>
      </c>
      <c r="S48">
        <v>1985</v>
      </c>
      <c r="T48" t="s">
        <v>29</v>
      </c>
      <c r="U48" s="6" t="str">
        <f>IF($R48&gt;$R$1,"NA",(IF($T48="Y","X",(VLOOKUP($Q48,[2]SWS!$A$1:$A$65536,1,FALSE)))))</f>
        <v>NA</v>
      </c>
      <c r="V48" s="6" t="str">
        <f>IF($R48&gt;$R$1,"NA",(IF($S48&lt;'[1]Point Tables'!$S$3,"OLD",(IF($T48="Y","X",(VLOOKUP($Q48,[2]JWS!$A$1:$A$65536,1,FALSE)))))))</f>
        <v>NA</v>
      </c>
      <c r="W48" s="6" t="str">
        <f>IF($R48&gt;$R$1,"NA",(IF($S48&lt;'[1]Point Tables'!$S$4,"OLD",(IF($T48="Y","X",(VLOOKUP($Q48,[2]CWS!$A$1:$A$65536,1,FALSE)))))))</f>
        <v>NA</v>
      </c>
      <c r="Y48" t="s">
        <v>496</v>
      </c>
      <c r="Z48">
        <v>1993</v>
      </c>
      <c r="AA48" t="s">
        <v>34</v>
      </c>
      <c r="AB48" t="s">
        <v>496</v>
      </c>
      <c r="AC48">
        <v>100073030</v>
      </c>
      <c r="AD48">
        <v>44</v>
      </c>
      <c r="AE48">
        <v>1993</v>
      </c>
      <c r="AF48" s="1" t="s">
        <v>29</v>
      </c>
      <c r="AG48" s="6" t="str">
        <f>IF($AD48&gt;$AD$1,"NA",(IF($AF48="Y","X",(VLOOKUP($AC48,[2]SWS!$A$1:$A$65536,1,FALSE)))))</f>
        <v>NA</v>
      </c>
      <c r="AH48" s="6" t="str">
        <f>IF($AD48&gt;$AD$1,"NA",(IF($AE48&lt;'[1]Point Tables'!$S$3,"OLD",(IF($AF48="Y","X",(VLOOKUP($AC48,[2]JWS!$A$1:$A$65536,1,FALSE)))))))</f>
        <v>NA</v>
      </c>
      <c r="AI48" s="6" t="str">
        <f>IF($AD48&gt;$AD$1,"NA",(IF($AE48&lt;'[1]Point Tables'!$S$4,"OLD",(IF($AF48="Y","X",(VLOOKUP($AC48,[2]CWS!$A$1:$A$65536,1,FALSE)))))))</f>
        <v>NA</v>
      </c>
      <c r="AJ48" s="6"/>
      <c r="AK48" t="s">
        <v>324</v>
      </c>
      <c r="AL48">
        <v>0</v>
      </c>
      <c r="AM48">
        <v>0</v>
      </c>
      <c r="AN48" s="1" t="s">
        <v>324</v>
      </c>
      <c r="AO48" s="1">
        <v>0</v>
      </c>
      <c r="AP48" s="1">
        <v>0</v>
      </c>
      <c r="AQ48" s="1">
        <v>0</v>
      </c>
      <c r="AR48" s="1" t="s">
        <v>29</v>
      </c>
      <c r="AW48" t="s">
        <v>504</v>
      </c>
      <c r="AX48">
        <v>1995</v>
      </c>
      <c r="AY48" t="s">
        <v>42</v>
      </c>
      <c r="AZ48" t="s">
        <v>504</v>
      </c>
      <c r="BA48">
        <v>100074007</v>
      </c>
      <c r="BB48">
        <v>43</v>
      </c>
      <c r="BC48">
        <v>1995</v>
      </c>
      <c r="BD48" t="s">
        <v>29</v>
      </c>
      <c r="BE48" s="6" t="str">
        <f>IF($BB48&gt;$BB$1,"NA",(IF($BC48&lt;'[1]Point Tables'!$S$3,"OLD",(IF($BD48="Y","X",(VLOOKUP($BA48,[2]JWS!$A$1:$A$65536,1,FALSE)))))))</f>
        <v>NA</v>
      </c>
      <c r="BF48" s="6" t="str">
        <f>IF($BB48&gt;$BB$1,"NA",(IF($BC48&lt;'[8]Point Tables'!$S$4,"OLD",(IF($BD48="Y","X",(VLOOKUP($BA48,[2]CWS!$A$1:$A$65536,1,FALSE)))))))</f>
        <v>NA</v>
      </c>
      <c r="BH48" t="s">
        <v>478</v>
      </c>
      <c r="BI48">
        <v>1992</v>
      </c>
      <c r="BJ48" t="s">
        <v>479</v>
      </c>
      <c r="BK48" s="1" t="s">
        <v>478</v>
      </c>
      <c r="BL48" s="1">
        <v>100079059</v>
      </c>
      <c r="BM48" s="1">
        <v>44</v>
      </c>
      <c r="BN48" s="1">
        <v>1992</v>
      </c>
      <c r="BO48" s="1" t="s">
        <v>29</v>
      </c>
      <c r="BP48" s="6" t="str">
        <f>IF($BM48&gt;$BM$1,"NA",(IF($BN48&lt;'[1]Point Tables'!$S$3,"OLD",(IF($BO48="Y","X",(VLOOKUP($BL48,[2]JWS!$A$1:$A$65536,1,FALSE)))))))</f>
        <v>NA</v>
      </c>
      <c r="BQ48" s="6" t="str">
        <f>IF($BM48&gt;$BM$1,"NA",(IF($BN48&lt;'[3]Point Tables'!$S$4,"OLD",(IF($BO48="Y","X",(VLOOKUP($BL48,[2]CWS!$A$1:$A$65536,1,FALSE)))))))</f>
        <v>NA</v>
      </c>
      <c r="BS48" t="s">
        <v>424</v>
      </c>
      <c r="BT48">
        <v>1995</v>
      </c>
      <c r="BU48" t="s">
        <v>69</v>
      </c>
      <c r="BV48" t="s">
        <v>424</v>
      </c>
      <c r="BW48">
        <v>100090683</v>
      </c>
      <c r="BX48">
        <v>44</v>
      </c>
      <c r="BY48">
        <v>1995</v>
      </c>
      <c r="BZ48" t="s">
        <v>29</v>
      </c>
      <c r="CA48" s="6" t="str">
        <f>IF($BX48&gt;$BX$1,"NA",(IF($BY48&lt;'[1]Point Tables'!$S$3,"OLD",(IF($BZ48="Y","X",(VLOOKUP($BW48,[2]JWS!$A$1:$A$65536,1,FALSE)))))))</f>
        <v>NA</v>
      </c>
      <c r="CB48" s="6" t="str">
        <f>IF($BX48&gt;$BX$1,"NA",(IF($BY48&lt;'[1]Point Tables'!$S$4,"OLD",(IF($BZ48="Y","X",(VLOOKUP($BW48,[2]CWS!$A$1:$A$65536,1,FALSE)))))))</f>
        <v>NA</v>
      </c>
      <c r="CC48" s="6"/>
      <c r="CD48" t="s">
        <v>505</v>
      </c>
      <c r="CE48">
        <v>1993</v>
      </c>
      <c r="CF48" t="s">
        <v>69</v>
      </c>
      <c r="CG48" t="s">
        <v>505</v>
      </c>
      <c r="CH48">
        <v>100097528</v>
      </c>
      <c r="CI48">
        <v>44.5</v>
      </c>
      <c r="CJ48">
        <v>1993</v>
      </c>
      <c r="CK48" t="s">
        <v>29</v>
      </c>
      <c r="CL48" s="6" t="str">
        <f>IF($CI48&gt;$CI$1,"NA",(IF($CJ48&lt;'[1]Point Tables'!$S$3,"OLD",(IF($CK48="Y","X",(VLOOKUP($CH48,[2]JWS!$A$1:$A$65536,1,FALSE)))))))</f>
        <v>NA</v>
      </c>
      <c r="CM48" s="6" t="str">
        <f>IF($CI48&gt;$CI$1,"NA",(IF($CJ48&lt;'[1]Point Tables'!$S$4,"OLD",(IF($CK48="Y","X",(VLOOKUP($CH48,[2]CWS!$A$1:$A$65536,1,FALSE)))))))</f>
        <v>NA</v>
      </c>
      <c r="CN48" s="6"/>
      <c r="CO48" t="s">
        <v>111</v>
      </c>
      <c r="CP48">
        <v>1999</v>
      </c>
      <c r="CQ48" t="s">
        <v>34</v>
      </c>
      <c r="CR48" t="s">
        <v>111</v>
      </c>
      <c r="CS48">
        <v>100100704</v>
      </c>
      <c r="CT48">
        <v>44</v>
      </c>
      <c r="CU48">
        <v>1999</v>
      </c>
      <c r="CV48" t="s">
        <v>29</v>
      </c>
      <c r="CW48" s="6" t="str">
        <f>IF($CT48&gt;$CT$1,"NA",(IF($CU48&lt;'[8]Point Tables'!$S$4,"OLD",(IF($CV48="Y","X",(VLOOKUP($CS48,[2]CWS!$A$1:$A$65536,1,FALSE)))))))</f>
        <v>NA</v>
      </c>
      <c r="CX48" s="6" t="str">
        <f>IF(CT48&gt;$CT$1,"NA",(IF($CU48&lt;'[8]Point Tables'!$S$5,"OLD",(IF($CV48="Y",CS48,(VLOOKUP($CS48,[2]Y14WS!$A$1:$A$65536,1,FALSE)))))))</f>
        <v>NA</v>
      </c>
      <c r="CZ48" t="s">
        <v>94</v>
      </c>
      <c r="DA48">
        <v>1996</v>
      </c>
      <c r="DB48" t="s">
        <v>65</v>
      </c>
      <c r="DC48" s="1" t="s">
        <v>94</v>
      </c>
      <c r="DD48" s="1">
        <v>100070087</v>
      </c>
      <c r="DE48" s="1">
        <v>44</v>
      </c>
      <c r="DF48" s="1">
        <v>1996</v>
      </c>
      <c r="DG48" s="1" t="s">
        <v>29</v>
      </c>
      <c r="DH48" s="6" t="str">
        <f>IF($DE48&gt;$DE$1,"NA",(IF($DF48&lt;'[1]Point Tables'!$S$4,"OLD",(IF($DG48="Y","X",(VLOOKUP($DD48,[2]CWS!$A$1:$A$65536,1,FALSE)))))))</f>
        <v>NA</v>
      </c>
      <c r="DI48" s="6" t="str">
        <f>IF(DE48&gt;$DE$1,"NA",(IF($DF48&lt;'[9]Point Tables'!$S$5,"OLD",(IF($DG48="Y",DD48,(VLOOKUP($DD48,[2]Y14WS!$A$1:$A$65536,1,FALSE)))))))</f>
        <v>NA</v>
      </c>
      <c r="DK48" t="s">
        <v>504</v>
      </c>
      <c r="DL48">
        <v>1995</v>
      </c>
      <c r="DM48" t="s">
        <v>42</v>
      </c>
      <c r="DN48" s="1" t="s">
        <v>504</v>
      </c>
      <c r="DO48" s="1">
        <v>100074007</v>
      </c>
      <c r="DP48" s="1">
        <v>44</v>
      </c>
      <c r="DQ48" s="1">
        <v>1995</v>
      </c>
      <c r="DR48" s="1" t="s">
        <v>29</v>
      </c>
      <c r="DS48" s="6" t="str">
        <f>IF($DP48&gt;$DP$1,"NA",(IF($DQ48&lt;'[1]Point Tables'!$S$4,"OLD",(IF($DR48="Y","X",(VLOOKUP($DO48,[2]CWS!$A$1:$A$65536,1,FALSE)))))))</f>
        <v>NA</v>
      </c>
      <c r="DT48" s="6" t="str">
        <f>IF(DP48&gt;$DP$1,"NA",(IF($DQ48&lt;'[1]Point Tables'!$S$5,"OLD",(IF($DR48="Y",DO48,(VLOOKUP($DO48,[2]Y14WS!$A$1:$A$65536,1,FALSE)))))))</f>
        <v>NA</v>
      </c>
      <c r="DU48" s="6"/>
      <c r="DV48" t="s">
        <v>490</v>
      </c>
      <c r="DW48">
        <v>1995</v>
      </c>
      <c r="DX48" t="s">
        <v>304</v>
      </c>
      <c r="DY48" t="s">
        <v>490</v>
      </c>
      <c r="DZ48">
        <v>100117322</v>
      </c>
      <c r="EA48">
        <v>44</v>
      </c>
      <c r="EB48">
        <v>1995</v>
      </c>
      <c r="EC48" t="s">
        <v>29</v>
      </c>
      <c r="ED48" s="6" t="str">
        <f>IF($EA48&gt;$EA$1,"NA",(IF($EB48&lt;'[5]Point Tables'!$S$4,"OLD",(IF($EC48="Y","X",(VLOOKUP($DZ48,[2]CWS!$A$1:$A$65536,1,FALSE)))))))</f>
        <v>NA</v>
      </c>
      <c r="EE48" s="6" t="str">
        <f>IF(EA48&gt;$EA$1,"NA",(IF($EB48&lt;'[1]Point Tables'!$S$5,"OLD",(IF($EC48="Y",DZ48,(VLOOKUP($DZ48,[2]Y14WS!$A$1:$A$65536,1,FALSE)))))))</f>
        <v>NA</v>
      </c>
    </row>
    <row r="49" spans="1:135">
      <c r="A49" t="s">
        <v>506</v>
      </c>
      <c r="B49">
        <v>1984</v>
      </c>
      <c r="C49" t="s">
        <v>177</v>
      </c>
      <c r="D49" s="1" t="s">
        <v>506</v>
      </c>
      <c r="E49" s="1">
        <v>100077950</v>
      </c>
      <c r="F49" s="1">
        <v>45</v>
      </c>
      <c r="G49" s="1">
        <v>1984</v>
      </c>
      <c r="H49" s="1" t="s">
        <v>372</v>
      </c>
      <c r="I49" s="6" t="str">
        <f>IF($F49&gt;$F$1,"NA",(IF($H49="Y","X",(VLOOKUP($E49,[2]SWS!$A$1:$A$65536,1,FALSE)))))</f>
        <v>NA</v>
      </c>
      <c r="J49" s="6" t="str">
        <f>IF($F49&gt;$F$1,"NA",(IF($G49&lt;'[1]Point Tables'!$S$3,"OLD",(IF($H49="Y","X",(VLOOKUP($E49,[2]JWS!$A$1:$A$65536,1,FALSE)))))))</f>
        <v>NA</v>
      </c>
      <c r="K49" s="6" t="str">
        <f>IF($F49&gt;$F$1,"NA",(IF($G49&lt;'[1]Point Tables'!$S$4,"OLD",(IF($H49="Y","X",(VLOOKUP($E49,[2]CWS!$A$1:$A$65536,1,FALSE)))))))</f>
        <v>NA</v>
      </c>
      <c r="M49" t="s">
        <v>478</v>
      </c>
      <c r="N49">
        <v>1992</v>
      </c>
      <c r="O49" t="s">
        <v>479</v>
      </c>
      <c r="P49" t="s">
        <v>478</v>
      </c>
      <c r="Q49">
        <v>100079059</v>
      </c>
      <c r="R49">
        <v>45</v>
      </c>
      <c r="S49">
        <v>1992</v>
      </c>
      <c r="T49" t="s">
        <v>29</v>
      </c>
      <c r="U49" s="6" t="str">
        <f>IF($R49&gt;$R$1,"NA",(IF($T49="Y","X",(VLOOKUP($Q49,[2]SWS!$A$1:$A$65536,1,FALSE)))))</f>
        <v>NA</v>
      </c>
      <c r="V49" s="6" t="str">
        <f>IF($R49&gt;$R$1,"NA",(IF($S49&lt;'[1]Point Tables'!$S$3,"OLD",(IF($T49="Y","X",(VLOOKUP($Q49,[2]JWS!$A$1:$A$65536,1,FALSE)))))))</f>
        <v>NA</v>
      </c>
      <c r="W49" s="6" t="str">
        <f>IF($R49&gt;$R$1,"NA",(IF($S49&lt;'[1]Point Tables'!$S$4,"OLD",(IF($T49="Y","X",(VLOOKUP($Q49,[2]CWS!$A$1:$A$65536,1,FALSE)))))))</f>
        <v>NA</v>
      </c>
      <c r="Y49" t="s">
        <v>374</v>
      </c>
      <c r="Z49">
        <v>1994</v>
      </c>
      <c r="AA49" t="s">
        <v>119</v>
      </c>
      <c r="AB49" t="s">
        <v>374</v>
      </c>
      <c r="AC49">
        <v>100048864</v>
      </c>
      <c r="AD49">
        <v>45</v>
      </c>
      <c r="AE49">
        <v>1994</v>
      </c>
      <c r="AF49" s="1" t="s">
        <v>372</v>
      </c>
      <c r="AG49" s="6" t="str">
        <f>IF($AD49&gt;$AD$1,"NA",(IF($AF49="Y","X",(VLOOKUP($AC49,[2]SWS!$A$1:$A$65536,1,FALSE)))))</f>
        <v>NA</v>
      </c>
      <c r="AH49" s="6" t="str">
        <f>IF($AD49&gt;$AD$1,"NA",(IF($AE49&lt;'[1]Point Tables'!$S$3,"OLD",(IF($AF49="Y","X",(VLOOKUP($AC49,[2]JWS!$A$1:$A$65536,1,FALSE)))))))</f>
        <v>NA</v>
      </c>
      <c r="AI49" s="6" t="str">
        <f>IF($AD49&gt;$AD$1,"NA",(IF($AE49&lt;'[1]Point Tables'!$S$4,"OLD",(IF($AF49="Y","X",(VLOOKUP($AC49,[2]CWS!$A$1:$A$65536,1,FALSE)))))))</f>
        <v>NA</v>
      </c>
      <c r="AJ49" s="6"/>
      <c r="AK49" t="s">
        <v>324</v>
      </c>
      <c r="AL49">
        <v>0</v>
      </c>
      <c r="AM49">
        <v>0</v>
      </c>
      <c r="AN49" s="1" t="s">
        <v>324</v>
      </c>
      <c r="AO49" s="1">
        <v>0</v>
      </c>
      <c r="AP49" s="1">
        <v>0</v>
      </c>
      <c r="AQ49" s="1">
        <v>0</v>
      </c>
      <c r="AR49" s="1" t="s">
        <v>29</v>
      </c>
      <c r="AW49" t="s">
        <v>477</v>
      </c>
      <c r="AX49">
        <v>1995</v>
      </c>
      <c r="AY49" t="s">
        <v>142</v>
      </c>
      <c r="AZ49" t="s">
        <v>477</v>
      </c>
      <c r="BA49">
        <v>100117257</v>
      </c>
      <c r="BB49">
        <v>44</v>
      </c>
      <c r="BC49">
        <v>1995</v>
      </c>
      <c r="BD49" t="s">
        <v>29</v>
      </c>
      <c r="BE49" s="6" t="str">
        <f>IF($BB49&gt;$BB$1,"NA",(IF($BC49&lt;'[1]Point Tables'!$S$3,"OLD",(IF($BD49="Y","X",(VLOOKUP($BA49,[2]JWS!$A$1:$A$65536,1,FALSE)))))))</f>
        <v>NA</v>
      </c>
      <c r="BF49" s="6" t="str">
        <f>IF($BB49&gt;$BB$1,"NA",(IF($BC49&lt;'[8]Point Tables'!$S$4,"OLD",(IF($BD49="Y","X",(VLOOKUP($BA49,[2]CWS!$A$1:$A$65536,1,FALSE)))))))</f>
        <v>NA</v>
      </c>
      <c r="BH49" t="s">
        <v>507</v>
      </c>
      <c r="BI49">
        <v>1992</v>
      </c>
      <c r="BJ49" t="s">
        <v>177</v>
      </c>
      <c r="BK49" s="1" t="s">
        <v>507</v>
      </c>
      <c r="BL49" s="1">
        <v>100082616</v>
      </c>
      <c r="BM49" s="1">
        <v>45</v>
      </c>
      <c r="BN49" s="1">
        <v>1992</v>
      </c>
      <c r="BO49" s="1" t="s">
        <v>372</v>
      </c>
      <c r="BP49" s="6" t="str">
        <f>IF($BM49&gt;$BM$1,"NA",(IF($BN49&lt;'[1]Point Tables'!$S$3,"OLD",(IF($BO49="Y","X",(VLOOKUP($BL49,[2]JWS!$A$1:$A$65536,1,FALSE)))))))</f>
        <v>NA</v>
      </c>
      <c r="BQ49" s="6" t="str">
        <f>IF($BM49&gt;$BM$1,"NA",(IF($BN49&lt;'[3]Point Tables'!$S$4,"OLD",(IF($BO49="Y","X",(VLOOKUP($BL49,[2]CWS!$A$1:$A$65536,1,FALSE)))))))</f>
        <v>NA</v>
      </c>
      <c r="BS49" t="s">
        <v>394</v>
      </c>
      <c r="BT49">
        <v>1994</v>
      </c>
      <c r="BU49" t="s">
        <v>395</v>
      </c>
      <c r="BV49" t="s">
        <v>394</v>
      </c>
      <c r="BW49">
        <v>100086467</v>
      </c>
      <c r="BX49">
        <v>45</v>
      </c>
      <c r="BY49">
        <v>1994</v>
      </c>
      <c r="BZ49" t="s">
        <v>275</v>
      </c>
      <c r="CA49" s="6" t="str">
        <f>IF($BX49&gt;$BX$1,"NA",(IF($BY49&lt;'[1]Point Tables'!$S$3,"OLD",(IF($BZ49="Y","X",(VLOOKUP($BW49,[2]JWS!$A$1:$A$65536,1,FALSE)))))))</f>
        <v>NA</v>
      </c>
      <c r="CB49" s="6" t="str">
        <f>IF($BX49&gt;$BX$1,"NA",(IF($BY49&lt;'[1]Point Tables'!$S$4,"OLD",(IF($BZ49="Y","X",(VLOOKUP($BW49,[2]CWS!$A$1:$A$65536,1,FALSE)))))))</f>
        <v>NA</v>
      </c>
      <c r="CC49" s="6"/>
      <c r="CD49" t="s">
        <v>443</v>
      </c>
      <c r="CE49">
        <v>1994</v>
      </c>
      <c r="CF49" t="s">
        <v>31</v>
      </c>
      <c r="CG49" t="s">
        <v>443</v>
      </c>
      <c r="CH49">
        <v>100089663</v>
      </c>
      <c r="CI49">
        <v>44.5</v>
      </c>
      <c r="CJ49">
        <v>1994</v>
      </c>
      <c r="CK49" t="s">
        <v>29</v>
      </c>
      <c r="CL49" s="6" t="str">
        <f>IF($CI49&gt;$CI$1,"NA",(IF($CJ49&lt;'[1]Point Tables'!$S$3,"OLD",(IF($CK49="Y","X",(VLOOKUP($CH49,[2]JWS!$A$1:$A$65536,1,FALSE)))))))</f>
        <v>NA</v>
      </c>
      <c r="CM49" s="6" t="str">
        <f>IF($CI49&gt;$CI$1,"NA",(IF($CJ49&lt;'[1]Point Tables'!$S$4,"OLD",(IF($CK49="Y","X",(VLOOKUP($CH49,[2]CWS!$A$1:$A$65536,1,FALSE)))))))</f>
        <v>NA</v>
      </c>
      <c r="CN49" s="6"/>
      <c r="CO49" t="s">
        <v>388</v>
      </c>
      <c r="CP49">
        <v>1995</v>
      </c>
      <c r="CQ49" t="s">
        <v>316</v>
      </c>
      <c r="CR49" t="s">
        <v>388</v>
      </c>
      <c r="CS49">
        <v>100093506</v>
      </c>
      <c r="CT49">
        <v>45</v>
      </c>
      <c r="CU49">
        <v>1995</v>
      </c>
      <c r="CV49" t="s">
        <v>29</v>
      </c>
      <c r="CW49" s="6" t="str">
        <f>IF($CT49&gt;$CT$1,"NA",(IF($CU49&lt;'[8]Point Tables'!$S$4,"OLD",(IF($CV49="Y","X",(VLOOKUP($CS49,[2]CWS!$A$1:$A$65536,1,FALSE)))))))</f>
        <v>NA</v>
      </c>
      <c r="CX49" s="6" t="str">
        <f>IF(CT49&gt;$CT$1,"NA",(IF($CU49&lt;'[8]Point Tables'!$S$5,"OLD",(IF($CV49="Y",CS49,(VLOOKUP($CS49,[2]Y14WS!$A$1:$A$65536,1,FALSE)))))))</f>
        <v>NA</v>
      </c>
      <c r="CZ49" t="s">
        <v>64</v>
      </c>
      <c r="DA49">
        <v>1997</v>
      </c>
      <c r="DB49" t="s">
        <v>65</v>
      </c>
      <c r="DC49" s="1" t="s">
        <v>64</v>
      </c>
      <c r="DD49" s="1">
        <v>100070584</v>
      </c>
      <c r="DE49" s="1">
        <v>45</v>
      </c>
      <c r="DF49" s="1">
        <v>1997</v>
      </c>
      <c r="DG49" s="1" t="s">
        <v>29</v>
      </c>
      <c r="DH49" s="6" t="str">
        <f>IF($DE49&gt;$DE$1,"NA",(IF($DF49&lt;'[1]Point Tables'!$S$4,"OLD",(IF($DG49="Y","X",(VLOOKUP($DD49,[2]CWS!$A$1:$A$65536,1,FALSE)))))))</f>
        <v>NA</v>
      </c>
      <c r="DI49" s="6" t="str">
        <f>IF(DE49&gt;$DE$1,"NA",(IF($DF49&lt;'[9]Point Tables'!$S$5,"OLD",(IF($DG49="Y",DD49,(VLOOKUP($DD49,[2]Y14WS!$A$1:$A$65536,1,FALSE)))))))</f>
        <v>NA</v>
      </c>
      <c r="DK49" t="s">
        <v>491</v>
      </c>
      <c r="DL49">
        <v>1994</v>
      </c>
      <c r="DM49" t="s">
        <v>69</v>
      </c>
      <c r="DN49" s="1" t="s">
        <v>491</v>
      </c>
      <c r="DO49" s="1">
        <v>100090137</v>
      </c>
      <c r="DP49" s="1">
        <v>45</v>
      </c>
      <c r="DQ49" s="1">
        <v>1994</v>
      </c>
      <c r="DR49" s="1" t="s">
        <v>372</v>
      </c>
      <c r="DS49" s="6" t="str">
        <f>IF($DP49&gt;$DP$1,"NA",(IF($DQ49&lt;'[1]Point Tables'!$S$4,"OLD",(IF($DR49="Y","X",(VLOOKUP($DO49,[2]CWS!$A$1:$A$65536,1,FALSE)))))))</f>
        <v>NA</v>
      </c>
      <c r="DT49" s="6" t="str">
        <f>IF(DP49&gt;$DP$1,"NA",(IF($DQ49&lt;'[1]Point Tables'!$S$5,"OLD",(IF($DR49="Y",DO49,(VLOOKUP($DO49,[2]Y14WS!$A$1:$A$65536,1,FALSE)))))))</f>
        <v>NA</v>
      </c>
      <c r="DU49" s="6"/>
      <c r="DV49" t="s">
        <v>481</v>
      </c>
      <c r="DW49">
        <v>1995</v>
      </c>
      <c r="DX49" t="s">
        <v>44</v>
      </c>
      <c r="DY49" t="s">
        <v>481</v>
      </c>
      <c r="DZ49">
        <v>100097585</v>
      </c>
      <c r="EA49">
        <v>45</v>
      </c>
      <c r="EB49">
        <v>1995</v>
      </c>
      <c r="EC49" t="s">
        <v>29</v>
      </c>
      <c r="ED49" s="6" t="str">
        <f>IF($EA49&gt;$EA$1,"NA",(IF($EB49&lt;'[5]Point Tables'!$S$4,"OLD",(IF($EC49="Y","X",(VLOOKUP($DZ49,[2]CWS!$A$1:$A$65536,1,FALSE)))))))</f>
        <v>NA</v>
      </c>
      <c r="EE49" s="6" t="str">
        <f>IF(EA49&gt;$EA$1,"NA",(IF($EB49&lt;'[1]Point Tables'!$S$5,"OLD",(IF($EC49="Y",DZ49,(VLOOKUP($DZ49,[2]Y14WS!$A$1:$A$65536,1,FALSE)))))))</f>
        <v>NA</v>
      </c>
    </row>
    <row r="50" spans="1:135">
      <c r="A50" t="s">
        <v>426</v>
      </c>
      <c r="B50">
        <v>1990</v>
      </c>
      <c r="C50" t="s">
        <v>427</v>
      </c>
      <c r="D50" s="1" t="s">
        <v>426</v>
      </c>
      <c r="E50" s="1">
        <v>100050486</v>
      </c>
      <c r="F50" s="1">
        <v>46.5</v>
      </c>
      <c r="G50" s="1">
        <v>1990</v>
      </c>
      <c r="H50" s="1" t="s">
        <v>29</v>
      </c>
      <c r="I50" s="6" t="str">
        <f>IF($F50&gt;$F$1,"NA",(IF($H50="Y","X",(VLOOKUP($E50,[2]SWS!$A$1:$A$65536,1,FALSE)))))</f>
        <v>NA</v>
      </c>
      <c r="J50" s="6" t="str">
        <f>IF($F50&gt;$F$1,"NA",(IF($G50&lt;'[1]Point Tables'!$S$3,"OLD",(IF($H50="Y","X",(VLOOKUP($E50,[2]JWS!$A$1:$A$65536,1,FALSE)))))))</f>
        <v>NA</v>
      </c>
      <c r="K50" s="6" t="str">
        <f>IF($F50&gt;$F$1,"NA",(IF($G50&lt;'[1]Point Tables'!$S$4,"OLD",(IF($H50="Y","X",(VLOOKUP($E50,[2]CWS!$A$1:$A$65536,1,FALSE)))))))</f>
        <v>NA</v>
      </c>
      <c r="M50" t="s">
        <v>442</v>
      </c>
      <c r="N50">
        <v>1989</v>
      </c>
      <c r="O50" t="s">
        <v>51</v>
      </c>
      <c r="P50" t="s">
        <v>442</v>
      </c>
      <c r="Q50">
        <v>100094462</v>
      </c>
      <c r="R50">
        <v>46</v>
      </c>
      <c r="S50">
        <v>1989</v>
      </c>
      <c r="T50" t="s">
        <v>29</v>
      </c>
      <c r="U50" s="6" t="str">
        <f>IF($R50&gt;$R$1,"NA",(IF($T50="Y","X",(VLOOKUP($Q50,[2]SWS!$A$1:$A$65536,1,FALSE)))))</f>
        <v>NA</v>
      </c>
      <c r="V50" s="6" t="str">
        <f>IF($R50&gt;$R$1,"NA",(IF($S50&lt;'[1]Point Tables'!$S$3,"OLD",(IF($T50="Y","X",(VLOOKUP($Q50,[2]JWS!$A$1:$A$65536,1,FALSE)))))))</f>
        <v>NA</v>
      </c>
      <c r="W50" s="6" t="str">
        <f>IF($R50&gt;$R$1,"NA",(IF($S50&lt;'[1]Point Tables'!$S$4,"OLD",(IF($T50="Y","X",(VLOOKUP($Q50,[2]CWS!$A$1:$A$65536,1,FALSE)))))))</f>
        <v>NA</v>
      </c>
      <c r="Y50" t="s">
        <v>394</v>
      </c>
      <c r="Z50">
        <v>1994</v>
      </c>
      <c r="AA50" t="s">
        <v>395</v>
      </c>
      <c r="AB50" t="s">
        <v>394</v>
      </c>
      <c r="AC50">
        <v>100086467</v>
      </c>
      <c r="AD50">
        <v>46</v>
      </c>
      <c r="AE50">
        <v>1994</v>
      </c>
      <c r="AF50" s="1" t="s">
        <v>29</v>
      </c>
      <c r="AG50" s="6" t="str">
        <f>IF($AD50&gt;$AD$1,"NA",(IF($AF50="Y","X",(VLOOKUP($AC50,[2]SWS!$A$1:$A$65536,1,FALSE)))))</f>
        <v>NA</v>
      </c>
      <c r="AH50" s="6" t="str">
        <f>IF($AD50&gt;$AD$1,"NA",(IF($AE50&lt;'[1]Point Tables'!$S$3,"OLD",(IF($AF50="Y","X",(VLOOKUP($AC50,[2]JWS!$A$1:$A$65536,1,FALSE)))))))</f>
        <v>NA</v>
      </c>
      <c r="AI50" s="6" t="str">
        <f>IF($AD50&gt;$AD$1,"NA",(IF($AE50&lt;'[1]Point Tables'!$S$4,"OLD",(IF($AF50="Y","X",(VLOOKUP($AC50,[2]CWS!$A$1:$A$65536,1,FALSE)))))))</f>
        <v>NA</v>
      </c>
      <c r="AJ50" s="6"/>
      <c r="AK50" t="s">
        <v>324</v>
      </c>
      <c r="AL50">
        <v>0</v>
      </c>
      <c r="AM50">
        <v>0</v>
      </c>
      <c r="AN50" s="1" t="s">
        <v>324</v>
      </c>
      <c r="AO50" s="1">
        <v>0</v>
      </c>
      <c r="AP50" s="1">
        <v>0</v>
      </c>
      <c r="AQ50" s="1">
        <v>0</v>
      </c>
      <c r="AR50" s="1" t="s">
        <v>29</v>
      </c>
      <c r="AW50" t="s">
        <v>435</v>
      </c>
      <c r="AX50">
        <v>1995</v>
      </c>
      <c r="AY50" t="s">
        <v>436</v>
      </c>
      <c r="AZ50" t="s">
        <v>435</v>
      </c>
      <c r="BA50">
        <v>100102668</v>
      </c>
      <c r="BB50">
        <v>45.5</v>
      </c>
      <c r="BC50">
        <v>1995</v>
      </c>
      <c r="BD50" t="s">
        <v>29</v>
      </c>
      <c r="BE50" s="6" t="str">
        <f>IF($BB50&gt;$BB$1,"NA",(IF($BC50&lt;'[1]Point Tables'!$S$3,"OLD",(IF($BD50="Y","X",(VLOOKUP($BA50,[2]JWS!$A$1:$A$65536,1,FALSE)))))))</f>
        <v>NA</v>
      </c>
      <c r="BF50" s="6" t="str">
        <f>IF($BB50&gt;$BB$1,"NA",(IF($BC50&lt;'[8]Point Tables'!$S$4,"OLD",(IF($BD50="Y","X",(VLOOKUP($BA50,[2]CWS!$A$1:$A$65536,1,FALSE)))))))</f>
        <v>NA</v>
      </c>
      <c r="BH50" t="s">
        <v>118</v>
      </c>
      <c r="BI50">
        <v>1996</v>
      </c>
      <c r="BJ50" t="s">
        <v>119</v>
      </c>
      <c r="BK50" s="1" t="s">
        <v>118</v>
      </c>
      <c r="BL50" s="1">
        <v>100081976</v>
      </c>
      <c r="BM50" s="1">
        <v>46</v>
      </c>
      <c r="BN50" s="1">
        <v>1996</v>
      </c>
      <c r="BO50" s="1" t="s">
        <v>29</v>
      </c>
      <c r="BP50" s="6" t="str">
        <f>IF($BM50&gt;$BM$1,"NA",(IF($BN50&lt;'[1]Point Tables'!$S$3,"OLD",(IF($BO50="Y","X",(VLOOKUP($BL50,[2]JWS!$A$1:$A$65536,1,FALSE)))))))</f>
        <v>NA</v>
      </c>
      <c r="BQ50" s="6" t="str">
        <f>IF($BM50&gt;$BM$1,"NA",(IF($BN50&lt;'[3]Point Tables'!$S$4,"OLD",(IF($BO50="Y","X",(VLOOKUP($BL50,[2]CWS!$A$1:$A$65536,1,FALSE)))))))</f>
        <v>NA</v>
      </c>
      <c r="BS50" t="s">
        <v>486</v>
      </c>
      <c r="BT50">
        <v>1992</v>
      </c>
      <c r="BU50" t="s">
        <v>177</v>
      </c>
      <c r="BV50" t="s">
        <v>486</v>
      </c>
      <c r="BW50">
        <v>100090121</v>
      </c>
      <c r="BX50">
        <v>46</v>
      </c>
      <c r="BY50">
        <v>1992</v>
      </c>
      <c r="BZ50" t="s">
        <v>508</v>
      </c>
      <c r="CA50" s="6" t="str">
        <f>IF($BX50&gt;$BX$1,"NA",(IF($BY50&lt;'[1]Point Tables'!$S$3,"OLD",(IF($BZ50="Y","X",(VLOOKUP($BW50,[2]JWS!$A$1:$A$65536,1,FALSE)))))))</f>
        <v>NA</v>
      </c>
      <c r="CB50" s="6" t="str">
        <f>IF($BX50&gt;$BX$1,"NA",(IF($BY50&lt;'[1]Point Tables'!$S$4,"OLD",(IF($BZ50="Y","X",(VLOOKUP($BW50,[2]CWS!$A$1:$A$65536,1,FALSE)))))))</f>
        <v>NA</v>
      </c>
      <c r="CC50" s="6"/>
      <c r="CD50" t="s">
        <v>384</v>
      </c>
      <c r="CE50">
        <v>1995</v>
      </c>
      <c r="CF50" t="s">
        <v>179</v>
      </c>
      <c r="CG50" t="s">
        <v>384</v>
      </c>
      <c r="CH50">
        <v>100080308</v>
      </c>
      <c r="CI50">
        <v>46</v>
      </c>
      <c r="CJ50">
        <v>1995</v>
      </c>
      <c r="CK50" t="s">
        <v>29</v>
      </c>
      <c r="CL50" s="6" t="str">
        <f>IF($CI50&gt;$CI$1,"NA",(IF($CJ50&lt;'[1]Point Tables'!$S$3,"OLD",(IF($CK50="Y","X",(VLOOKUP($CH50,[2]JWS!$A$1:$A$65536,1,FALSE)))))))</f>
        <v>NA</v>
      </c>
      <c r="CM50" s="6" t="str">
        <f>IF($CI50&gt;$CI$1,"NA",(IF($CJ50&lt;'[1]Point Tables'!$S$4,"OLD",(IF($CK50="Y","X",(VLOOKUP($CH50,[2]CWS!$A$1:$A$65536,1,FALSE)))))))</f>
        <v>NA</v>
      </c>
      <c r="CN50" s="6"/>
      <c r="CO50" t="s">
        <v>266</v>
      </c>
      <c r="CP50">
        <v>1996</v>
      </c>
      <c r="CQ50" t="s">
        <v>69</v>
      </c>
      <c r="CR50" t="s">
        <v>266</v>
      </c>
      <c r="CS50">
        <v>100130604</v>
      </c>
      <c r="CT50">
        <v>46</v>
      </c>
      <c r="CU50">
        <v>1996</v>
      </c>
      <c r="CV50" t="s">
        <v>29</v>
      </c>
      <c r="CW50" s="6" t="str">
        <f>IF($CT50&gt;$CT$1,"NA",(IF($CU50&lt;'[8]Point Tables'!$S$4,"OLD",(IF($CV50="Y","X",(VLOOKUP($CS50,[2]CWS!$A$1:$A$65536,1,FALSE)))))))</f>
        <v>NA</v>
      </c>
      <c r="CX50" s="6" t="str">
        <f>IF(CT50&gt;$CT$1,"NA",(IF($CU50&lt;'[8]Point Tables'!$S$5,"OLD",(IF($CV50="Y",CS50,(VLOOKUP($CS50,[2]Y14WS!$A$1:$A$65536,1,FALSE)))))))</f>
        <v>NA</v>
      </c>
      <c r="CZ50" t="s">
        <v>274</v>
      </c>
      <c r="DA50">
        <v>1997</v>
      </c>
      <c r="DB50" t="s">
        <v>177</v>
      </c>
      <c r="DC50" s="1" t="s">
        <v>274</v>
      </c>
      <c r="DD50" s="1">
        <v>100128828</v>
      </c>
      <c r="DE50" s="1">
        <v>46</v>
      </c>
      <c r="DF50" s="1">
        <v>1997</v>
      </c>
      <c r="DG50" s="1" t="s">
        <v>372</v>
      </c>
      <c r="DH50" s="6" t="str">
        <f>IF($DE50&gt;$DE$1,"NA",(IF($DF50&lt;'[1]Point Tables'!$S$4,"OLD",(IF($DG50="Y","X",(VLOOKUP($DD50,[2]CWS!$A$1:$A$65536,1,FALSE)))))))</f>
        <v>NA</v>
      </c>
      <c r="DI50" s="6" t="str">
        <f>IF(DE50&gt;$DE$1,"NA",(IF($DF50&lt;'[9]Point Tables'!$S$5,"OLD",(IF($DG50="Y",DD50,(VLOOKUP($DD50,[2]Y14WS!$A$1:$A$65536,1,FALSE)))))))</f>
        <v>NA</v>
      </c>
      <c r="DK50" t="s">
        <v>509</v>
      </c>
      <c r="DL50">
        <v>1994</v>
      </c>
      <c r="DM50" t="s">
        <v>67</v>
      </c>
      <c r="DN50" s="1" t="s">
        <v>509</v>
      </c>
      <c r="DO50" s="1">
        <v>100095431</v>
      </c>
      <c r="DP50" s="1">
        <v>46</v>
      </c>
      <c r="DQ50" s="1">
        <v>1994</v>
      </c>
      <c r="DR50" s="1" t="s">
        <v>29</v>
      </c>
      <c r="DS50" s="6" t="str">
        <f>IF($DP50&gt;$DP$1,"NA",(IF($DQ50&lt;'[1]Point Tables'!$S$4,"OLD",(IF($DR50="Y","X",(VLOOKUP($DO50,[2]CWS!$A$1:$A$65536,1,FALSE)))))))</f>
        <v>NA</v>
      </c>
      <c r="DT50" s="6" t="str">
        <f>IF(DP50&gt;$DP$1,"NA",(IF($DQ50&lt;'[1]Point Tables'!$S$5,"OLD",(IF($DR50="Y",DO50,(VLOOKUP($DO50,[2]Y14WS!$A$1:$A$65536,1,FALSE)))))))</f>
        <v>NA</v>
      </c>
      <c r="DU50" s="6"/>
      <c r="DV50" t="s">
        <v>463</v>
      </c>
      <c r="DW50">
        <v>1995</v>
      </c>
      <c r="DX50" t="s">
        <v>179</v>
      </c>
      <c r="DY50" t="s">
        <v>463</v>
      </c>
      <c r="DZ50">
        <v>100072834</v>
      </c>
      <c r="EA50">
        <v>46</v>
      </c>
      <c r="EB50">
        <v>1995</v>
      </c>
      <c r="EC50" t="s">
        <v>29</v>
      </c>
      <c r="ED50" s="6" t="str">
        <f>IF($EA50&gt;$EA$1,"NA",(IF($EB50&lt;'[5]Point Tables'!$S$4,"OLD",(IF($EC50="Y","X",(VLOOKUP($DZ50,[2]CWS!$A$1:$A$65536,1,FALSE)))))))</f>
        <v>NA</v>
      </c>
      <c r="EE50" s="6" t="str">
        <f>IF(EA50&gt;$EA$1,"NA",(IF($EB50&lt;'[1]Point Tables'!$S$5,"OLD",(IF($EC50="Y",DZ50,(VLOOKUP($DZ50,[2]Y14WS!$A$1:$A$65536,1,FALSE)))))))</f>
        <v>NA</v>
      </c>
    </row>
    <row r="51" spans="1:135">
      <c r="A51" t="s">
        <v>510</v>
      </c>
      <c r="B51">
        <v>1991</v>
      </c>
      <c r="C51" t="s">
        <v>69</v>
      </c>
      <c r="D51" s="1" t="s">
        <v>510</v>
      </c>
      <c r="E51" s="1">
        <v>100083110</v>
      </c>
      <c r="F51" s="1">
        <v>46.5</v>
      </c>
      <c r="G51" s="1">
        <v>1991</v>
      </c>
      <c r="H51" s="1" t="s">
        <v>29</v>
      </c>
      <c r="I51" s="6" t="str">
        <f>IF($F51&gt;$F$1,"NA",(IF($H51="Y","X",(VLOOKUP($E51,[2]SWS!$A$1:$A$65536,1,FALSE)))))</f>
        <v>NA</v>
      </c>
      <c r="J51" s="6" t="str">
        <f>IF($F51&gt;$F$1,"NA",(IF($G51&lt;'[1]Point Tables'!$S$3,"OLD",(IF($H51="Y","X",(VLOOKUP($E51,[2]JWS!$A$1:$A$65536,1,FALSE)))))))</f>
        <v>NA</v>
      </c>
      <c r="K51" s="6" t="str">
        <f>IF($F51&gt;$F$1,"NA",(IF($G51&lt;'[1]Point Tables'!$S$4,"OLD",(IF($H51="Y","X",(VLOOKUP($E51,[2]CWS!$A$1:$A$65536,1,FALSE)))))))</f>
        <v>NA</v>
      </c>
      <c r="M51" t="s">
        <v>406</v>
      </c>
      <c r="N51">
        <v>1991</v>
      </c>
      <c r="O51" t="s">
        <v>308</v>
      </c>
      <c r="P51" t="s">
        <v>406</v>
      </c>
      <c r="Q51">
        <v>100051452</v>
      </c>
      <c r="R51">
        <v>47</v>
      </c>
      <c r="S51">
        <v>1991</v>
      </c>
      <c r="T51" t="s">
        <v>29</v>
      </c>
      <c r="U51" s="6" t="str">
        <f>IF($R51&gt;$R$1,"NA",(IF($T51="Y","X",(VLOOKUP($Q51,[2]SWS!$A$1:$A$65536,1,FALSE)))))</f>
        <v>NA</v>
      </c>
      <c r="V51" s="6" t="str">
        <f>IF($R51&gt;$R$1,"NA",(IF($S51&lt;'[1]Point Tables'!$S$3,"OLD",(IF($T51="Y","X",(VLOOKUP($Q51,[2]JWS!$A$1:$A$65536,1,FALSE)))))))</f>
        <v>NA</v>
      </c>
      <c r="W51" s="6" t="str">
        <f>IF($R51&gt;$R$1,"NA",(IF($S51&lt;'[1]Point Tables'!$S$4,"OLD",(IF($T51="Y","X",(VLOOKUP($Q51,[2]CWS!$A$1:$A$65536,1,FALSE)))))))</f>
        <v>NA</v>
      </c>
      <c r="Y51" t="s">
        <v>154</v>
      </c>
      <c r="Z51">
        <v>1996</v>
      </c>
      <c r="AA51" t="s">
        <v>69</v>
      </c>
      <c r="AB51" t="s">
        <v>154</v>
      </c>
      <c r="AC51">
        <v>100086174</v>
      </c>
      <c r="AD51">
        <v>47</v>
      </c>
      <c r="AE51">
        <v>1996</v>
      </c>
      <c r="AF51" s="1" t="s">
        <v>29</v>
      </c>
      <c r="AG51" s="6" t="str">
        <f>IF($AD51&gt;$AD$1,"NA",(IF($AF51="Y","X",(VLOOKUP($AC51,[2]SWS!$A$1:$A$65536,1,FALSE)))))</f>
        <v>NA</v>
      </c>
      <c r="AH51" s="6" t="str">
        <f>IF($AD51&gt;$AD$1,"NA",(IF($AE51&lt;'[1]Point Tables'!$S$3,"OLD",(IF($AF51="Y","X",(VLOOKUP($AC51,[2]JWS!$A$1:$A$65536,1,FALSE)))))))</f>
        <v>NA</v>
      </c>
      <c r="AI51" s="6" t="str">
        <f>IF($AD51&gt;$AD$1,"NA",(IF($AE51&lt;'[1]Point Tables'!$S$4,"OLD",(IF($AF51="Y","X",(VLOOKUP($AC51,[2]CWS!$A$1:$A$65536,1,FALSE)))))))</f>
        <v>NA</v>
      </c>
      <c r="AJ51" s="6"/>
      <c r="AK51" t="s">
        <v>324</v>
      </c>
      <c r="AL51">
        <v>0</v>
      </c>
      <c r="AM51">
        <v>0</v>
      </c>
      <c r="AN51" s="1" t="s">
        <v>324</v>
      </c>
      <c r="AO51" s="1">
        <v>0</v>
      </c>
      <c r="AP51" s="1">
        <v>0</v>
      </c>
      <c r="AQ51" s="1">
        <v>0</v>
      </c>
      <c r="AR51" s="1" t="s">
        <v>29</v>
      </c>
      <c r="AW51" t="s">
        <v>478</v>
      </c>
      <c r="AX51">
        <v>1992</v>
      </c>
      <c r="AY51" t="s">
        <v>479</v>
      </c>
      <c r="AZ51" t="s">
        <v>478</v>
      </c>
      <c r="BA51">
        <v>100079059</v>
      </c>
      <c r="BB51">
        <v>45.5</v>
      </c>
      <c r="BC51">
        <v>1992</v>
      </c>
      <c r="BD51" t="s">
        <v>29</v>
      </c>
      <c r="BE51" s="6" t="str">
        <f>IF($BB51&gt;$BB$1,"NA",(IF($BC51&lt;'[1]Point Tables'!$S$3,"OLD",(IF($BD51="Y","X",(VLOOKUP($BA51,[2]JWS!$A$1:$A$65536,1,FALSE)))))))</f>
        <v>NA</v>
      </c>
      <c r="BF51" s="6" t="str">
        <f>IF($BB51&gt;$BB$1,"NA",(IF($BC51&lt;'[8]Point Tables'!$S$4,"OLD",(IF($BD51="Y","X",(VLOOKUP($BA51,[2]CWS!$A$1:$A$65536,1,FALSE)))))))</f>
        <v>NA</v>
      </c>
      <c r="BH51" t="s">
        <v>511</v>
      </c>
      <c r="BI51">
        <v>-1</v>
      </c>
      <c r="BJ51" t="s">
        <v>177</v>
      </c>
      <c r="BK51" s="1" t="s">
        <v>511</v>
      </c>
      <c r="BL51" s="1">
        <v>100082264</v>
      </c>
      <c r="BM51" s="1">
        <v>47</v>
      </c>
      <c r="BN51" s="1">
        <v>-1</v>
      </c>
      <c r="BO51" s="1" t="s">
        <v>372</v>
      </c>
      <c r="BP51" s="6" t="str">
        <f>IF($BM51&gt;$BM$1,"NA",(IF($BN51&lt;'[1]Point Tables'!$S$3,"OLD",(IF($BO51="Y","X",(VLOOKUP($BL51,[2]JWS!$A$1:$A$65536,1,FALSE)))))))</f>
        <v>NA</v>
      </c>
      <c r="BQ51" s="6" t="str">
        <f>IF($BM51&gt;$BM$1,"NA",(IF($BN51&lt;'[3]Point Tables'!$S$4,"OLD",(IF($BO51="Y","X",(VLOOKUP($BL51,[2]CWS!$A$1:$A$65536,1,FALSE)))))))</f>
        <v>NA</v>
      </c>
      <c r="BS51" t="s">
        <v>401</v>
      </c>
      <c r="BT51">
        <v>1994</v>
      </c>
      <c r="BU51" t="s">
        <v>67</v>
      </c>
      <c r="BV51" t="s">
        <v>401</v>
      </c>
      <c r="BW51">
        <v>100073052</v>
      </c>
      <c r="BX51">
        <v>47.5</v>
      </c>
      <c r="BY51">
        <v>1994</v>
      </c>
      <c r="BZ51" t="s">
        <v>29</v>
      </c>
      <c r="CA51" s="6" t="str">
        <f>IF($BX51&gt;$BX$1,"NA",(IF($BY51&lt;'[1]Point Tables'!$S$3,"OLD",(IF($BZ51="Y","X",(VLOOKUP($BW51,[2]JWS!$A$1:$A$65536,1,FALSE)))))))</f>
        <v>NA</v>
      </c>
      <c r="CB51" s="6" t="str">
        <f>IF($BX51&gt;$BX$1,"NA",(IF($BY51&lt;'[1]Point Tables'!$S$4,"OLD",(IF($BZ51="Y","X",(VLOOKUP($BW51,[2]CWS!$A$1:$A$65536,1,FALSE)))))))</f>
        <v>NA</v>
      </c>
      <c r="CC51" s="6"/>
      <c r="CD51" t="s">
        <v>441</v>
      </c>
      <c r="CE51">
        <v>1992</v>
      </c>
      <c r="CF51" t="s">
        <v>69</v>
      </c>
      <c r="CG51" t="s">
        <v>441</v>
      </c>
      <c r="CH51">
        <v>100071466</v>
      </c>
      <c r="CI51">
        <v>47</v>
      </c>
      <c r="CJ51">
        <v>1992</v>
      </c>
      <c r="CK51" t="s">
        <v>29</v>
      </c>
      <c r="CL51" s="6" t="str">
        <f>IF($CI51&gt;$CI$1,"NA",(IF($CJ51&lt;'[1]Point Tables'!$S$3,"OLD",(IF($CK51="Y","X",(VLOOKUP($CH51,[2]JWS!$A$1:$A$65536,1,FALSE)))))))</f>
        <v>NA</v>
      </c>
      <c r="CM51" s="6" t="str">
        <f>IF($CI51&gt;$CI$1,"NA",(IF($CJ51&lt;'[1]Point Tables'!$S$4,"OLD",(IF($CK51="Y","X",(VLOOKUP($CH51,[2]CWS!$A$1:$A$65536,1,FALSE)))))))</f>
        <v>NA</v>
      </c>
      <c r="CN51" s="6"/>
      <c r="CO51" t="s">
        <v>512</v>
      </c>
      <c r="CP51">
        <v>1995</v>
      </c>
      <c r="CQ51" t="s">
        <v>69</v>
      </c>
      <c r="CR51" t="s">
        <v>512</v>
      </c>
      <c r="CS51">
        <v>100128902</v>
      </c>
      <c r="CT51">
        <v>47</v>
      </c>
      <c r="CU51">
        <v>1995</v>
      </c>
      <c r="CV51" t="s">
        <v>29</v>
      </c>
      <c r="CW51" s="6" t="str">
        <f>IF($CT51&gt;$CT$1,"NA",(IF($CU51&lt;'[8]Point Tables'!$S$4,"OLD",(IF($CV51="Y","X",(VLOOKUP($CS51,[2]CWS!$A$1:$A$65536,1,FALSE)))))))</f>
        <v>NA</v>
      </c>
      <c r="CX51" s="6" t="str">
        <f>IF(CT51&gt;$CT$1,"NA",(IF($CU51&lt;'[8]Point Tables'!$S$5,"OLD",(IF($CV51="Y",CS51,(VLOOKUP($CS51,[2]Y14WS!$A$1:$A$65536,1,FALSE)))))))</f>
        <v>NA</v>
      </c>
      <c r="CZ51" t="s">
        <v>513</v>
      </c>
      <c r="DA51">
        <v>1994</v>
      </c>
      <c r="DB51" t="s">
        <v>51</v>
      </c>
      <c r="DC51" s="1" t="s">
        <v>513</v>
      </c>
      <c r="DD51" s="1">
        <v>100072212</v>
      </c>
      <c r="DE51" s="1">
        <v>47</v>
      </c>
      <c r="DF51" s="1">
        <v>1994</v>
      </c>
      <c r="DG51" s="1" t="s">
        <v>29</v>
      </c>
      <c r="DH51" s="6" t="str">
        <f>IF($DE51&gt;$DE$1,"NA",(IF($DF51&lt;'[1]Point Tables'!$S$4,"OLD",(IF($DG51="Y","X",(VLOOKUP($DD51,[2]CWS!$A$1:$A$65536,1,FALSE)))))))</f>
        <v>NA</v>
      </c>
      <c r="DI51" s="6" t="str">
        <f>IF(DE51&gt;$DE$1,"NA",(IF($DF51&lt;'[9]Point Tables'!$S$5,"OLD",(IF($DG51="Y",DD51,(VLOOKUP($DD51,[2]Y14WS!$A$1:$A$65536,1,FALSE)))))))</f>
        <v>NA</v>
      </c>
      <c r="DK51" t="s">
        <v>452</v>
      </c>
      <c r="DL51">
        <v>1994</v>
      </c>
      <c r="DM51" t="s">
        <v>28</v>
      </c>
      <c r="DN51" s="1" t="s">
        <v>452</v>
      </c>
      <c r="DO51" s="1">
        <v>100090890</v>
      </c>
      <c r="DP51" s="1">
        <v>47.5</v>
      </c>
      <c r="DQ51" s="1">
        <v>1994</v>
      </c>
      <c r="DR51" s="1" t="s">
        <v>29</v>
      </c>
      <c r="DS51" s="6" t="str">
        <f>IF($DP51&gt;$DP$1,"NA",(IF($DQ51&lt;'[1]Point Tables'!$S$4,"OLD",(IF($DR51="Y","X",(VLOOKUP($DO51,[2]CWS!$A$1:$A$65536,1,FALSE)))))))</f>
        <v>NA</v>
      </c>
      <c r="DT51" s="6" t="str">
        <f>IF(DP51&gt;$DP$1,"NA",(IF($DQ51&lt;'[1]Point Tables'!$S$5,"OLD",(IF($DR51="Y",DO51,(VLOOKUP($DO51,[2]Y14WS!$A$1:$A$65536,1,FALSE)))))))</f>
        <v>NA</v>
      </c>
      <c r="DU51" s="6"/>
      <c r="DV51" t="s">
        <v>477</v>
      </c>
      <c r="DW51">
        <v>1995</v>
      </c>
      <c r="DX51" t="s">
        <v>142</v>
      </c>
      <c r="DY51" t="s">
        <v>477</v>
      </c>
      <c r="DZ51">
        <v>100117257</v>
      </c>
      <c r="EA51">
        <v>47</v>
      </c>
      <c r="EB51">
        <v>1995</v>
      </c>
      <c r="EC51" t="s">
        <v>29</v>
      </c>
      <c r="ED51" s="6" t="str">
        <f>IF($EA51&gt;$EA$1,"NA",(IF($EB51&lt;'[5]Point Tables'!$S$4,"OLD",(IF($EC51="Y","X",(VLOOKUP($DZ51,[2]CWS!$A$1:$A$65536,1,FALSE)))))))</f>
        <v>NA</v>
      </c>
      <c r="EE51" s="6" t="str">
        <f>IF(EA51&gt;$EA$1,"NA",(IF($EB51&lt;'[1]Point Tables'!$S$5,"OLD",(IF($EC51="Y",DZ51,(VLOOKUP($DZ51,[2]Y14WS!$A$1:$A$65536,1,FALSE)))))))</f>
        <v>NA</v>
      </c>
    </row>
    <row r="52" spans="1:135">
      <c r="A52" t="s">
        <v>364</v>
      </c>
      <c r="B52">
        <v>1994</v>
      </c>
      <c r="C52" t="s">
        <v>365</v>
      </c>
      <c r="D52" s="1" t="s">
        <v>364</v>
      </c>
      <c r="E52" s="1">
        <v>100036233</v>
      </c>
      <c r="F52" s="1">
        <v>48</v>
      </c>
      <c r="G52" s="1">
        <v>1994</v>
      </c>
      <c r="H52" s="1" t="s">
        <v>29</v>
      </c>
      <c r="I52" s="6" t="str">
        <f>IF($F52&gt;$F$1,"NA",(IF($H52="Y","X",(VLOOKUP($E52,[2]SWS!$A$1:$A$65536,1,FALSE)))))</f>
        <v>NA</v>
      </c>
      <c r="J52" s="6" t="str">
        <f>IF($F52&gt;$F$1,"NA",(IF($G52&lt;'[1]Point Tables'!$S$3,"OLD",(IF($H52="Y","X",(VLOOKUP($E52,[2]JWS!$A$1:$A$65536,1,FALSE)))))))</f>
        <v>NA</v>
      </c>
      <c r="K52" s="6" t="str">
        <f>IF($F52&gt;$F$1,"NA",(IF($G52&lt;'[1]Point Tables'!$S$4,"OLD",(IF($H52="Y","X",(VLOOKUP($E52,[2]CWS!$A$1:$A$65536,1,FALSE)))))))</f>
        <v>NA</v>
      </c>
      <c r="M52" t="s">
        <v>95</v>
      </c>
      <c r="N52">
        <v>1996</v>
      </c>
      <c r="O52" t="s">
        <v>28</v>
      </c>
      <c r="P52" t="s">
        <v>95</v>
      </c>
      <c r="Q52">
        <v>100086037</v>
      </c>
      <c r="R52">
        <v>48</v>
      </c>
      <c r="S52">
        <v>1996</v>
      </c>
      <c r="T52" t="s">
        <v>29</v>
      </c>
      <c r="U52" s="6" t="str">
        <f>IF($R52&gt;$R$1,"NA",(IF($T52="Y","X",(VLOOKUP($Q52,[2]SWS!$A$1:$A$65536,1,FALSE)))))</f>
        <v>NA</v>
      </c>
      <c r="V52" s="6" t="str">
        <f>IF($R52&gt;$R$1,"NA",(IF($S52&lt;'[1]Point Tables'!$S$3,"OLD",(IF($T52="Y","X",(VLOOKUP($Q52,[2]JWS!$A$1:$A$65536,1,FALSE)))))))</f>
        <v>NA</v>
      </c>
      <c r="W52" s="6" t="str">
        <f>IF($R52&gt;$R$1,"NA",(IF($S52&lt;'[1]Point Tables'!$S$4,"OLD",(IF($T52="Y","X",(VLOOKUP($Q52,[2]CWS!$A$1:$A$65536,1,FALSE)))))))</f>
        <v>NA</v>
      </c>
      <c r="Y52" t="s">
        <v>485</v>
      </c>
      <c r="Z52">
        <v>1990</v>
      </c>
      <c r="AA52" t="s">
        <v>179</v>
      </c>
      <c r="AB52" t="s">
        <v>485</v>
      </c>
      <c r="AC52">
        <v>100064352</v>
      </c>
      <c r="AD52">
        <v>48</v>
      </c>
      <c r="AE52">
        <v>1990</v>
      </c>
      <c r="AF52" s="1" t="s">
        <v>29</v>
      </c>
      <c r="AG52" s="6" t="str">
        <f>IF($AD52&gt;$AD$1,"NA",(IF($AF52="Y","X",(VLOOKUP($AC52,[2]SWS!$A$1:$A$65536,1,FALSE)))))</f>
        <v>NA</v>
      </c>
      <c r="AH52" s="6" t="str">
        <f>IF($AD52&gt;$AD$1,"NA",(IF($AE52&lt;'[1]Point Tables'!$S$3,"OLD",(IF($AF52="Y","X",(VLOOKUP($AC52,[2]JWS!$A$1:$A$65536,1,FALSE)))))))</f>
        <v>NA</v>
      </c>
      <c r="AI52" s="6" t="str">
        <f>IF($AD52&gt;$AD$1,"NA",(IF($AE52&lt;'[1]Point Tables'!$S$4,"OLD",(IF($AF52="Y","X",(VLOOKUP($AC52,[2]CWS!$A$1:$A$65536,1,FALSE)))))))</f>
        <v>NA</v>
      </c>
      <c r="AJ52" s="6"/>
      <c r="AK52" t="s">
        <v>324</v>
      </c>
      <c r="AL52">
        <v>0</v>
      </c>
      <c r="AM52">
        <v>0</v>
      </c>
      <c r="AN52" s="1" t="s">
        <v>324</v>
      </c>
      <c r="AO52" s="1">
        <v>0</v>
      </c>
      <c r="AP52" s="1">
        <v>0</v>
      </c>
      <c r="AQ52" s="1">
        <v>0</v>
      </c>
      <c r="AR52" s="1" t="s">
        <v>29</v>
      </c>
      <c r="AW52" t="s">
        <v>509</v>
      </c>
      <c r="AX52">
        <v>1994</v>
      </c>
      <c r="AY52" t="s">
        <v>67</v>
      </c>
      <c r="AZ52" t="s">
        <v>509</v>
      </c>
      <c r="BA52">
        <v>100095431</v>
      </c>
      <c r="BB52">
        <v>47</v>
      </c>
      <c r="BC52">
        <v>1994</v>
      </c>
      <c r="BD52" t="s">
        <v>29</v>
      </c>
      <c r="BE52" s="6" t="str">
        <f>IF($BB52&gt;$BB$1,"NA",(IF($BC52&lt;'[1]Point Tables'!$S$3,"OLD",(IF($BD52="Y","X",(VLOOKUP($BA52,[2]JWS!$A$1:$A$65536,1,FALSE)))))))</f>
        <v>NA</v>
      </c>
      <c r="BF52" s="6" t="str">
        <f>IF($BB52&gt;$BB$1,"NA",(IF($BC52&lt;'[8]Point Tables'!$S$4,"OLD",(IF($BD52="Y","X",(VLOOKUP($BA52,[2]CWS!$A$1:$A$65536,1,FALSE)))))))</f>
        <v>NA</v>
      </c>
      <c r="BH52" t="s">
        <v>430</v>
      </c>
      <c r="BI52">
        <v>1995</v>
      </c>
      <c r="BJ52" t="s">
        <v>69</v>
      </c>
      <c r="BK52" s="1" t="s">
        <v>430</v>
      </c>
      <c r="BL52" s="1">
        <v>100086117</v>
      </c>
      <c r="BM52" s="1">
        <v>48</v>
      </c>
      <c r="BN52" s="1">
        <v>1995</v>
      </c>
      <c r="BO52" s="1" t="s">
        <v>29</v>
      </c>
      <c r="BP52" s="6" t="str">
        <f>IF($BM52&gt;$BM$1,"NA",(IF($BN52&lt;'[1]Point Tables'!$S$3,"OLD",(IF($BO52="Y","X",(VLOOKUP($BL52,[2]JWS!$A$1:$A$65536,1,FALSE)))))))</f>
        <v>NA</v>
      </c>
      <c r="BQ52" s="6" t="str">
        <f>IF($BM52&gt;$BM$1,"NA",(IF($BN52&lt;'[3]Point Tables'!$S$4,"OLD",(IF($BO52="Y","X",(VLOOKUP($BL52,[2]CWS!$A$1:$A$65536,1,FALSE)))))))</f>
        <v>NA</v>
      </c>
      <c r="BS52" t="s">
        <v>514</v>
      </c>
      <c r="BT52">
        <v>1991</v>
      </c>
      <c r="BU52" t="s">
        <v>69</v>
      </c>
      <c r="BV52" t="s">
        <v>514</v>
      </c>
      <c r="BW52">
        <v>100038674</v>
      </c>
      <c r="BX52">
        <v>47.5</v>
      </c>
      <c r="BY52">
        <v>1991</v>
      </c>
      <c r="BZ52" t="s">
        <v>29</v>
      </c>
      <c r="CA52" s="6" t="str">
        <f>IF($BX52&gt;$BX$1,"NA",(IF($BY52&lt;'[1]Point Tables'!$S$3,"OLD",(IF($BZ52="Y","X",(VLOOKUP($BW52,[2]JWS!$A$1:$A$65536,1,FALSE)))))))</f>
        <v>NA</v>
      </c>
      <c r="CB52" s="6" t="str">
        <f>IF($BX52&gt;$BX$1,"NA",(IF($BY52&lt;'[1]Point Tables'!$S$4,"OLD",(IF($BZ52="Y","X",(VLOOKUP($BW52,[2]CWS!$A$1:$A$65536,1,FALSE)))))))</f>
        <v>NA</v>
      </c>
      <c r="CC52" s="6"/>
      <c r="CD52" t="s">
        <v>496</v>
      </c>
      <c r="CE52">
        <v>1993</v>
      </c>
      <c r="CF52" t="s">
        <v>34</v>
      </c>
      <c r="CG52" t="s">
        <v>496</v>
      </c>
      <c r="CH52">
        <v>100073030</v>
      </c>
      <c r="CI52">
        <v>48</v>
      </c>
      <c r="CJ52">
        <v>1993</v>
      </c>
      <c r="CK52" t="s">
        <v>29</v>
      </c>
      <c r="CL52" s="6" t="str">
        <f>IF($CI52&gt;$CI$1,"NA",(IF($CJ52&lt;'[1]Point Tables'!$S$3,"OLD",(IF($CK52="Y","X",(VLOOKUP($CH52,[2]JWS!$A$1:$A$65536,1,FALSE)))))))</f>
        <v>NA</v>
      </c>
      <c r="CM52" s="6" t="str">
        <f>IF($CI52&gt;$CI$1,"NA",(IF($CJ52&lt;'[1]Point Tables'!$S$4,"OLD",(IF($CK52="Y","X",(VLOOKUP($CH52,[2]CWS!$A$1:$A$65536,1,FALSE)))))))</f>
        <v>NA</v>
      </c>
      <c r="CN52" s="6"/>
      <c r="CO52" t="s">
        <v>241</v>
      </c>
      <c r="CP52">
        <v>1996</v>
      </c>
      <c r="CQ52" t="s">
        <v>142</v>
      </c>
      <c r="CR52" t="s">
        <v>241</v>
      </c>
      <c r="CS52">
        <v>100100744</v>
      </c>
      <c r="CT52">
        <v>48</v>
      </c>
      <c r="CU52">
        <v>1996</v>
      </c>
      <c r="CV52" t="s">
        <v>29</v>
      </c>
      <c r="CW52" s="6" t="str">
        <f>IF($CT52&gt;$CT$1,"NA",(IF($CU52&lt;'[8]Point Tables'!$S$4,"OLD",(IF($CV52="Y","X",(VLOOKUP($CS52,[2]CWS!$A$1:$A$65536,1,FALSE)))))))</f>
        <v>NA</v>
      </c>
      <c r="CX52" s="6" t="str">
        <f>IF(CT52&gt;$CT$1,"NA",(IF($CU52&lt;'[8]Point Tables'!$S$5,"OLD",(IF($CV52="Y",CS52,(VLOOKUP($CS52,[2]Y14WS!$A$1:$A$65536,1,FALSE)))))))</f>
        <v>NA</v>
      </c>
      <c r="CZ52" t="s">
        <v>474</v>
      </c>
      <c r="DA52">
        <v>1994</v>
      </c>
      <c r="DB52" t="s">
        <v>51</v>
      </c>
      <c r="DC52" s="1" t="s">
        <v>474</v>
      </c>
      <c r="DD52" s="1">
        <v>100079280</v>
      </c>
      <c r="DE52" s="1">
        <v>48</v>
      </c>
      <c r="DF52" s="1">
        <v>1994</v>
      </c>
      <c r="DG52" s="1" t="s">
        <v>29</v>
      </c>
      <c r="DH52" s="6" t="str">
        <f>IF($DE52&gt;$DE$1,"NA",(IF($DF52&lt;'[1]Point Tables'!$S$4,"OLD",(IF($DG52="Y","X",(VLOOKUP($DD52,[2]CWS!$A$1:$A$65536,1,FALSE)))))))</f>
        <v>NA</v>
      </c>
      <c r="DI52" s="6" t="str">
        <f>IF(DE52&gt;$DE$1,"NA",(IF($DF52&lt;'[9]Point Tables'!$S$5,"OLD",(IF($DG52="Y",DD52,(VLOOKUP($DD52,[2]Y14WS!$A$1:$A$65536,1,FALSE)))))))</f>
        <v>NA</v>
      </c>
      <c r="DK52" t="s">
        <v>443</v>
      </c>
      <c r="DL52">
        <v>1994</v>
      </c>
      <c r="DM52" t="s">
        <v>31</v>
      </c>
      <c r="DN52" s="1" t="s">
        <v>443</v>
      </c>
      <c r="DO52" s="1">
        <v>100089663</v>
      </c>
      <c r="DP52" s="1">
        <v>47.5</v>
      </c>
      <c r="DQ52" s="1">
        <v>1994</v>
      </c>
      <c r="DR52" s="1" t="s">
        <v>29</v>
      </c>
      <c r="DS52" s="6" t="str">
        <f>IF($DP52&gt;$DP$1,"NA",(IF($DQ52&lt;'[1]Point Tables'!$S$4,"OLD",(IF($DR52="Y","X",(VLOOKUP($DO52,[2]CWS!$A$1:$A$65536,1,FALSE)))))))</f>
        <v>NA</v>
      </c>
      <c r="DT52" s="6" t="str">
        <f>IF(DP52&gt;$DP$1,"NA",(IF($DQ52&lt;'[1]Point Tables'!$S$5,"OLD",(IF($DR52="Y",DO52,(VLOOKUP($DO52,[2]Y14WS!$A$1:$A$65536,1,FALSE)))))))</f>
        <v>NA</v>
      </c>
      <c r="DU52" s="6"/>
      <c r="DV52" t="s">
        <v>515</v>
      </c>
      <c r="DW52">
        <v>1994</v>
      </c>
      <c r="DX52" t="s">
        <v>79</v>
      </c>
      <c r="DY52" t="s">
        <v>515</v>
      </c>
      <c r="DZ52">
        <v>100102868</v>
      </c>
      <c r="EA52">
        <v>48</v>
      </c>
      <c r="EB52">
        <v>1994</v>
      </c>
      <c r="EC52" t="s">
        <v>29</v>
      </c>
      <c r="ED52" s="6" t="str">
        <f>IF($EA52&gt;$EA$1,"NA",(IF($EB52&lt;'[5]Point Tables'!$S$4,"OLD",(IF($EC52="Y","X",(VLOOKUP($DZ52,[2]CWS!$A$1:$A$65536,1,FALSE)))))))</f>
        <v>NA</v>
      </c>
      <c r="EE52" s="6" t="str">
        <f>IF(EA52&gt;$EA$1,"NA",(IF($EB52&lt;'[1]Point Tables'!$S$5,"OLD",(IF($EC52="Y",DZ52,(VLOOKUP($DZ52,[2]Y14WS!$A$1:$A$65536,1,FALSE)))))))</f>
        <v>NA</v>
      </c>
    </row>
    <row r="53" spans="1:135">
      <c r="A53" t="s">
        <v>390</v>
      </c>
      <c r="B53">
        <v>1995</v>
      </c>
      <c r="C53" t="s">
        <v>44</v>
      </c>
      <c r="D53" s="1" t="s">
        <v>390</v>
      </c>
      <c r="E53" s="1">
        <v>100085864</v>
      </c>
      <c r="F53" s="1">
        <v>49</v>
      </c>
      <c r="G53" s="1">
        <v>1995</v>
      </c>
      <c r="H53" s="1" t="s">
        <v>29</v>
      </c>
      <c r="I53" s="6" t="str">
        <f>IF($F53&gt;$F$1,"NA",(IF($H53="Y","X",(VLOOKUP($E53,[2]SWS!$A$1:$A$65536,1,FALSE)))))</f>
        <v>NA</v>
      </c>
      <c r="J53" s="6" t="str">
        <f>IF($F53&gt;$F$1,"NA",(IF($G53&lt;'[1]Point Tables'!$S$3,"OLD",(IF($H53="Y","X",(VLOOKUP($E53,[2]JWS!$A$1:$A$65536,1,FALSE)))))))</f>
        <v>NA</v>
      </c>
      <c r="K53" s="6" t="str">
        <f>IF($F53&gt;$F$1,"NA",(IF($G53&lt;'[1]Point Tables'!$S$4,"OLD",(IF($H53="Y","X",(VLOOKUP($E53,[2]CWS!$A$1:$A$65536,1,FALSE)))))))</f>
        <v>NA</v>
      </c>
      <c r="M53" t="s">
        <v>496</v>
      </c>
      <c r="N53">
        <v>1993</v>
      </c>
      <c r="O53" t="s">
        <v>34</v>
      </c>
      <c r="P53" t="s">
        <v>496</v>
      </c>
      <c r="Q53">
        <v>100073030</v>
      </c>
      <c r="R53">
        <v>49</v>
      </c>
      <c r="S53">
        <v>1993</v>
      </c>
      <c r="T53" t="s">
        <v>29</v>
      </c>
      <c r="U53" s="6" t="str">
        <f>IF($R53&gt;$R$1,"NA",(IF($T53="Y","X",(VLOOKUP($Q53,[2]SWS!$A$1:$A$65536,1,FALSE)))))</f>
        <v>NA</v>
      </c>
      <c r="V53" s="6" t="str">
        <f>IF($R53&gt;$R$1,"NA",(IF($S53&lt;'[1]Point Tables'!$S$3,"OLD",(IF($T53="Y","X",(VLOOKUP($Q53,[2]JWS!$A$1:$A$65536,1,FALSE)))))))</f>
        <v>NA</v>
      </c>
      <c r="W53" s="6" t="str">
        <f>IF($R53&gt;$R$1,"NA",(IF($S53&lt;'[1]Point Tables'!$S$4,"OLD",(IF($T53="Y","X",(VLOOKUP($Q53,[2]CWS!$A$1:$A$65536,1,FALSE)))))))</f>
        <v>NA</v>
      </c>
      <c r="Y53" t="s">
        <v>404</v>
      </c>
      <c r="Z53">
        <v>1995</v>
      </c>
      <c r="AA53" t="s">
        <v>142</v>
      </c>
      <c r="AB53" t="s">
        <v>404</v>
      </c>
      <c r="AC53">
        <v>100091842</v>
      </c>
      <c r="AD53">
        <v>49</v>
      </c>
      <c r="AE53">
        <v>1995</v>
      </c>
      <c r="AF53" s="1" t="s">
        <v>29</v>
      </c>
      <c r="AG53" s="6" t="str">
        <f>IF($AD53&gt;$AD$1,"NA",(IF($AF53="Y","X",(VLOOKUP($AC53,[2]SWS!$A$1:$A$65536,1,FALSE)))))</f>
        <v>NA</v>
      </c>
      <c r="AH53" s="6" t="str">
        <f>IF($AD53&gt;$AD$1,"NA",(IF($AE53&lt;'[1]Point Tables'!$S$3,"OLD",(IF($AF53="Y","X",(VLOOKUP($AC53,[2]JWS!$A$1:$A$65536,1,FALSE)))))))</f>
        <v>NA</v>
      </c>
      <c r="AI53" s="6" t="str">
        <f>IF($AD53&gt;$AD$1,"NA",(IF($AE53&lt;'[1]Point Tables'!$S$4,"OLD",(IF($AF53="Y","X",(VLOOKUP($AC53,[2]CWS!$A$1:$A$65536,1,FALSE)))))))</f>
        <v>NA</v>
      </c>
      <c r="AJ53" s="6"/>
      <c r="AK53" t="s">
        <v>324</v>
      </c>
      <c r="AL53">
        <v>0</v>
      </c>
      <c r="AM53">
        <v>0</v>
      </c>
      <c r="AN53" s="1" t="s">
        <v>324</v>
      </c>
      <c r="AO53" s="1">
        <v>0</v>
      </c>
      <c r="AP53" s="1">
        <v>0</v>
      </c>
      <c r="AQ53" s="1">
        <v>0</v>
      </c>
      <c r="AR53" s="1" t="s">
        <v>29</v>
      </c>
      <c r="AW53" t="s">
        <v>453</v>
      </c>
      <c r="AX53">
        <v>1995</v>
      </c>
      <c r="AY53" t="s">
        <v>268</v>
      </c>
      <c r="AZ53" t="s">
        <v>453</v>
      </c>
      <c r="BA53">
        <v>100093211</v>
      </c>
      <c r="BB53">
        <v>48</v>
      </c>
      <c r="BC53">
        <v>1995</v>
      </c>
      <c r="BD53" t="s">
        <v>29</v>
      </c>
      <c r="BE53" s="6" t="str">
        <f>IF($BB53&gt;$BB$1,"NA",(IF($BC53&lt;'[1]Point Tables'!$S$3,"OLD",(IF($BD53="Y","X",(VLOOKUP($BA53,[2]JWS!$A$1:$A$65536,1,FALSE)))))))</f>
        <v>NA</v>
      </c>
      <c r="BF53" s="6" t="str">
        <f>IF($BB53&gt;$BB$1,"NA",(IF($BC53&lt;'[8]Point Tables'!$S$4,"OLD",(IF($BD53="Y","X",(VLOOKUP($BA53,[2]CWS!$A$1:$A$65536,1,FALSE)))))))</f>
        <v>NA</v>
      </c>
      <c r="BH53" t="s">
        <v>447</v>
      </c>
      <c r="BI53">
        <v>1995</v>
      </c>
      <c r="BJ53" t="s">
        <v>28</v>
      </c>
      <c r="BK53" s="1" t="s">
        <v>447</v>
      </c>
      <c r="BL53" s="1">
        <v>100082952</v>
      </c>
      <c r="BM53" s="1">
        <v>49</v>
      </c>
      <c r="BN53" s="1">
        <v>1995</v>
      </c>
      <c r="BO53" s="1" t="s">
        <v>372</v>
      </c>
      <c r="BP53" s="6" t="str">
        <f>IF($BM53&gt;$BM$1,"NA",(IF($BN53&lt;'[1]Point Tables'!$S$3,"OLD",(IF($BO53="Y","X",(VLOOKUP($BL53,[2]JWS!$A$1:$A$65536,1,FALSE)))))))</f>
        <v>NA</v>
      </c>
      <c r="BQ53" s="6" t="str">
        <f>IF($BM53&gt;$BM$1,"NA",(IF($BN53&lt;'[3]Point Tables'!$S$4,"OLD",(IF($BO53="Y","X",(VLOOKUP($BL53,[2]CWS!$A$1:$A$65536,1,FALSE)))))))</f>
        <v>NA</v>
      </c>
      <c r="BS53" t="s">
        <v>443</v>
      </c>
      <c r="BT53">
        <v>1994</v>
      </c>
      <c r="BU53" t="s">
        <v>31</v>
      </c>
      <c r="BV53" t="s">
        <v>443</v>
      </c>
      <c r="BW53">
        <v>100089663</v>
      </c>
      <c r="BX53">
        <v>49</v>
      </c>
      <c r="BY53">
        <v>1994</v>
      </c>
      <c r="BZ53" t="s">
        <v>29</v>
      </c>
      <c r="CA53" s="6" t="str">
        <f>IF($BX53&gt;$BX$1,"NA",(IF($BY53&lt;'[1]Point Tables'!$S$3,"OLD",(IF($BZ53="Y","X",(VLOOKUP($BW53,[2]JWS!$A$1:$A$65536,1,FALSE)))))))</f>
        <v>NA</v>
      </c>
      <c r="CB53" s="6" t="str">
        <f>IF($BX53&gt;$BX$1,"NA",(IF($BY53&lt;'[1]Point Tables'!$S$4,"OLD",(IF($BZ53="Y","X",(VLOOKUP($BW53,[2]CWS!$A$1:$A$65536,1,FALSE)))))))</f>
        <v>NA</v>
      </c>
      <c r="CC53" s="6"/>
      <c r="CD53" t="s">
        <v>374</v>
      </c>
      <c r="CE53">
        <v>1994</v>
      </c>
      <c r="CF53" t="s">
        <v>119</v>
      </c>
      <c r="CG53" t="s">
        <v>374</v>
      </c>
      <c r="CH53">
        <v>100048864</v>
      </c>
      <c r="CI53">
        <v>49</v>
      </c>
      <c r="CJ53">
        <v>1994</v>
      </c>
      <c r="CK53" t="s">
        <v>29</v>
      </c>
      <c r="CL53" s="6" t="str">
        <f>IF($CI53&gt;$CI$1,"NA",(IF($CJ53&lt;'[1]Point Tables'!$S$3,"OLD",(IF($CK53="Y","X",(VLOOKUP($CH53,[2]JWS!$A$1:$A$65536,1,FALSE)))))))</f>
        <v>NA</v>
      </c>
      <c r="CM53" s="6" t="str">
        <f>IF($CI53&gt;$CI$1,"NA",(IF($CJ53&lt;'[1]Point Tables'!$S$4,"OLD",(IF($CK53="Y","X",(VLOOKUP($CH53,[2]CWS!$A$1:$A$65536,1,FALSE)))))))</f>
        <v>NA</v>
      </c>
      <c r="CN53" s="6"/>
      <c r="CO53" t="s">
        <v>516</v>
      </c>
      <c r="CP53">
        <v>1995</v>
      </c>
      <c r="CQ53" t="s">
        <v>6</v>
      </c>
      <c r="CR53" t="s">
        <v>516</v>
      </c>
      <c r="CS53">
        <v>100096370</v>
      </c>
      <c r="CT53">
        <v>49</v>
      </c>
      <c r="CU53">
        <v>1995</v>
      </c>
      <c r="CV53" t="s">
        <v>29</v>
      </c>
      <c r="CW53" s="6" t="str">
        <f>IF($CT53&gt;$CT$1,"NA",(IF($CU53&lt;'[8]Point Tables'!$S$4,"OLD",(IF($CV53="Y","X",(VLOOKUP($CS53,[2]CWS!$A$1:$A$65536,1,FALSE)))))))</f>
        <v>NA</v>
      </c>
      <c r="CX53" s="6" t="str">
        <f>IF(CT53&gt;$CT$1,"NA",(IF($CU53&lt;'[8]Point Tables'!$S$5,"OLD",(IF($CV53="Y",CS53,(VLOOKUP($CS53,[2]Y14WS!$A$1:$A$65536,1,FALSE)))))))</f>
        <v>NA</v>
      </c>
      <c r="CZ53" t="s">
        <v>388</v>
      </c>
      <c r="DA53">
        <v>1995</v>
      </c>
      <c r="DB53" t="s">
        <v>316</v>
      </c>
      <c r="DC53" s="1" t="s">
        <v>388</v>
      </c>
      <c r="DD53" s="1">
        <v>100093506</v>
      </c>
      <c r="DE53" s="1">
        <v>49</v>
      </c>
      <c r="DF53" s="1">
        <v>1995</v>
      </c>
      <c r="DG53" s="1" t="s">
        <v>29</v>
      </c>
      <c r="DH53" s="6" t="str">
        <f>IF($DE53&gt;$DE$1,"NA",(IF($DF53&lt;'[1]Point Tables'!$S$4,"OLD",(IF($DG53="Y","X",(VLOOKUP($DD53,[2]CWS!$A$1:$A$65536,1,FALSE)))))))</f>
        <v>NA</v>
      </c>
      <c r="DI53" s="6" t="str">
        <f>IF(DE53&gt;$DE$1,"NA",(IF($DF53&lt;'[9]Point Tables'!$S$5,"OLD",(IF($DG53="Y",DD53,(VLOOKUP($DD53,[2]Y14WS!$A$1:$A$65536,1,FALSE)))))))</f>
        <v>NA</v>
      </c>
      <c r="DK53" t="s">
        <v>92</v>
      </c>
      <c r="DL53">
        <v>1996</v>
      </c>
      <c r="DM53" t="s">
        <v>152</v>
      </c>
      <c r="DN53" s="1" t="s">
        <v>92</v>
      </c>
      <c r="DO53" s="1">
        <v>100076577</v>
      </c>
      <c r="DP53" s="1">
        <v>49.5</v>
      </c>
      <c r="DQ53" s="1">
        <v>1996</v>
      </c>
      <c r="DR53" s="1" t="s">
        <v>29</v>
      </c>
      <c r="DS53" s="6" t="str">
        <f>IF($DP53&gt;$DP$1,"NA",(IF($DQ53&lt;'[1]Point Tables'!$S$4,"OLD",(IF($DR53="Y","X",(VLOOKUP($DO53,[2]CWS!$A$1:$A$65536,1,FALSE)))))))</f>
        <v>NA</v>
      </c>
      <c r="DT53" s="6" t="str">
        <f>IF(DP53&gt;$DP$1,"NA",(IF($DQ53&lt;'[1]Point Tables'!$S$5,"OLD",(IF($DR53="Y",DO53,(VLOOKUP($DO53,[2]Y14WS!$A$1:$A$65536,1,FALSE)))))))</f>
        <v>NA</v>
      </c>
      <c r="DU53" s="6"/>
      <c r="DV53" t="s">
        <v>484</v>
      </c>
      <c r="DW53">
        <v>1994</v>
      </c>
      <c r="DX53" t="s">
        <v>6</v>
      </c>
      <c r="DY53" t="s">
        <v>484</v>
      </c>
      <c r="DZ53">
        <v>100086875</v>
      </c>
      <c r="EA53">
        <v>49</v>
      </c>
      <c r="EB53">
        <v>1994</v>
      </c>
      <c r="EC53" t="s">
        <v>29</v>
      </c>
      <c r="ED53" s="6" t="str">
        <f>IF($EA53&gt;$EA$1,"NA",(IF($EB53&lt;'[5]Point Tables'!$S$4,"OLD",(IF($EC53="Y","X",(VLOOKUP($DZ53,[2]CWS!$A$1:$A$65536,1,FALSE)))))))</f>
        <v>NA</v>
      </c>
      <c r="EE53" s="6" t="str">
        <f>IF(EA53&gt;$EA$1,"NA",(IF($EB53&lt;'[1]Point Tables'!$S$5,"OLD",(IF($EC53="Y",DZ53,(VLOOKUP($DZ53,[2]Y14WS!$A$1:$A$65536,1,FALSE)))))))</f>
        <v>NA</v>
      </c>
    </row>
    <row r="54" spans="1:135">
      <c r="A54" t="s">
        <v>383</v>
      </c>
      <c r="B54">
        <v>1995</v>
      </c>
      <c r="C54" t="s">
        <v>69</v>
      </c>
      <c r="D54" s="1" t="s">
        <v>383</v>
      </c>
      <c r="E54" s="1">
        <v>100084124</v>
      </c>
      <c r="F54" s="1">
        <v>50</v>
      </c>
      <c r="G54" s="1">
        <v>1995</v>
      </c>
      <c r="H54" s="1" t="s">
        <v>29</v>
      </c>
      <c r="I54" s="6" t="str">
        <f>IF($F54&gt;$F$1,"NA",(IF($H54="Y","X",(VLOOKUP($E54,[2]SWS!$A$1:$A$65536,1,FALSE)))))</f>
        <v>NA</v>
      </c>
      <c r="J54" s="6" t="str">
        <f>IF($F54&gt;$F$1,"NA",(IF($G54&lt;'[1]Point Tables'!$S$3,"OLD",(IF($H54="Y","X",(VLOOKUP($E54,[2]JWS!$A$1:$A$65536,1,FALSE)))))))</f>
        <v>NA</v>
      </c>
      <c r="K54" s="6" t="str">
        <f>IF($F54&gt;$F$1,"NA",(IF($G54&lt;'[1]Point Tables'!$S$4,"OLD",(IF($H54="Y","X",(VLOOKUP($E54,[2]CWS!$A$1:$A$65536,1,FALSE)))))))</f>
        <v>NA</v>
      </c>
      <c r="M54" t="s">
        <v>489</v>
      </c>
      <c r="N54">
        <v>1993</v>
      </c>
      <c r="O54" t="s">
        <v>34</v>
      </c>
      <c r="P54" t="s">
        <v>489</v>
      </c>
      <c r="Q54">
        <v>100066828</v>
      </c>
      <c r="R54">
        <v>50</v>
      </c>
      <c r="S54">
        <v>1993</v>
      </c>
      <c r="T54" t="s">
        <v>29</v>
      </c>
      <c r="U54" s="6" t="str">
        <f>IF($R54&gt;$R$1,"NA",(IF($T54="Y","X",(VLOOKUP($Q54,[2]SWS!$A$1:$A$65536,1,FALSE)))))</f>
        <v>NA</v>
      </c>
      <c r="V54" s="6" t="str">
        <f>IF($R54&gt;$R$1,"NA",(IF($S54&lt;'[1]Point Tables'!$S$3,"OLD",(IF($T54="Y","X",(VLOOKUP($Q54,[2]JWS!$A$1:$A$65536,1,FALSE)))))))</f>
        <v>NA</v>
      </c>
      <c r="W54" s="6" t="str">
        <f>IF($R54&gt;$R$1,"NA",(IF($S54&lt;'[1]Point Tables'!$S$4,"OLD",(IF($T54="Y","X",(VLOOKUP($Q54,[2]CWS!$A$1:$A$65536,1,FALSE)))))))</f>
        <v>NA</v>
      </c>
      <c r="Y54" t="s">
        <v>364</v>
      </c>
      <c r="Z54">
        <v>1994</v>
      </c>
      <c r="AA54" t="s">
        <v>365</v>
      </c>
      <c r="AB54" t="s">
        <v>364</v>
      </c>
      <c r="AC54">
        <v>100036233</v>
      </c>
      <c r="AD54">
        <v>50</v>
      </c>
      <c r="AE54">
        <v>1994</v>
      </c>
      <c r="AF54" s="1" t="s">
        <v>29</v>
      </c>
      <c r="AG54" s="6" t="str">
        <f>IF($AD54&gt;$AD$1,"NA",(IF($AF54="Y","X",(VLOOKUP($AC54,[2]SWS!$A$1:$A$65536,1,FALSE)))))</f>
        <v>NA</v>
      </c>
      <c r="AH54" s="6" t="str">
        <f>IF($AD54&gt;$AD$1,"NA",(IF($AE54&lt;'[1]Point Tables'!$S$3,"OLD",(IF($AF54="Y","X",(VLOOKUP($AC54,[2]JWS!$A$1:$A$65536,1,FALSE)))))))</f>
        <v>NA</v>
      </c>
      <c r="AI54" s="6" t="str">
        <f>IF($AD54&gt;$AD$1,"NA",(IF($AE54&lt;'[1]Point Tables'!$S$4,"OLD",(IF($AF54="Y","X",(VLOOKUP($AC54,[2]CWS!$A$1:$A$65536,1,FALSE)))))))</f>
        <v>NA</v>
      </c>
      <c r="AJ54" s="6"/>
      <c r="AK54" t="s">
        <v>324</v>
      </c>
      <c r="AL54">
        <v>0</v>
      </c>
      <c r="AM54">
        <v>0</v>
      </c>
      <c r="AN54" s="1" t="s">
        <v>324</v>
      </c>
      <c r="AO54" s="1">
        <v>0</v>
      </c>
      <c r="AP54" s="1">
        <v>0</v>
      </c>
      <c r="AQ54" s="1">
        <v>0</v>
      </c>
      <c r="AR54" s="1" t="s">
        <v>29</v>
      </c>
      <c r="AW54" t="s">
        <v>63</v>
      </c>
      <c r="AX54">
        <v>1996</v>
      </c>
      <c r="AY54" t="s">
        <v>51</v>
      </c>
      <c r="AZ54" t="s">
        <v>63</v>
      </c>
      <c r="BA54">
        <v>100079050</v>
      </c>
      <c r="BB54">
        <v>49</v>
      </c>
      <c r="BC54">
        <v>1996</v>
      </c>
      <c r="BD54" t="s">
        <v>29</v>
      </c>
      <c r="BE54" s="6" t="str">
        <f>IF($BB54&gt;$BB$1,"NA",(IF($BC54&lt;'[1]Point Tables'!$S$3,"OLD",(IF($BD54="Y","X",(VLOOKUP($BA54,[2]JWS!$A$1:$A$65536,1,FALSE)))))))</f>
        <v>NA</v>
      </c>
      <c r="BF54" s="6" t="str">
        <f>IF($BB54&gt;$BB$1,"NA",(IF($BC54&lt;'[8]Point Tables'!$S$4,"OLD",(IF($BD54="Y","X",(VLOOKUP($BA54,[2]CWS!$A$1:$A$65536,1,FALSE)))))))</f>
        <v>NA</v>
      </c>
      <c r="BH54" t="s">
        <v>517</v>
      </c>
      <c r="BI54">
        <v>1993</v>
      </c>
      <c r="BJ54" t="s">
        <v>179</v>
      </c>
      <c r="BK54" s="1" t="s">
        <v>517</v>
      </c>
      <c r="BL54" s="1">
        <v>100085731</v>
      </c>
      <c r="BM54" s="1">
        <v>50.5</v>
      </c>
      <c r="BN54" s="1">
        <v>1993</v>
      </c>
      <c r="BO54" s="1" t="s">
        <v>29</v>
      </c>
      <c r="BP54" s="6" t="str">
        <f>IF($BM54&gt;$BM$1,"NA",(IF($BN54&lt;'[1]Point Tables'!$S$3,"OLD",(IF($BO54="Y","X",(VLOOKUP($BL54,[2]JWS!$A$1:$A$65536,1,FALSE)))))))</f>
        <v>NA</v>
      </c>
      <c r="BQ54" s="6" t="str">
        <f>IF($BM54&gt;$BM$1,"NA",(IF($BN54&lt;'[3]Point Tables'!$S$4,"OLD",(IF($BO54="Y","X",(VLOOKUP($BL54,[2]CWS!$A$1:$A$65536,1,FALSE)))))))</f>
        <v>NA</v>
      </c>
      <c r="BS54" t="s">
        <v>499</v>
      </c>
      <c r="BT54">
        <v>1991</v>
      </c>
      <c r="BU54" t="s">
        <v>69</v>
      </c>
      <c r="BV54" t="s">
        <v>499</v>
      </c>
      <c r="BW54">
        <v>100077586</v>
      </c>
      <c r="BX54">
        <v>50</v>
      </c>
      <c r="BY54">
        <v>1991</v>
      </c>
      <c r="BZ54" t="s">
        <v>29</v>
      </c>
      <c r="CA54" s="6" t="str">
        <f>IF($BX54&gt;$BX$1,"NA",(IF($BY54&lt;'[1]Point Tables'!$S$3,"OLD",(IF($BZ54="Y","X",(VLOOKUP($BW54,[2]JWS!$A$1:$A$65536,1,FALSE)))))))</f>
        <v>NA</v>
      </c>
      <c r="CB54" s="6" t="str">
        <f>IF($BX54&gt;$BX$1,"NA",(IF($BY54&lt;'[1]Point Tables'!$S$4,"OLD",(IF($BZ54="Y","X",(VLOOKUP($BW54,[2]CWS!$A$1:$A$65536,1,FALSE)))))))</f>
        <v>NA</v>
      </c>
      <c r="CC54" s="6"/>
      <c r="CD54" t="s">
        <v>388</v>
      </c>
      <c r="CE54">
        <v>1995</v>
      </c>
      <c r="CF54" t="s">
        <v>316</v>
      </c>
      <c r="CG54" t="s">
        <v>388</v>
      </c>
      <c r="CH54">
        <v>100093506</v>
      </c>
      <c r="CI54">
        <v>50</v>
      </c>
      <c r="CJ54">
        <v>1995</v>
      </c>
      <c r="CK54" t="s">
        <v>29</v>
      </c>
      <c r="CL54" s="6" t="str">
        <f>IF($CI54&gt;$CI$1,"NA",(IF($CJ54&lt;'[1]Point Tables'!$S$3,"OLD",(IF($CK54="Y","X",(VLOOKUP($CH54,[2]JWS!$A$1:$A$65536,1,FALSE)))))))</f>
        <v>NA</v>
      </c>
      <c r="CM54" s="6" t="str">
        <f>IF($CI54&gt;$CI$1,"NA",(IF($CJ54&lt;'[1]Point Tables'!$S$4,"OLD",(IF($CK54="Y","X",(VLOOKUP($CH54,[2]CWS!$A$1:$A$65536,1,FALSE)))))))</f>
        <v>NA</v>
      </c>
      <c r="CN54" s="6"/>
      <c r="CO54" t="s">
        <v>518</v>
      </c>
      <c r="CP54">
        <v>1995</v>
      </c>
      <c r="CQ54" t="s">
        <v>65</v>
      </c>
      <c r="CR54" t="s">
        <v>518</v>
      </c>
      <c r="CS54">
        <v>100094164</v>
      </c>
      <c r="CT54">
        <v>50.5</v>
      </c>
      <c r="CU54">
        <v>1995</v>
      </c>
      <c r="CV54" t="s">
        <v>29</v>
      </c>
      <c r="CW54" s="6" t="str">
        <f>IF($CT54&gt;$CT$1,"NA",(IF($CU54&lt;'[8]Point Tables'!$S$4,"OLD",(IF($CV54="Y","X",(VLOOKUP($CS54,[2]CWS!$A$1:$A$65536,1,FALSE)))))))</f>
        <v>NA</v>
      </c>
      <c r="CX54" s="6" t="str">
        <f>IF(CT54&gt;$CT$1,"NA",(IF($CU54&lt;'[8]Point Tables'!$S$5,"OLD",(IF($CV54="Y",CS54,(VLOOKUP($CS54,[2]Y14WS!$A$1:$A$65536,1,FALSE)))))))</f>
        <v>NA</v>
      </c>
      <c r="CZ54" t="s">
        <v>519</v>
      </c>
      <c r="DA54">
        <v>1995</v>
      </c>
      <c r="DB54" t="s">
        <v>177</v>
      </c>
      <c r="DC54" s="1" t="s">
        <v>519</v>
      </c>
      <c r="DD54" s="1">
        <v>100102921</v>
      </c>
      <c r="DE54" s="1">
        <v>50</v>
      </c>
      <c r="DF54" s="1">
        <v>1995</v>
      </c>
      <c r="DG54" s="1" t="s">
        <v>372</v>
      </c>
      <c r="DH54" s="6"/>
      <c r="DI54" s="6" t="str">
        <f>IF(DE54&gt;$DE$1,"NA",(IF($DF54&lt;'[9]Point Tables'!$S$5,"OLD",(IF($DG54="Y",DD54,(VLOOKUP($DD54,[2]Y14WS!$A$1:$A$65536,1,FALSE)))))))</f>
        <v>NA</v>
      </c>
      <c r="DK54" t="s">
        <v>520</v>
      </c>
      <c r="DL54">
        <v>1995</v>
      </c>
      <c r="DM54" t="s">
        <v>79</v>
      </c>
      <c r="DN54" s="1" t="s">
        <v>520</v>
      </c>
      <c r="DO54" s="1">
        <v>100067950</v>
      </c>
      <c r="DP54" s="1">
        <v>49.5</v>
      </c>
      <c r="DQ54" s="1">
        <v>1995</v>
      </c>
      <c r="DR54" s="1" t="s">
        <v>29</v>
      </c>
      <c r="DS54" s="6" t="str">
        <f>IF($DP54&gt;$DP$1,"NA",(IF($DQ54&lt;'[1]Point Tables'!$S$4,"OLD",(IF($DR54="Y","X",(VLOOKUP($DO54,[2]CWS!$A$1:$A$65536,1,FALSE)))))))</f>
        <v>NA</v>
      </c>
      <c r="DT54" s="6" t="str">
        <f>IF(DP54&gt;$DP$1,"NA",(IF($DQ54&lt;'[1]Point Tables'!$S$5,"OLD",(IF($DR54="Y",DO54,(VLOOKUP($DO54,[2]Y14WS!$A$1:$A$65536,1,FALSE)))))))</f>
        <v>NA</v>
      </c>
      <c r="DU54" s="6"/>
      <c r="DV54" t="s">
        <v>521</v>
      </c>
      <c r="DW54">
        <v>1994</v>
      </c>
      <c r="DX54" t="s">
        <v>6</v>
      </c>
      <c r="DY54" t="s">
        <v>521</v>
      </c>
      <c r="DZ54">
        <v>100070966</v>
      </c>
      <c r="EA54">
        <v>50</v>
      </c>
      <c r="EB54">
        <v>1994</v>
      </c>
      <c r="EC54" t="s">
        <v>29</v>
      </c>
      <c r="ED54" s="6" t="str">
        <f>IF($EA54&gt;$EA$1,"NA",(IF($EB54&lt;'[5]Point Tables'!$S$4,"OLD",(IF($EC54="Y","X",(VLOOKUP($DZ54,[2]CWS!$A$1:$A$65536,1,FALSE)))))))</f>
        <v>NA</v>
      </c>
      <c r="EE54" s="6" t="str">
        <f>IF(EA54&gt;$EA$1,"NA",(IF($EB54&lt;'[1]Point Tables'!$S$5,"OLD",(IF($EC54="Y",DZ54,(VLOOKUP($DZ54,[2]Y14WS!$A$1:$A$65536,1,FALSE)))))))</f>
        <v>NA</v>
      </c>
    </row>
    <row r="55" spans="1:135">
      <c r="A55" t="s">
        <v>377</v>
      </c>
      <c r="B55">
        <v>1995</v>
      </c>
      <c r="C55" t="s">
        <v>69</v>
      </c>
      <c r="D55" s="1" t="s">
        <v>377</v>
      </c>
      <c r="E55" s="1">
        <v>100082353</v>
      </c>
      <c r="F55" s="1">
        <v>51</v>
      </c>
      <c r="G55" s="1">
        <v>1995</v>
      </c>
      <c r="H55" s="1" t="s">
        <v>29</v>
      </c>
      <c r="I55" s="6" t="str">
        <f>IF($F55&gt;$F$1,"NA",(IF($H55="Y","X",(VLOOKUP($E55,[2]SWS!$A$1:$A$65536,1,FALSE)))))</f>
        <v>NA</v>
      </c>
      <c r="J55" s="6" t="str">
        <f>IF($F55&gt;$F$1,"NA",(IF($G55&lt;'[1]Point Tables'!$S$3,"OLD",(IF($H55="Y","X",(VLOOKUP($E55,[2]JWS!$A$1:$A$65536,1,FALSE)))))))</f>
        <v>NA</v>
      </c>
      <c r="K55" s="6" t="str">
        <f>IF($F55&gt;$F$1,"NA",(IF($G55&lt;'[1]Point Tables'!$S$4,"OLD",(IF($H55="Y","X",(VLOOKUP($E55,[2]CWS!$A$1:$A$65536,1,FALSE)))))))</f>
        <v>NA</v>
      </c>
      <c r="M55" t="s">
        <v>449</v>
      </c>
      <c r="N55">
        <v>1995</v>
      </c>
      <c r="O55" t="s">
        <v>179</v>
      </c>
      <c r="P55" t="s">
        <v>449</v>
      </c>
      <c r="Q55">
        <v>100098911</v>
      </c>
      <c r="R55">
        <v>51</v>
      </c>
      <c r="S55">
        <v>1995</v>
      </c>
      <c r="T55" t="s">
        <v>29</v>
      </c>
      <c r="U55" s="6" t="str">
        <f>IF($R55&gt;$R$1,"NA",(IF($T55="Y","X",(VLOOKUP($Q55,[2]SWS!$A$1:$A$65536,1,FALSE)))))</f>
        <v>NA</v>
      </c>
      <c r="V55" s="6" t="str">
        <f>IF($R55&gt;$R$1,"NA",(IF($S55&lt;'[1]Point Tables'!$S$3,"OLD",(IF($T55="Y","X",(VLOOKUP($Q55,[2]JWS!$A$1:$A$65536,1,FALSE)))))))</f>
        <v>NA</v>
      </c>
      <c r="W55" s="6" t="str">
        <f>IF($R55&gt;$R$1,"NA",(IF($S55&lt;'[1]Point Tables'!$S$4,"OLD",(IF($T55="Y","X",(VLOOKUP($Q55,[2]CWS!$A$1:$A$65536,1,FALSE)))))))</f>
        <v>NA</v>
      </c>
      <c r="Y55" t="s">
        <v>82</v>
      </c>
      <c r="Z55">
        <v>1997</v>
      </c>
      <c r="AA55" t="s">
        <v>42</v>
      </c>
      <c r="AB55" t="s">
        <v>82</v>
      </c>
      <c r="AC55">
        <v>100076995</v>
      </c>
      <c r="AD55">
        <v>51.5</v>
      </c>
      <c r="AE55">
        <v>1997</v>
      </c>
      <c r="AF55" s="1" t="s">
        <v>372</v>
      </c>
      <c r="AG55" s="6" t="str">
        <f>IF($AD55&gt;$AD$1,"NA",(IF($AF55="Y","X",(VLOOKUP($AC55,[2]SWS!$A$1:$A$65536,1,FALSE)))))</f>
        <v>NA</v>
      </c>
      <c r="AH55" s="6" t="str">
        <f>IF($AD55&gt;$AD$1,"NA",(IF($AE55&lt;'[1]Point Tables'!$S$3,"OLD",(IF($AF55="Y","X",(VLOOKUP($AC55,[2]JWS!$A$1:$A$65536,1,FALSE)))))))</f>
        <v>NA</v>
      </c>
      <c r="AI55" s="6" t="str">
        <f>IF($AD55&gt;$AD$1,"NA",(IF($AE55&lt;'[1]Point Tables'!$S$4,"OLD",(IF($AF55="Y","X",(VLOOKUP($AC55,[2]CWS!$A$1:$A$65536,1,FALSE)))))))</f>
        <v>NA</v>
      </c>
      <c r="AJ55" s="6"/>
      <c r="AK55" t="s">
        <v>324</v>
      </c>
      <c r="AL55">
        <v>0</v>
      </c>
      <c r="AM55">
        <v>0</v>
      </c>
      <c r="AN55" s="1" t="s">
        <v>324</v>
      </c>
      <c r="AO55" s="1">
        <v>0</v>
      </c>
      <c r="AP55" s="1">
        <v>0</v>
      </c>
      <c r="AQ55" s="1">
        <v>0</v>
      </c>
      <c r="AR55" s="1" t="s">
        <v>29</v>
      </c>
      <c r="AW55" t="s">
        <v>451</v>
      </c>
      <c r="AX55">
        <v>1993</v>
      </c>
      <c r="AY55" t="s">
        <v>65</v>
      </c>
      <c r="AZ55" t="s">
        <v>451</v>
      </c>
      <c r="BA55">
        <v>100084758</v>
      </c>
      <c r="BB55">
        <v>50</v>
      </c>
      <c r="BC55">
        <v>1993</v>
      </c>
      <c r="BD55" t="s">
        <v>29</v>
      </c>
      <c r="BE55" s="6" t="str">
        <f>IF($BB55&gt;$BB$1,"NA",(IF($BC55&lt;'[1]Point Tables'!$S$3,"OLD",(IF($BD55="Y","X",(VLOOKUP($BA55,[2]JWS!$A$1:$A$65536,1,FALSE)))))))</f>
        <v>NA</v>
      </c>
      <c r="BF55" s="6" t="str">
        <f>IF($BB55&gt;$BB$1,"NA",(IF($BC55&lt;'[8]Point Tables'!$S$4,"OLD",(IF($BD55="Y","X",(VLOOKUP($BA55,[2]CWS!$A$1:$A$65536,1,FALSE)))))))</f>
        <v>NA</v>
      </c>
      <c r="BH55" t="s">
        <v>455</v>
      </c>
      <c r="BI55">
        <v>1992</v>
      </c>
      <c r="BJ55" t="s">
        <v>67</v>
      </c>
      <c r="BK55" s="1" t="s">
        <v>455</v>
      </c>
      <c r="BL55" s="1">
        <v>100076421</v>
      </c>
      <c r="BM55" s="1">
        <v>50.5</v>
      </c>
      <c r="BN55" s="1">
        <v>1992</v>
      </c>
      <c r="BO55" s="1" t="s">
        <v>29</v>
      </c>
      <c r="BP55" s="6" t="str">
        <f>IF($BM55&gt;$BM$1,"NA",(IF($BN55&lt;'[1]Point Tables'!$S$3,"OLD",(IF($BO55="Y","X",(VLOOKUP($BL55,[2]JWS!$A$1:$A$65536,1,FALSE)))))))</f>
        <v>NA</v>
      </c>
      <c r="BQ55" s="6" t="str">
        <f>IF($BM55&gt;$BM$1,"NA",(IF($BN55&lt;'[1]Point Tables'!$S$4,"OLD",(IF($BO55="Y","X",(VLOOKUP($BL55,[2]CWS!$A$1:$A$65536,1,FALSE)))))))</f>
        <v>NA</v>
      </c>
      <c r="BS55" t="s">
        <v>406</v>
      </c>
      <c r="BT55">
        <v>1991</v>
      </c>
      <c r="BU55" t="s">
        <v>308</v>
      </c>
      <c r="BV55" t="s">
        <v>406</v>
      </c>
      <c r="BW55">
        <v>100051452</v>
      </c>
      <c r="BX55">
        <v>51</v>
      </c>
      <c r="BY55">
        <v>1991</v>
      </c>
      <c r="BZ55" t="s">
        <v>372</v>
      </c>
      <c r="CA55" s="6" t="str">
        <f>IF($BX55&gt;$BX$1,"NA",(IF($BY55&lt;'[1]Point Tables'!$S$3,"OLD",(IF($BZ55="Y","X",(VLOOKUP($BW55,[2]JWS!$A$1:$A$65536,1,FALSE)))))))</f>
        <v>NA</v>
      </c>
      <c r="CB55" s="6" t="str">
        <f>IF($BX55&gt;$BX$1,"NA",(IF($BY55&lt;'[1]Point Tables'!$S$4,"OLD",(IF($BZ55="Y","X",(VLOOKUP($BW55,[2]CWS!$A$1:$A$65536,1,FALSE)))))))</f>
        <v>NA</v>
      </c>
      <c r="CC55" s="6"/>
      <c r="CD55" t="s">
        <v>522</v>
      </c>
      <c r="CE55">
        <v>1992</v>
      </c>
      <c r="CF55" t="s">
        <v>44</v>
      </c>
      <c r="CG55" t="s">
        <v>522</v>
      </c>
      <c r="CH55">
        <v>100096651</v>
      </c>
      <c r="CI55">
        <v>51</v>
      </c>
      <c r="CJ55">
        <v>1992</v>
      </c>
      <c r="CK55" t="s">
        <v>29</v>
      </c>
      <c r="CL55" s="6" t="str">
        <f>IF($CI55&gt;$CI$1,"NA",(IF($CJ55&lt;'[1]Point Tables'!$S$3,"OLD",(IF($CK55="Y","X",(VLOOKUP($CH55,[2]JWS!$A$1:$A$65536,1,FALSE)))))))</f>
        <v>NA</v>
      </c>
      <c r="CM55" s="6" t="str">
        <f>IF($CI55&gt;$CI$1,"NA",(IF($CJ55&lt;'[1]Point Tables'!$S$4,"OLD",(IF($CK55="Y","X",(VLOOKUP($CH55,[2]CWS!$A$1:$A$65536,1,FALSE)))))))</f>
        <v>NA</v>
      </c>
      <c r="CN55" s="6"/>
      <c r="CO55" t="s">
        <v>190</v>
      </c>
      <c r="CP55">
        <v>1997</v>
      </c>
      <c r="CQ55" t="s">
        <v>191</v>
      </c>
      <c r="CR55" t="s">
        <v>190</v>
      </c>
      <c r="CS55">
        <v>100084397</v>
      </c>
      <c r="CT55">
        <v>50.5</v>
      </c>
      <c r="CU55">
        <v>1997</v>
      </c>
      <c r="CV55" t="s">
        <v>29</v>
      </c>
      <c r="CW55" s="6" t="str">
        <f>IF($CT55&gt;$CT$1,"NA",(IF($CU55&lt;'[8]Point Tables'!$S$4,"OLD",(IF($CV55="Y","X",(VLOOKUP($CS55,[2]CWS!$A$1:$A$65536,1,FALSE)))))))</f>
        <v>NA</v>
      </c>
      <c r="CX55" s="6" t="str">
        <f>IF(CT55&gt;$CT$1,"NA",(IF($CU55&lt;'[8]Point Tables'!$S$5,"OLD",(IF($CV55="Y",CS55,(VLOOKUP($CS55,[2]Y14WS!$A$1:$A$65536,1,FALSE)))))))</f>
        <v>NA</v>
      </c>
      <c r="CZ55" t="s">
        <v>453</v>
      </c>
      <c r="DA55">
        <v>1995</v>
      </c>
      <c r="DB55" t="s">
        <v>268</v>
      </c>
      <c r="DC55" s="1" t="s">
        <v>453</v>
      </c>
      <c r="DD55" s="1">
        <v>100093211</v>
      </c>
      <c r="DE55" s="1">
        <v>51</v>
      </c>
      <c r="DF55" s="1">
        <v>1995</v>
      </c>
      <c r="DG55" s="1" t="s">
        <v>29</v>
      </c>
      <c r="DH55" s="6"/>
      <c r="DI55" s="6" t="str">
        <f>IF(DE55&gt;$DE$1,"NA",(IF($DF55&lt;'[9]Point Tables'!$S$5,"OLD",(IF($DG55="Y",DD55,(VLOOKUP($DD55,[2]Y14WS!$A$1:$A$65536,1,FALSE)))))))</f>
        <v>NA</v>
      </c>
      <c r="DK55" t="s">
        <v>523</v>
      </c>
      <c r="DL55">
        <v>1994</v>
      </c>
      <c r="DM55" t="s">
        <v>67</v>
      </c>
      <c r="DN55" s="1" t="s">
        <v>523</v>
      </c>
      <c r="DO55" s="1">
        <v>100081851</v>
      </c>
      <c r="DP55" s="1">
        <v>51</v>
      </c>
      <c r="DQ55" s="1">
        <v>1994</v>
      </c>
      <c r="DR55" s="1" t="s">
        <v>372</v>
      </c>
      <c r="DS55" s="6" t="str">
        <f>IF($DP55&gt;$DP$1,"NA",(IF($DQ55&lt;'[1]Point Tables'!$S$4,"OLD",(IF($DR55="Y","X",(VLOOKUP($DO55,[2]CWS!$A$1:$A$65536,1,FALSE)))))))</f>
        <v>NA</v>
      </c>
      <c r="DT55" s="6" t="str">
        <f>IF(DP55&gt;$DP$1,"NA",(IF($DQ55&lt;'[1]Point Tables'!$S$5,"OLD",(IF($DR55="Y",DO55,(VLOOKUP($DO55,[2]Y14WS!$A$1:$A$65536,1,FALSE)))))))</f>
        <v>NA</v>
      </c>
      <c r="DU55" s="6"/>
      <c r="DV55" t="s">
        <v>524</v>
      </c>
      <c r="DW55">
        <v>1994</v>
      </c>
      <c r="DX55" t="s">
        <v>292</v>
      </c>
      <c r="DY55" t="s">
        <v>524</v>
      </c>
      <c r="DZ55">
        <v>100096091</v>
      </c>
      <c r="EA55">
        <v>51</v>
      </c>
      <c r="EB55">
        <v>1994</v>
      </c>
      <c r="EC55" t="s">
        <v>29</v>
      </c>
      <c r="ED55" s="6" t="str">
        <f>IF($EA55&gt;$EA$1,"NA",(IF($EB55&lt;'[5]Point Tables'!$S$4,"OLD",(IF($EC55="Y","X",(VLOOKUP($DZ55,[2]CWS!$A$1:$A$65536,1,FALSE)))))))</f>
        <v>NA</v>
      </c>
      <c r="EE55" s="6" t="str">
        <f>IF(EA55&gt;$EA$1,"NA",(IF($EB55&lt;'[1]Point Tables'!$S$5,"OLD",(IF($EC55="Y",DZ55,(VLOOKUP($DZ55,[2]Y14WS!$A$1:$A$65536,1,FALSE)))))))</f>
        <v>NA</v>
      </c>
    </row>
    <row r="56" spans="1:135">
      <c r="A56" t="s">
        <v>496</v>
      </c>
      <c r="B56">
        <v>1993</v>
      </c>
      <c r="C56" t="s">
        <v>34</v>
      </c>
      <c r="D56" s="1" t="s">
        <v>496</v>
      </c>
      <c r="E56" s="1">
        <v>100073030</v>
      </c>
      <c r="F56" s="1">
        <v>52</v>
      </c>
      <c r="G56" s="1">
        <v>1993</v>
      </c>
      <c r="H56" s="1" t="s">
        <v>29</v>
      </c>
      <c r="I56" s="6" t="str">
        <f>IF($F56&gt;$F$1,"NA",(IF($H56="Y","X",(VLOOKUP($E56,[2]SWS!$A$1:$A$65536,1,FALSE)))))</f>
        <v>NA</v>
      </c>
      <c r="J56" s="6" t="str">
        <f>IF($F56&gt;$F$1,"NA",(IF($G56&lt;'[1]Point Tables'!$S$3,"OLD",(IF($H56="Y","X",(VLOOKUP($E56,[2]JWS!$A$1:$A$65536,1,FALSE)))))))</f>
        <v>NA</v>
      </c>
      <c r="K56" s="6" t="str">
        <f>IF($F56&gt;$F$1,"NA",(IF($G56&lt;'[1]Point Tables'!$S$4,"OLD",(IF($H56="Y","X",(VLOOKUP($E56,[2]CWS!$A$1:$A$65536,1,FALSE)))))))</f>
        <v>NA</v>
      </c>
      <c r="M56" t="s">
        <v>492</v>
      </c>
      <c r="N56">
        <v>1992</v>
      </c>
      <c r="O56" t="s">
        <v>65</v>
      </c>
      <c r="P56" t="s">
        <v>492</v>
      </c>
      <c r="Q56">
        <v>100081569</v>
      </c>
      <c r="R56">
        <v>52</v>
      </c>
      <c r="S56">
        <v>1992</v>
      </c>
      <c r="T56" t="s">
        <v>29</v>
      </c>
      <c r="U56" s="6" t="str">
        <f>IF($R56&gt;$R$1,"NA",(IF($T56="Y","X",(VLOOKUP($Q56,[2]SWS!$A$1:$A$65536,1,FALSE)))))</f>
        <v>NA</v>
      </c>
      <c r="V56" s="6" t="str">
        <f>IF($R56&gt;$R$1,"NA",(IF($S56&lt;'[1]Point Tables'!$S$3,"OLD",(IF($T56="Y","X",(VLOOKUP($Q56,[2]JWS!$A$1:$A$65536,1,FALSE)))))))</f>
        <v>NA</v>
      </c>
      <c r="W56" s="6" t="str">
        <f>IF($R56&gt;$R$1,"NA",(IF($S56&lt;'[1]Point Tables'!$S$4,"OLD",(IF($T56="Y","X",(VLOOKUP($Q56,[2]CWS!$A$1:$A$65536,1,FALSE)))))))</f>
        <v>NA</v>
      </c>
      <c r="Y56" t="s">
        <v>406</v>
      </c>
      <c r="Z56">
        <v>1991</v>
      </c>
      <c r="AA56" t="s">
        <v>308</v>
      </c>
      <c r="AB56" t="s">
        <v>406</v>
      </c>
      <c r="AC56">
        <v>100051452</v>
      </c>
      <c r="AD56">
        <v>51.5</v>
      </c>
      <c r="AE56">
        <v>1991</v>
      </c>
      <c r="AF56" s="1" t="s">
        <v>29</v>
      </c>
      <c r="AG56" s="6" t="str">
        <f>IF($AD56&gt;$AD$1,"NA",(IF($AF56="Y","X",(VLOOKUP($AC56,[2]SWS!$A$1:$A$65536,1,FALSE)))))</f>
        <v>NA</v>
      </c>
      <c r="AH56" s="6" t="str">
        <f>IF($AD56&gt;$AD$1,"NA",(IF($AE56&lt;'[1]Point Tables'!$S$3,"OLD",(IF($AF56="Y","X",(VLOOKUP($AC56,[2]JWS!$A$1:$A$65536,1,FALSE)))))))</f>
        <v>NA</v>
      </c>
      <c r="AI56" s="6" t="str">
        <f>IF($AD56&gt;$AD$1,"NA",(IF($AE56&lt;'[1]Point Tables'!$S$4,"OLD",(IF($AF56="Y","X",(VLOOKUP($AC56,[2]CWS!$A$1:$A$65536,1,FALSE)))))))</f>
        <v>NA</v>
      </c>
      <c r="AJ56" s="6"/>
      <c r="AK56" t="s">
        <v>324</v>
      </c>
      <c r="AL56">
        <v>0</v>
      </c>
      <c r="AM56">
        <v>0</v>
      </c>
      <c r="AN56" s="1" t="s">
        <v>324</v>
      </c>
      <c r="AO56" s="1">
        <v>0</v>
      </c>
      <c r="AP56" s="1">
        <v>0</v>
      </c>
      <c r="AQ56" s="1">
        <v>0</v>
      </c>
      <c r="AR56" s="1" t="s">
        <v>29</v>
      </c>
      <c r="AW56" t="s">
        <v>521</v>
      </c>
      <c r="AX56">
        <v>1994</v>
      </c>
      <c r="AY56" t="s">
        <v>6</v>
      </c>
      <c r="AZ56" t="s">
        <v>521</v>
      </c>
      <c r="BA56">
        <v>100070966</v>
      </c>
      <c r="BB56">
        <v>51</v>
      </c>
      <c r="BC56">
        <v>1994</v>
      </c>
      <c r="BD56" t="s">
        <v>29</v>
      </c>
      <c r="BE56" s="6" t="str">
        <f>IF($BB56&gt;$BB$1,"NA",(IF($BC56&lt;'[1]Point Tables'!$S$3,"OLD",(IF($BD56="Y","X",(VLOOKUP($BA56,[2]JWS!$A$1:$A$65536,1,FALSE)))))))</f>
        <v>NA</v>
      </c>
      <c r="BF56" s="6" t="str">
        <f>IF($BB56&gt;$BB$1,"NA",(IF($BC56&lt;'[8]Point Tables'!$S$4,"OLD",(IF($BD56="Y","X",(VLOOKUP($BA56,[2]CWS!$A$1:$A$65536,1,FALSE)))))))</f>
        <v>NA</v>
      </c>
      <c r="BH56" t="s">
        <v>489</v>
      </c>
      <c r="BI56">
        <v>1993</v>
      </c>
      <c r="BJ56" t="s">
        <v>34</v>
      </c>
      <c r="BK56" s="1" t="s">
        <v>489</v>
      </c>
      <c r="BL56" s="1">
        <v>100066828</v>
      </c>
      <c r="BM56" s="1">
        <v>52</v>
      </c>
      <c r="BN56" s="1">
        <v>1993</v>
      </c>
      <c r="BO56" s="1" t="s">
        <v>29</v>
      </c>
      <c r="BP56" s="6" t="str">
        <f>IF($BM56&gt;$BM$1,"NA",(IF($BN56&lt;'[1]Point Tables'!$S$3,"OLD",(IF($BO56="Y","X",(VLOOKUP($BL56,[2]JWS!$A$1:$A$65536,1,FALSE)))))))</f>
        <v>NA</v>
      </c>
      <c r="BQ56" s="6" t="str">
        <f>IF($BM56&gt;$BM$1,"NA",(IF($BN56&lt;'[1]Point Tables'!$S$4,"OLD",(IF($BO56="Y","X",(VLOOKUP($BL56,[2]CWS!$A$1:$A$65536,1,FALSE)))))))</f>
        <v>NA</v>
      </c>
      <c r="BS56" t="s">
        <v>109</v>
      </c>
      <c r="BT56">
        <v>1995</v>
      </c>
      <c r="BU56" t="s">
        <v>110</v>
      </c>
      <c r="BV56" t="s">
        <v>109</v>
      </c>
      <c r="BW56">
        <v>100086799</v>
      </c>
      <c r="BX56">
        <v>52.5</v>
      </c>
      <c r="BY56">
        <v>1995</v>
      </c>
      <c r="BZ56" t="s">
        <v>29</v>
      </c>
      <c r="CA56" s="6" t="str">
        <f>IF($BX56&gt;$BX$1,"NA",(IF($BY56&lt;'[1]Point Tables'!$S$3,"OLD",(IF($BZ56="Y","X",(VLOOKUP($BW56,[2]JWS!$A$1:$A$65536,1,FALSE)))))))</f>
        <v>NA</v>
      </c>
      <c r="CB56" s="6" t="str">
        <f>IF($BX56&gt;$BX$1,"NA",(IF($BY56&lt;'[1]Point Tables'!$S$4,"OLD",(IF($BZ56="Y","X",(VLOOKUP($BW56,[2]CWS!$A$1:$A$65536,1,FALSE)))))))</f>
        <v>NA</v>
      </c>
      <c r="CC56" s="6"/>
      <c r="CD56" t="s">
        <v>390</v>
      </c>
      <c r="CE56">
        <v>1995</v>
      </c>
      <c r="CF56" t="s">
        <v>44</v>
      </c>
      <c r="CG56" t="s">
        <v>390</v>
      </c>
      <c r="CH56">
        <v>100085864</v>
      </c>
      <c r="CI56">
        <v>52</v>
      </c>
      <c r="CJ56">
        <v>1995</v>
      </c>
      <c r="CK56" t="s">
        <v>29</v>
      </c>
      <c r="CL56" s="6" t="str">
        <f>IF($CI56&gt;$CI$1,"NA",(IF($CJ56&lt;'[1]Point Tables'!$S$3,"OLD",(IF($CK56="Y","X",(VLOOKUP($CH56,[2]JWS!$A$1:$A$65536,1,FALSE)))))))</f>
        <v>NA</v>
      </c>
      <c r="CM56" s="6" t="str">
        <f>IF($CI56&gt;$CI$1,"NA",(IF($CJ56&lt;'[1]Point Tables'!$S$4,"OLD",(IF($CK56="Y","X",(VLOOKUP($CH56,[2]CWS!$A$1:$A$65536,1,FALSE)))))))</f>
        <v>NA</v>
      </c>
      <c r="CN56" s="6"/>
      <c r="CO56" t="s">
        <v>525</v>
      </c>
      <c r="CP56">
        <v>1995</v>
      </c>
      <c r="CQ56" t="s">
        <v>65</v>
      </c>
      <c r="CR56" t="s">
        <v>525</v>
      </c>
      <c r="CS56">
        <v>100101359</v>
      </c>
      <c r="CT56">
        <v>52</v>
      </c>
      <c r="CU56">
        <v>1995</v>
      </c>
      <c r="CV56" t="s">
        <v>29</v>
      </c>
      <c r="CW56" s="6" t="str">
        <f>IF($CT56&gt;$CT$1,"NA",(IF($CU56&lt;'[8]Point Tables'!$S$4,"OLD",(IF($CV56="Y","X",(VLOOKUP($CS56,[2]CWS!$A$1:$A$65536,1,FALSE)))))))</f>
        <v>NA</v>
      </c>
      <c r="CX56" s="6" t="str">
        <f>IF(CT56&gt;$CT$1,"NA",(IF($CU56&lt;'[8]Point Tables'!$S$5,"OLD",(IF($CV56="Y",CS56,(VLOOKUP($CS56,[2]Y14WS!$A$1:$A$65536,1,FALSE)))))))</f>
        <v>NA</v>
      </c>
      <c r="CZ56" t="s">
        <v>435</v>
      </c>
      <c r="DA56">
        <v>1995</v>
      </c>
      <c r="DB56" t="s">
        <v>436</v>
      </c>
      <c r="DC56" s="1" t="s">
        <v>435</v>
      </c>
      <c r="DD56" s="1">
        <v>100102668</v>
      </c>
      <c r="DE56" s="1">
        <v>52</v>
      </c>
      <c r="DF56" s="1">
        <v>1995</v>
      </c>
      <c r="DG56" s="1" t="s">
        <v>29</v>
      </c>
      <c r="DH56" s="6"/>
      <c r="DI56" s="6"/>
      <c r="DK56" t="s">
        <v>526</v>
      </c>
      <c r="DL56">
        <v>1997</v>
      </c>
      <c r="DM56" t="s">
        <v>527</v>
      </c>
      <c r="DN56" s="1" t="s">
        <v>526</v>
      </c>
      <c r="DO56" s="1">
        <v>100070241</v>
      </c>
      <c r="DP56" s="1">
        <v>52.5</v>
      </c>
      <c r="DQ56" s="1">
        <v>1997</v>
      </c>
      <c r="DR56" s="1" t="s">
        <v>29</v>
      </c>
      <c r="DS56" s="6" t="str">
        <f>IF($DP56&gt;$DP$1,"NA",(IF($DQ56&lt;'[1]Point Tables'!$S$4,"OLD",(IF($DR56="Y","X",(VLOOKUP($DO56,[2]CWS!$A$1:$A$65536,1,FALSE)))))))</f>
        <v>NA</v>
      </c>
      <c r="DT56" s="6" t="str">
        <f>IF(DP56&gt;$DP$1,"NA",(IF($DQ56&lt;'[1]Point Tables'!$S$5,"OLD",(IF($DR56="Y",DO56,(VLOOKUP($DO56,[2]Y14WS!$A$1:$A$65536,1,FALSE)))))))</f>
        <v>NA</v>
      </c>
      <c r="DU56" s="6"/>
      <c r="DV56" t="s">
        <v>118</v>
      </c>
      <c r="DW56">
        <v>1996</v>
      </c>
      <c r="DX56" t="s">
        <v>119</v>
      </c>
      <c r="DY56" t="s">
        <v>118</v>
      </c>
      <c r="DZ56">
        <v>100081976</v>
      </c>
      <c r="EA56">
        <v>52.5</v>
      </c>
      <c r="EB56">
        <v>1996</v>
      </c>
      <c r="EC56" t="s">
        <v>29</v>
      </c>
      <c r="ED56" s="6" t="str">
        <f>IF($EA56&gt;$EA$1,"NA",(IF($EB56&lt;'[5]Point Tables'!$S$4,"OLD",(IF($EC56="Y","X",(VLOOKUP($DZ56,[2]CWS!$A$1:$A$65536,1,FALSE)))))))</f>
        <v>NA</v>
      </c>
      <c r="EE56" s="6" t="str">
        <f>IF(EA56&gt;$EA$1,"NA",(IF($EB56&lt;'[1]Point Tables'!$S$5,"OLD",(IF($EC56="Y",DZ56,(VLOOKUP($DZ56,[2]Y14WS!$A$1:$A$65536,1,FALSE)))))))</f>
        <v>NA</v>
      </c>
    </row>
    <row r="57" spans="1:135">
      <c r="A57" t="s">
        <v>528</v>
      </c>
      <c r="B57">
        <v>1989</v>
      </c>
      <c r="C57" t="s">
        <v>119</v>
      </c>
      <c r="D57" s="1" t="s">
        <v>528</v>
      </c>
      <c r="E57" s="1">
        <v>100070167</v>
      </c>
      <c r="F57" s="1">
        <v>53</v>
      </c>
      <c r="G57" s="1">
        <v>1989</v>
      </c>
      <c r="H57" s="1" t="s">
        <v>29</v>
      </c>
      <c r="I57" s="6" t="str">
        <f>IF($F57&gt;$F$1,"NA",(IF($H57="Y","X",(VLOOKUP($E57,[2]SWS!$A$1:$A$65536,1,FALSE)))))</f>
        <v>NA</v>
      </c>
      <c r="J57" s="6" t="str">
        <f>IF($F57&gt;$F$1,"NA",(IF($G57&lt;'[1]Point Tables'!$S$3,"OLD",(IF($H57="Y","X",(VLOOKUP($E57,[2]JWS!$A$1:$A$65536,1,FALSE)))))))</f>
        <v>NA</v>
      </c>
      <c r="K57" s="6" t="str">
        <f>IF($F57&gt;$F$1,"NA",(IF($G57&lt;'[1]Point Tables'!$S$4,"OLD",(IF($H57="Y","X",(VLOOKUP($E57,[2]CWS!$A$1:$A$65536,1,FALSE)))))))</f>
        <v>NA</v>
      </c>
      <c r="M57" t="s">
        <v>529</v>
      </c>
      <c r="N57">
        <v>1987</v>
      </c>
      <c r="O57" t="s">
        <v>179</v>
      </c>
      <c r="P57" t="s">
        <v>529</v>
      </c>
      <c r="Q57">
        <v>100063504</v>
      </c>
      <c r="R57">
        <v>53</v>
      </c>
      <c r="S57">
        <v>1987</v>
      </c>
      <c r="T57" t="s">
        <v>29</v>
      </c>
      <c r="U57" s="6" t="str">
        <f>IF($R57&gt;$R$1,"NA",(IF($T57="Y","X",(VLOOKUP($Q57,[2]SWS!$A$1:$A$65536,1,FALSE)))))</f>
        <v>NA</v>
      </c>
      <c r="V57" s="6" t="str">
        <f>IF($R57&gt;$R$1,"NA",(IF($S57&lt;'[1]Point Tables'!$S$3,"OLD",(IF($T57="Y","X",(VLOOKUP($Q57,[2]JWS!$A$1:$A$65536,1,FALSE)))))))</f>
        <v>NA</v>
      </c>
      <c r="W57" s="6" t="str">
        <f>IF($R57&gt;$R$1,"NA",(IF($S57&lt;'[1]Point Tables'!$S$4,"OLD",(IF($T57="Y","X",(VLOOKUP($Q57,[2]CWS!$A$1:$A$65536,1,FALSE)))))))</f>
        <v>NA</v>
      </c>
      <c r="Y57" t="s">
        <v>429</v>
      </c>
      <c r="Z57">
        <v>1993</v>
      </c>
      <c r="AA57" t="s">
        <v>79</v>
      </c>
      <c r="AB57" t="s">
        <v>429</v>
      </c>
      <c r="AC57">
        <v>100074004</v>
      </c>
      <c r="AD57">
        <v>53</v>
      </c>
      <c r="AE57">
        <v>1993</v>
      </c>
      <c r="AF57" s="1" t="s">
        <v>29</v>
      </c>
      <c r="AG57" s="6" t="str">
        <f>IF($AD57&gt;$AD$1,"NA",(IF($AF57="Y","X",(VLOOKUP($AC57,[2]SWS!$A$1:$A$65536,1,FALSE)))))</f>
        <v>NA</v>
      </c>
      <c r="AH57" s="6" t="str">
        <f>IF($AD57&gt;$AD$1,"NA",(IF($AE57&lt;'[1]Point Tables'!$S$3,"OLD",(IF($AF57="Y","X",(VLOOKUP($AC57,[2]JWS!$A$1:$A$65536,1,FALSE)))))))</f>
        <v>NA</v>
      </c>
      <c r="AI57" s="6" t="str">
        <f>IF($AD57&gt;$AD$1,"NA",(IF($AE57&lt;'[1]Point Tables'!$S$4,"OLD",(IF($AF57="Y","X",(VLOOKUP($AC57,[2]CWS!$A$1:$A$65536,1,FALSE)))))))</f>
        <v>NA</v>
      </c>
      <c r="AJ57" s="6"/>
      <c r="AK57" t="s">
        <v>324</v>
      </c>
      <c r="AL57">
        <v>0</v>
      </c>
      <c r="AM57">
        <v>0</v>
      </c>
      <c r="AN57" s="1" t="s">
        <v>324</v>
      </c>
      <c r="AO57" s="1">
        <v>0</v>
      </c>
      <c r="AP57" s="1">
        <v>0</v>
      </c>
      <c r="AQ57" s="1">
        <v>0</v>
      </c>
      <c r="AR57" s="1" t="s">
        <v>29</v>
      </c>
      <c r="AW57" t="s">
        <v>496</v>
      </c>
      <c r="AX57">
        <v>1993</v>
      </c>
      <c r="AY57" t="s">
        <v>34</v>
      </c>
      <c r="AZ57" t="s">
        <v>496</v>
      </c>
      <c r="BA57">
        <v>100073030</v>
      </c>
      <c r="BB57">
        <v>52</v>
      </c>
      <c r="BC57">
        <v>1993</v>
      </c>
      <c r="BD57" t="s">
        <v>29</v>
      </c>
      <c r="BE57" s="6" t="str">
        <f>IF($BB57&gt;$BB$1,"NA",(IF($BC57&lt;'[1]Point Tables'!$S$3,"OLD",(IF($BD57="Y","X",(VLOOKUP($BA57,[2]JWS!$A$1:$A$65536,1,FALSE)))))))</f>
        <v>NA</v>
      </c>
      <c r="BF57" s="6" t="str">
        <f>IF($BB57&gt;$BB$1,"NA",(IF($BC57&lt;'[8]Point Tables'!$S$4,"OLD",(IF($BD57="Y","X",(VLOOKUP($BA57,[2]CWS!$A$1:$A$65536,1,FALSE)))))))</f>
        <v>NA</v>
      </c>
      <c r="BH57" t="s">
        <v>480</v>
      </c>
      <c r="BI57">
        <v>1993</v>
      </c>
      <c r="BJ57" t="s">
        <v>142</v>
      </c>
      <c r="BK57" s="1" t="s">
        <v>480</v>
      </c>
      <c r="BL57" s="1">
        <v>100077590</v>
      </c>
      <c r="BM57" s="1">
        <v>53</v>
      </c>
      <c r="BN57" s="1">
        <v>1993</v>
      </c>
      <c r="BO57" s="1" t="s">
        <v>29</v>
      </c>
      <c r="BP57" s="6" t="str">
        <f>IF($BM57&gt;$BM$1,"NA",(IF($BN57&lt;'[1]Point Tables'!$S$3,"OLD",(IF($BO57="Y","X",(VLOOKUP($BL57,[2]JWS!$A$1:$A$65536,1,FALSE)))))))</f>
        <v>NA</v>
      </c>
      <c r="BQ57" s="6" t="str">
        <f>IF($BM57&gt;$BM$1,"NA",(IF($BN57&lt;'[1]Point Tables'!$S$4,"OLD",(IF($BO57="Y","X",(VLOOKUP($BL57,[2]CWS!$A$1:$A$65536,1,FALSE)))))))</f>
        <v>NA</v>
      </c>
      <c r="BS57" t="s">
        <v>468</v>
      </c>
      <c r="BT57">
        <v>1993</v>
      </c>
      <c r="BU57" t="s">
        <v>67</v>
      </c>
      <c r="BV57" t="s">
        <v>468</v>
      </c>
      <c r="BW57">
        <v>100076426</v>
      </c>
      <c r="BX57">
        <v>52.5</v>
      </c>
      <c r="BY57">
        <v>1993</v>
      </c>
      <c r="BZ57" t="s">
        <v>29</v>
      </c>
      <c r="CA57" s="6" t="str">
        <f>IF($BX57&gt;$BX$1,"NA",(IF($BY57&lt;'[1]Point Tables'!$S$3,"OLD",(IF($BZ57="Y","X",(VLOOKUP($BW57,[2]JWS!$A$1:$A$65536,1,FALSE)))))))</f>
        <v>NA</v>
      </c>
      <c r="CB57" s="6" t="str">
        <f>IF($BX57&gt;$BX$1,"NA",(IF($BY57&lt;'[1]Point Tables'!$S$4,"OLD",(IF($BZ57="Y","X",(VLOOKUP($BW57,[2]CWS!$A$1:$A$65536,1,FALSE)))))))</f>
        <v>NA</v>
      </c>
      <c r="CC57" s="6"/>
      <c r="CD57" t="s">
        <v>154</v>
      </c>
      <c r="CE57">
        <v>1996</v>
      </c>
      <c r="CF57" t="s">
        <v>69</v>
      </c>
      <c r="CG57" t="s">
        <v>154</v>
      </c>
      <c r="CH57">
        <v>100086174</v>
      </c>
      <c r="CI57">
        <v>53</v>
      </c>
      <c r="CJ57">
        <v>1996</v>
      </c>
      <c r="CK57" t="s">
        <v>29</v>
      </c>
      <c r="CL57" s="6" t="str">
        <f>IF($CI57&gt;$CI$1,"NA",(IF($CJ57&lt;'[1]Point Tables'!$S$3,"OLD",(IF($CK57="Y","X",(VLOOKUP($CH57,[2]JWS!$A$1:$A$65536,1,FALSE)))))))</f>
        <v>NA</v>
      </c>
      <c r="CM57" s="6" t="str">
        <f>IF($CI57&gt;$CI$1,"NA",(IF($CJ57&lt;'[1]Point Tables'!$S$4,"OLD",(IF($CK57="Y","X",(VLOOKUP($CH57,[2]CWS!$A$1:$A$65536,1,FALSE)))))))</f>
        <v>NA</v>
      </c>
      <c r="CN57" s="6"/>
      <c r="CO57" t="s">
        <v>530</v>
      </c>
      <c r="CP57">
        <v>1995</v>
      </c>
      <c r="CQ57" t="s">
        <v>395</v>
      </c>
      <c r="CR57" t="s">
        <v>530</v>
      </c>
      <c r="CS57">
        <v>100098305</v>
      </c>
      <c r="CT57">
        <v>53</v>
      </c>
      <c r="CU57">
        <v>1995</v>
      </c>
      <c r="CV57" t="s">
        <v>29</v>
      </c>
      <c r="CW57" s="6" t="str">
        <f>IF($CT57&gt;$CT$1,"NA",(IF($CU57&lt;'[8]Point Tables'!$S$4,"OLD",(IF($CV57="Y","X",(VLOOKUP($CS57,[2]CWS!$A$1:$A$65536,1,FALSE)))))))</f>
        <v>NA</v>
      </c>
      <c r="CX57" s="6" t="str">
        <f>IF(CT57&gt;$CT$1,"NA",(IF($CU57&lt;'[8]Point Tables'!$S$5,"OLD",(IF($CV57="Y",CS57,(VLOOKUP($CS57,[2]Y14WS!$A$1:$A$65536,1,FALSE)))))))</f>
        <v>NA</v>
      </c>
      <c r="CZ57" t="s">
        <v>102</v>
      </c>
      <c r="DA57">
        <v>1998</v>
      </c>
      <c r="DB57" t="s">
        <v>79</v>
      </c>
      <c r="DC57" s="1" t="s">
        <v>102</v>
      </c>
      <c r="DD57" s="1">
        <v>100090298</v>
      </c>
      <c r="DE57" s="1">
        <v>53</v>
      </c>
      <c r="DF57" s="1">
        <v>1998</v>
      </c>
      <c r="DG57" s="1" t="s">
        <v>29</v>
      </c>
      <c r="DH57" s="6"/>
      <c r="DI57" s="6"/>
      <c r="DK57" t="s">
        <v>190</v>
      </c>
      <c r="DL57">
        <v>1997</v>
      </c>
      <c r="DM57" t="s">
        <v>191</v>
      </c>
      <c r="DN57" s="1" t="s">
        <v>190</v>
      </c>
      <c r="DO57" s="1">
        <v>100084397</v>
      </c>
      <c r="DP57" s="1">
        <v>52.5</v>
      </c>
      <c r="DQ57" s="1">
        <v>1997</v>
      </c>
      <c r="DR57" s="1" t="s">
        <v>29</v>
      </c>
      <c r="DS57" s="6" t="str">
        <f>IF($DP57&gt;$DP$1,"NA",(IF($DQ57&lt;'[1]Point Tables'!$S$4,"OLD",(IF($DR57="Y","X",(VLOOKUP($DO57,[2]CWS!$A$1:$A$65536,1,FALSE)))))))</f>
        <v>NA</v>
      </c>
      <c r="DT57" s="6" t="str">
        <f>IF(DP57&gt;$DP$1,"NA",(IF($DQ57&lt;'[1]Point Tables'!$S$5,"OLD",(IF($DR57="Y",DO57,(VLOOKUP($DO57,[2]Y14WS!$A$1:$A$65536,1,FALSE)))))))</f>
        <v>NA</v>
      </c>
      <c r="DU57" s="6"/>
      <c r="DV57" t="s">
        <v>64</v>
      </c>
      <c r="DW57">
        <v>1997</v>
      </c>
      <c r="DX57" t="s">
        <v>65</v>
      </c>
      <c r="DY57" t="s">
        <v>64</v>
      </c>
      <c r="DZ57">
        <v>100070584</v>
      </c>
      <c r="EA57">
        <v>52.5</v>
      </c>
      <c r="EB57">
        <v>1997</v>
      </c>
      <c r="EC57" t="s">
        <v>29</v>
      </c>
      <c r="ED57" s="6" t="str">
        <f>IF($EA57&gt;$EA$1,"NA",(IF($EB57&lt;'[5]Point Tables'!$S$4,"OLD",(IF($EC57="Y","X",(VLOOKUP($DZ57,[2]CWS!$A$1:$A$65536,1,FALSE)))))))</f>
        <v>NA</v>
      </c>
      <c r="EE57" s="6" t="str">
        <f>IF(EA57&gt;$EA$1,"NA",(IF($EB57&lt;'[1]Point Tables'!$S$5,"OLD",(IF($EC57="Y",DZ57,(VLOOKUP($DZ57,[2]Y14WS!$A$1:$A$65536,1,FALSE)))))))</f>
        <v>NA</v>
      </c>
    </row>
    <row r="58" spans="1:135">
      <c r="A58" t="s">
        <v>502</v>
      </c>
      <c r="B58">
        <v>1985</v>
      </c>
      <c r="C58" t="s">
        <v>503</v>
      </c>
      <c r="D58" s="1" t="s">
        <v>502</v>
      </c>
      <c r="E58" s="1">
        <v>100064428</v>
      </c>
      <c r="F58" s="1">
        <v>54</v>
      </c>
      <c r="G58" s="1">
        <v>1985</v>
      </c>
      <c r="H58" s="1" t="s">
        <v>29</v>
      </c>
      <c r="I58" s="6" t="str">
        <f>IF($F58&gt;$F$1,"NA",(IF($H58="Y","X",(VLOOKUP($E58,[2]SWS!$A$1:$A$65536,1,FALSE)))))</f>
        <v>NA</v>
      </c>
      <c r="J58" s="6" t="str">
        <f>IF($F58&gt;$F$1,"NA",(IF($G58&lt;'[1]Point Tables'!$S$3,"OLD",(IF($H58="Y","X",(VLOOKUP($E58,[2]JWS!$A$1:$A$65536,1,FALSE)))))))</f>
        <v>NA</v>
      </c>
      <c r="K58" s="6" t="str">
        <f>IF($F58&gt;$F$1,"NA",(IF($G58&lt;'[1]Point Tables'!$S$4,"OLD",(IF($H58="Y","X",(VLOOKUP($E58,[2]CWS!$A$1:$A$65536,1,FALSE)))))))</f>
        <v>NA</v>
      </c>
      <c r="M58" t="s">
        <v>531</v>
      </c>
      <c r="N58">
        <v>1990</v>
      </c>
      <c r="O58" t="s">
        <v>119</v>
      </c>
      <c r="P58" t="s">
        <v>531</v>
      </c>
      <c r="Q58">
        <v>100085358</v>
      </c>
      <c r="R58">
        <v>54.5</v>
      </c>
      <c r="S58">
        <v>1990</v>
      </c>
      <c r="T58" t="s">
        <v>29</v>
      </c>
      <c r="U58" s="6" t="str">
        <f>IF($R58&gt;$R$1,"NA",(IF($T58="Y","X",(VLOOKUP($Q58,[2]SWS!$A$1:$A$65536,1,FALSE)))))</f>
        <v>NA</v>
      </c>
      <c r="V58" s="6" t="str">
        <f>IF($R58&gt;$R$1,"NA",(IF($S58&lt;'[1]Point Tables'!$S$3,"OLD",(IF($T58="Y","X",(VLOOKUP($Q58,[2]JWS!$A$1:$A$65536,1,FALSE)))))))</f>
        <v>NA</v>
      </c>
      <c r="W58" s="6" t="str">
        <f>IF($R58&gt;$R$1,"NA",(IF($S58&lt;'[1]Point Tables'!$S$4,"OLD",(IF($T58="Y","X",(VLOOKUP($Q58,[2]CWS!$A$1:$A$65536,1,FALSE)))))))</f>
        <v>NA</v>
      </c>
      <c r="Y58" t="s">
        <v>377</v>
      </c>
      <c r="Z58">
        <v>1995</v>
      </c>
      <c r="AA58" t="s">
        <v>69</v>
      </c>
      <c r="AB58" t="s">
        <v>377</v>
      </c>
      <c r="AC58">
        <v>100082353</v>
      </c>
      <c r="AD58">
        <v>54</v>
      </c>
      <c r="AE58">
        <v>1995</v>
      </c>
      <c r="AF58" s="1" t="s">
        <v>29</v>
      </c>
      <c r="AG58" s="6" t="str">
        <f>IF($AD58&gt;$AD$1,"NA",(IF($AF58="Y","X",(VLOOKUP($AC58,[2]SWS!$A$1:$A$65536,1,FALSE)))))</f>
        <v>NA</v>
      </c>
      <c r="AH58" s="6" t="str">
        <f>IF($AD58&gt;$AD$1,"NA",(IF($AE58&lt;'[1]Point Tables'!$S$3,"OLD",(IF($AF58="Y","X",(VLOOKUP($AC58,[2]JWS!$A$1:$A$65536,1,FALSE)))))))</f>
        <v>NA</v>
      </c>
      <c r="AI58" s="6" t="str">
        <f>IF($AD58&gt;$AD$1,"NA",(IF($AE58&lt;'[1]Point Tables'!$S$4,"OLD",(IF($AF58="Y","X",(VLOOKUP($AC58,[2]CWS!$A$1:$A$65536,1,FALSE)))))))</f>
        <v>NA</v>
      </c>
      <c r="AJ58" s="6"/>
      <c r="AK58" t="s">
        <v>324</v>
      </c>
      <c r="AL58">
        <v>0</v>
      </c>
      <c r="AM58">
        <v>0</v>
      </c>
      <c r="AN58" s="1" t="s">
        <v>324</v>
      </c>
      <c r="AO58" s="1">
        <v>0</v>
      </c>
      <c r="AP58" s="1">
        <v>0</v>
      </c>
      <c r="AQ58" s="1">
        <v>0</v>
      </c>
      <c r="AR58" s="1" t="s">
        <v>29</v>
      </c>
      <c r="AW58" t="s">
        <v>66</v>
      </c>
      <c r="AX58">
        <v>1996</v>
      </c>
      <c r="AY58" t="s">
        <v>67</v>
      </c>
      <c r="AZ58" t="s">
        <v>66</v>
      </c>
      <c r="BA58">
        <v>100098465</v>
      </c>
      <c r="BB58">
        <v>53</v>
      </c>
      <c r="BC58">
        <v>1996</v>
      </c>
      <c r="BD58" t="s">
        <v>29</v>
      </c>
      <c r="BE58" s="6" t="str">
        <f>IF($BB58&gt;$BB$1,"NA",(IF($BC58&lt;'[1]Point Tables'!$S$3,"OLD",(IF($BD58="Y","X",(VLOOKUP($BA58,[2]JWS!$A$1:$A$65536,1,FALSE)))))))</f>
        <v>NA</v>
      </c>
      <c r="BF58" s="6" t="str">
        <f>IF($BB58&gt;$BB$1,"NA",(IF($BC58&lt;'[8]Point Tables'!$S$4,"OLD",(IF($BD58="Y","X",(VLOOKUP($BA58,[2]CWS!$A$1:$A$65536,1,FALSE)))))))</f>
        <v>NA</v>
      </c>
      <c r="BH58" t="s">
        <v>463</v>
      </c>
      <c r="BI58">
        <v>1995</v>
      </c>
      <c r="BJ58" t="s">
        <v>179</v>
      </c>
      <c r="BK58" s="1" t="s">
        <v>463</v>
      </c>
      <c r="BL58" s="1">
        <v>100072834</v>
      </c>
      <c r="BM58" s="1">
        <v>54</v>
      </c>
      <c r="BN58" s="1">
        <v>1995</v>
      </c>
      <c r="BO58" s="1" t="s">
        <v>29</v>
      </c>
      <c r="BP58" s="6" t="str">
        <f>IF($BM58&gt;$BM$1,"NA",(IF($BN58&lt;'[1]Point Tables'!$S$3,"OLD",(IF($BO58="Y","X",(VLOOKUP($BL58,[2]JWS!$A$1:$A$65536,1,FALSE)))))))</f>
        <v>NA</v>
      </c>
      <c r="BQ58" s="6" t="str">
        <f>IF($BM58&gt;$BM$1,"NA",(IF($BN58&lt;'[1]Point Tables'!$S$4,"OLD",(IF($BO58="Y","X",(VLOOKUP($BL58,[2]CWS!$A$1:$A$65536,1,FALSE)))))))</f>
        <v>NA</v>
      </c>
      <c r="BS58" t="s">
        <v>63</v>
      </c>
      <c r="BT58">
        <v>1996</v>
      </c>
      <c r="BU58" t="s">
        <v>51</v>
      </c>
      <c r="BV58" t="s">
        <v>63</v>
      </c>
      <c r="BW58">
        <v>100079050</v>
      </c>
      <c r="BX58">
        <v>54</v>
      </c>
      <c r="BY58">
        <v>1996</v>
      </c>
      <c r="BZ58" t="s">
        <v>29</v>
      </c>
      <c r="CA58" s="6" t="str">
        <f>IF($BX58&gt;$BX$1,"NA",(IF($BY58&lt;'[1]Point Tables'!$S$3,"OLD",(IF($BZ58="Y","X",(VLOOKUP($BW58,[2]JWS!$A$1:$A$65536,1,FALSE)))))))</f>
        <v>NA</v>
      </c>
      <c r="CB58" s="6" t="str">
        <f>IF($BX58&gt;$BX$1,"NA",(IF($BY58&lt;'[1]Point Tables'!$S$4,"OLD",(IF($BZ58="Y","X",(VLOOKUP($BW58,[2]CWS!$A$1:$A$65536,1,FALSE)))))))</f>
        <v>NA</v>
      </c>
      <c r="CC58" s="6"/>
      <c r="CD58" t="s">
        <v>489</v>
      </c>
      <c r="CE58">
        <v>1993</v>
      </c>
      <c r="CF58" t="s">
        <v>34</v>
      </c>
      <c r="CG58" t="s">
        <v>489</v>
      </c>
      <c r="CH58">
        <v>100066828</v>
      </c>
      <c r="CI58">
        <v>54</v>
      </c>
      <c r="CJ58">
        <v>1993</v>
      </c>
      <c r="CK58" t="s">
        <v>29</v>
      </c>
      <c r="CL58" s="6" t="str">
        <f>IF($CI58&gt;$CI$1,"NA",(IF($CJ58&lt;'[1]Point Tables'!$S$3,"OLD",(IF($CK58="Y","X",(VLOOKUP($CH58,[2]JWS!$A$1:$A$65536,1,FALSE)))))))</f>
        <v>NA</v>
      </c>
      <c r="CM58" s="6" t="str">
        <f>IF($CI58&gt;$CI$1,"NA",(IF($CJ58&lt;'[1]Point Tables'!$S$4,"OLD",(IF($CK58="Y","X",(VLOOKUP($CH58,[2]CWS!$A$1:$A$65536,1,FALSE)))))))</f>
        <v>NA</v>
      </c>
      <c r="CN58" s="6"/>
      <c r="CO58" t="s">
        <v>199</v>
      </c>
      <c r="CP58">
        <v>1996</v>
      </c>
      <c r="CQ58" t="s">
        <v>69</v>
      </c>
      <c r="CR58" t="s">
        <v>199</v>
      </c>
      <c r="CS58">
        <v>100100443</v>
      </c>
      <c r="CT58">
        <v>54</v>
      </c>
      <c r="CU58">
        <v>1996</v>
      </c>
      <c r="CV58" t="s">
        <v>29</v>
      </c>
      <c r="CW58" s="6" t="str">
        <f>IF($CT58&gt;$CT$1,"NA",(IF($CU58&lt;'[8]Point Tables'!$S$4,"OLD",(IF($CV58="Y","X",(VLOOKUP($CS58,[2]CWS!$A$1:$A$65536,1,FALSE)))))))</f>
        <v>NA</v>
      </c>
      <c r="CX58" s="6" t="str">
        <f>IF(CT58&gt;$CT$1,"NA",(IF($CU58&lt;'[8]Point Tables'!$S$5,"OLD",(IF($CV58="Y",CS58,(VLOOKUP($CS58,[2]Y14WS!$A$1:$A$65536,1,FALSE)))))))</f>
        <v>NA</v>
      </c>
      <c r="CZ58" t="s">
        <v>255</v>
      </c>
      <c r="DA58">
        <v>1996</v>
      </c>
      <c r="DB58" t="s">
        <v>42</v>
      </c>
      <c r="DC58" s="1" t="s">
        <v>255</v>
      </c>
      <c r="DD58" s="1">
        <v>100101362</v>
      </c>
      <c r="DE58" s="1">
        <v>54</v>
      </c>
      <c r="DF58" s="1">
        <v>1996</v>
      </c>
      <c r="DG58" s="1" t="s">
        <v>29</v>
      </c>
      <c r="DH58" s="6"/>
      <c r="DI58" s="6"/>
      <c r="DK58" t="s">
        <v>388</v>
      </c>
      <c r="DL58">
        <v>1995</v>
      </c>
      <c r="DM58" t="s">
        <v>316</v>
      </c>
      <c r="DN58" s="1" t="s">
        <v>388</v>
      </c>
      <c r="DO58" s="1">
        <v>100093506</v>
      </c>
      <c r="DP58" s="1">
        <v>54</v>
      </c>
      <c r="DQ58" s="1">
        <v>1995</v>
      </c>
      <c r="DR58" s="1" t="s">
        <v>29</v>
      </c>
      <c r="DS58" s="6" t="str">
        <f>IF($DP58&gt;$DP$1,"NA",(IF($DQ58&lt;'[1]Point Tables'!$S$4,"OLD",(IF($DR58="Y","X",(VLOOKUP($DO58,[2]CWS!$A$1:$A$65536,1,FALSE)))))))</f>
        <v>NA</v>
      </c>
      <c r="DT58" s="6" t="str">
        <f>IF(DP58&gt;$DP$1,"NA",(IF($DQ58&lt;'[1]Point Tables'!$S$5,"OLD",(IF($DR58="Y",DO58,(VLOOKUP($DO58,[2]Y14WS!$A$1:$A$65536,1,FALSE)))))))</f>
        <v>NA</v>
      </c>
      <c r="DU58" s="6"/>
      <c r="DV58" t="s">
        <v>532</v>
      </c>
      <c r="DW58">
        <v>1994</v>
      </c>
      <c r="DX58" t="s">
        <v>533</v>
      </c>
      <c r="DY58" t="s">
        <v>532</v>
      </c>
      <c r="DZ58">
        <v>100041897</v>
      </c>
      <c r="EA58">
        <v>54</v>
      </c>
      <c r="EB58">
        <v>1994</v>
      </c>
      <c r="EC58" t="s">
        <v>29</v>
      </c>
      <c r="ED58" s="6" t="str">
        <f>IF($EA58&gt;$EA$1,"NA",(IF($EB58&lt;'[5]Point Tables'!$S$4,"OLD",(IF($EC58="Y","X",(VLOOKUP($DZ58,[2]CWS!$A$1:$A$65536,1,FALSE)))))))</f>
        <v>NA</v>
      </c>
      <c r="EE58" s="6" t="str">
        <f>IF(EA58&gt;$EA$1,"NA",(IF($EB58&lt;'[1]Point Tables'!$S$5,"OLD",(IF($EC58="Y",DZ58,(VLOOKUP($DZ58,[2]Y14WS!$A$1:$A$65536,1,FALSE)))))))</f>
        <v>NA</v>
      </c>
    </row>
    <row r="59" spans="1:135">
      <c r="A59" t="s">
        <v>483</v>
      </c>
      <c r="B59">
        <v>1993</v>
      </c>
      <c r="C59" t="s">
        <v>31</v>
      </c>
      <c r="D59" s="1" t="s">
        <v>483</v>
      </c>
      <c r="E59" s="1">
        <v>100059077</v>
      </c>
      <c r="F59" s="1">
        <v>55</v>
      </c>
      <c r="G59" s="1">
        <v>1993</v>
      </c>
      <c r="H59" s="1" t="s">
        <v>29</v>
      </c>
      <c r="I59" s="6" t="str">
        <f>IF($F59&gt;$F$1,"NA",(IF($H59="Y","X",(VLOOKUP($E59,[2]SWS!$A$1:$A$65536,1,FALSE)))))</f>
        <v>NA</v>
      </c>
      <c r="J59" s="6" t="str">
        <f>IF($F59&gt;$F$1,"NA",(IF($G59&lt;'[1]Point Tables'!$S$3,"OLD",(IF($H59="Y","X",(VLOOKUP($E59,[2]JWS!$A$1:$A$65536,1,FALSE)))))))</f>
        <v>NA</v>
      </c>
      <c r="K59" s="6" t="str">
        <f>IF($F59&gt;$F$1,"NA",(IF($G59&lt;'[1]Point Tables'!$S$4,"OLD",(IF($H59="Y","X",(VLOOKUP($E59,[2]CWS!$A$1:$A$65536,1,FALSE)))))))</f>
        <v>NA</v>
      </c>
      <c r="M59" t="s">
        <v>494</v>
      </c>
      <c r="N59">
        <v>1992</v>
      </c>
      <c r="O59" t="s">
        <v>179</v>
      </c>
      <c r="P59" t="s">
        <v>494</v>
      </c>
      <c r="Q59">
        <v>100080466</v>
      </c>
      <c r="R59">
        <v>54.5</v>
      </c>
      <c r="S59">
        <v>1992</v>
      </c>
      <c r="T59" t="s">
        <v>29</v>
      </c>
      <c r="U59" s="6" t="str">
        <f>IF($R59&gt;$R$1,"NA",(IF($T59="Y","X",(VLOOKUP($Q59,[2]SWS!$A$1:$A$65536,1,FALSE)))))</f>
        <v>NA</v>
      </c>
      <c r="V59" s="6" t="str">
        <f>IF($R59&gt;$R$1,"NA",(IF($S59&lt;'[1]Point Tables'!$S$3,"OLD",(IF($T59="Y","X",(VLOOKUP($Q59,[2]JWS!$A$1:$A$65536,1,FALSE)))))))</f>
        <v>NA</v>
      </c>
      <c r="W59" s="6" t="str">
        <f>IF($R59&gt;$R$1,"NA",(IF($S59&lt;'[1]Point Tables'!$S$4,"OLD",(IF($T59="Y","X",(VLOOKUP($Q59,[2]CWS!$A$1:$A$65536,1,FALSE)))))))</f>
        <v>NA</v>
      </c>
      <c r="Y59" t="s">
        <v>423</v>
      </c>
      <c r="Z59">
        <v>1992</v>
      </c>
      <c r="AA59" t="s">
        <v>179</v>
      </c>
      <c r="AB59" t="s">
        <v>423</v>
      </c>
      <c r="AC59">
        <v>100073045</v>
      </c>
      <c r="AD59">
        <v>55</v>
      </c>
      <c r="AE59">
        <v>1992</v>
      </c>
      <c r="AF59" s="1" t="s">
        <v>29</v>
      </c>
      <c r="AG59" s="6" t="str">
        <f>IF($AD59&gt;$AD$1,"NA",(IF($AF59="Y","X",(VLOOKUP($AC59,[2]SWS!$A$1:$A$65536,1,FALSE)))))</f>
        <v>NA</v>
      </c>
      <c r="AH59" s="6" t="str">
        <f>IF($AD59&gt;$AD$1,"NA",(IF($AE59&lt;'[1]Point Tables'!$S$3,"OLD",(IF($AF59="Y","X",(VLOOKUP($AC59,[2]JWS!$A$1:$A$65536,1,FALSE)))))))</f>
        <v>NA</v>
      </c>
      <c r="AI59" s="6" t="str">
        <f>IF($AD59&gt;$AD$1,"NA",(IF($AE59&lt;'[1]Point Tables'!$S$4,"OLD",(IF($AF59="Y","X",(VLOOKUP($AC59,[2]CWS!$A$1:$A$65536,1,FALSE)))))))</f>
        <v>NA</v>
      </c>
      <c r="AJ59" s="6"/>
      <c r="AK59" t="s">
        <v>324</v>
      </c>
      <c r="AL59">
        <v>0</v>
      </c>
      <c r="AM59">
        <v>0</v>
      </c>
      <c r="AN59" s="1" t="s">
        <v>324</v>
      </c>
      <c r="AO59" s="1">
        <v>0</v>
      </c>
      <c r="AP59" s="1">
        <v>0</v>
      </c>
      <c r="AQ59" s="1">
        <v>0</v>
      </c>
      <c r="AR59" s="1" t="s">
        <v>29</v>
      </c>
      <c r="AW59" t="s">
        <v>446</v>
      </c>
      <c r="AX59">
        <v>1993</v>
      </c>
      <c r="AY59" t="s">
        <v>292</v>
      </c>
      <c r="AZ59" t="s">
        <v>446</v>
      </c>
      <c r="BA59">
        <v>100083756</v>
      </c>
      <c r="BB59">
        <v>54</v>
      </c>
      <c r="BC59">
        <v>1993</v>
      </c>
      <c r="BD59" t="s">
        <v>29</v>
      </c>
      <c r="BE59" s="6" t="str">
        <f>IF($BB59&gt;$BB$1,"NA",(IF($BC59&lt;'[1]Point Tables'!$S$3,"OLD",(IF($BD59="Y","X",(VLOOKUP($BA59,[2]JWS!$A$1:$A$65536,1,FALSE)))))))</f>
        <v>NA</v>
      </c>
      <c r="BF59" s="6" t="str">
        <f>IF($BB59&gt;$BB$1,"NA",(IF($BC59&lt;'[8]Point Tables'!$S$4,"OLD",(IF($BD59="Y","X",(VLOOKUP($BA59,[2]CWS!$A$1:$A$65536,1,FALSE)))))))</f>
        <v>NA</v>
      </c>
      <c r="BH59" t="s">
        <v>163</v>
      </c>
      <c r="BI59">
        <v>1997</v>
      </c>
      <c r="BJ59" t="s">
        <v>44</v>
      </c>
      <c r="BK59" s="1" t="s">
        <v>163</v>
      </c>
      <c r="BL59" s="1">
        <v>100100762</v>
      </c>
      <c r="BM59" s="1">
        <v>55</v>
      </c>
      <c r="BN59" s="1">
        <v>1997</v>
      </c>
      <c r="BO59" s="1" t="s">
        <v>29</v>
      </c>
      <c r="BP59" s="6" t="str">
        <f>IF($BM59&gt;$BM$1,"NA",(IF($BN59&lt;'[1]Point Tables'!$S$3,"OLD",(IF($BO59="Y","X",(VLOOKUP($BL59,[2]JWS!$A$1:$A$65536,1,FALSE)))))))</f>
        <v>NA</v>
      </c>
      <c r="BQ59" s="6" t="str">
        <f>IF($BM59&gt;$BM$1,"NA",(IF($BN59&lt;'[1]Point Tables'!$S$4,"OLD",(IF($BO59="Y","X",(VLOOKUP($BL59,[2]CWS!$A$1:$A$65536,1,FALSE)))))))</f>
        <v>NA</v>
      </c>
      <c r="BS59" t="s">
        <v>446</v>
      </c>
      <c r="BT59">
        <v>1993</v>
      </c>
      <c r="BU59" t="s">
        <v>292</v>
      </c>
      <c r="BV59" t="s">
        <v>446</v>
      </c>
      <c r="BW59">
        <v>100083756</v>
      </c>
      <c r="BX59">
        <v>55</v>
      </c>
      <c r="BY59">
        <v>1993</v>
      </c>
      <c r="BZ59" t="s">
        <v>29</v>
      </c>
      <c r="CA59" s="6" t="str">
        <f>IF($BX59&gt;$BX$1,"NA",(IF($BY59&lt;'[1]Point Tables'!$S$3,"OLD",(IF($BZ59="Y","X",(VLOOKUP($BW59,[2]JWS!$A$1:$A$65536,1,FALSE)))))))</f>
        <v>NA</v>
      </c>
      <c r="CB59" s="6" t="str">
        <f>IF($BX59&gt;$BX$1,"NA",(IF($BY59&lt;'[1]Point Tables'!$S$4,"OLD",(IF($BZ59="Y","X",(VLOOKUP($BW59,[2]CWS!$A$1:$A$65536,1,FALSE)))))))</f>
        <v>NA</v>
      </c>
      <c r="CC59" s="6"/>
      <c r="CD59" t="s">
        <v>481</v>
      </c>
      <c r="CE59">
        <v>1995</v>
      </c>
      <c r="CF59" t="s">
        <v>44</v>
      </c>
      <c r="CG59" t="s">
        <v>481</v>
      </c>
      <c r="CH59">
        <v>100097585</v>
      </c>
      <c r="CI59">
        <v>55</v>
      </c>
      <c r="CJ59">
        <v>1995</v>
      </c>
      <c r="CK59" t="s">
        <v>29</v>
      </c>
      <c r="CL59" s="6" t="str">
        <f>IF($CI59&gt;$CI$1,"NA",(IF($CJ59&lt;'[1]Point Tables'!$S$3,"OLD",(IF($CK59="Y","X",(VLOOKUP($CH59,[2]JWS!$A$1:$A$65536,1,FALSE)))))))</f>
        <v>NA</v>
      </c>
      <c r="CM59" s="6" t="str">
        <f>IF($CI59&gt;$CI$1,"NA",(IF($CJ59&lt;'[1]Point Tables'!$S$4,"OLD",(IF($CK59="Y","X",(VLOOKUP($CH59,[2]CWS!$A$1:$A$65536,1,FALSE)))))))</f>
        <v>NA</v>
      </c>
      <c r="CN59" s="6"/>
      <c r="CO59" t="s">
        <v>277</v>
      </c>
      <c r="CP59">
        <v>1998</v>
      </c>
      <c r="CQ59" t="s">
        <v>69</v>
      </c>
      <c r="CR59" t="s">
        <v>277</v>
      </c>
      <c r="CS59">
        <v>100123927</v>
      </c>
      <c r="CT59">
        <v>55</v>
      </c>
      <c r="CU59">
        <v>1998</v>
      </c>
      <c r="CV59" t="s">
        <v>29</v>
      </c>
      <c r="CW59" s="6" t="str">
        <f>IF($CT59&gt;$CT$1,"NA",(IF($CU59&lt;'[8]Point Tables'!$S$4,"OLD",(IF($CV59="Y","X",(VLOOKUP($CS59,[2]CWS!$A$1:$A$65536,1,FALSE)))))))</f>
        <v>NA</v>
      </c>
      <c r="CX59" s="6" t="str">
        <f>IF(CT59&gt;$CT$1,"NA",(IF($CU59&lt;'[8]Point Tables'!$S$5,"OLD",(IF($CV59="Y",CS59,(VLOOKUP($CS59,[2]Y14WS!$A$1:$A$65536,1,FALSE)))))))</f>
        <v>NA</v>
      </c>
      <c r="CZ59" t="s">
        <v>520</v>
      </c>
      <c r="DA59">
        <v>1995</v>
      </c>
      <c r="DB59" t="s">
        <v>79</v>
      </c>
      <c r="DC59" s="1" t="s">
        <v>520</v>
      </c>
      <c r="DD59" s="1">
        <v>100067950</v>
      </c>
      <c r="DE59" s="1">
        <v>55</v>
      </c>
      <c r="DF59" s="1">
        <v>1995</v>
      </c>
      <c r="DG59" s="1" t="s">
        <v>29</v>
      </c>
      <c r="DH59" s="6"/>
      <c r="DI59" s="6"/>
      <c r="DK59" t="s">
        <v>477</v>
      </c>
      <c r="DL59">
        <v>1995</v>
      </c>
      <c r="DM59" t="s">
        <v>142</v>
      </c>
      <c r="DN59" s="1" t="s">
        <v>477</v>
      </c>
      <c r="DO59" s="1">
        <v>100117257</v>
      </c>
      <c r="DP59" s="1">
        <v>55</v>
      </c>
      <c r="DQ59" s="1">
        <v>1995</v>
      </c>
      <c r="DR59" s="1" t="s">
        <v>29</v>
      </c>
      <c r="DS59" s="6" t="str">
        <f>IF($DP59&gt;$DP$1,"NA",(IF($DQ59&lt;'[1]Point Tables'!$S$4,"OLD",(IF($DR59="Y","X",(VLOOKUP($DO59,[2]CWS!$A$1:$A$65536,1,FALSE)))))))</f>
        <v>NA</v>
      </c>
      <c r="DT59" s="6" t="str">
        <f>IF(DP59&gt;$DP$1,"NA",(IF($DQ59&lt;'[1]Point Tables'!$S$5,"OLD",(IF($DR59="Y",DO59,(VLOOKUP($DO59,[2]Y14WS!$A$1:$A$65536,1,FALSE)))))))</f>
        <v>NA</v>
      </c>
      <c r="DU59" s="6"/>
      <c r="DV59" t="s">
        <v>457</v>
      </c>
      <c r="DW59">
        <v>1995</v>
      </c>
      <c r="DX59" t="s">
        <v>458</v>
      </c>
      <c r="DY59" t="s">
        <v>457</v>
      </c>
      <c r="DZ59">
        <v>100095622</v>
      </c>
      <c r="EA59">
        <v>55</v>
      </c>
      <c r="EB59">
        <v>1995</v>
      </c>
      <c r="EC59" t="s">
        <v>29</v>
      </c>
      <c r="ED59" s="6" t="str">
        <f>IF($EA59&gt;$EA$1,"NA",(IF($EB59&lt;'[5]Point Tables'!$S$4,"OLD",(IF($EC59="Y","X",(VLOOKUP($DZ59,[2]CWS!$A$1:$A$65536,1,FALSE)))))))</f>
        <v>NA</v>
      </c>
      <c r="EE59" s="6" t="str">
        <f>IF(EA59&gt;$EA$1,"NA",(IF($EB59&lt;'[1]Point Tables'!$S$5,"OLD",(IF($EC59="Y",DZ59,(VLOOKUP($DZ59,[2]Y14WS!$A$1:$A$65536,1,FALSE)))))))</f>
        <v>NA</v>
      </c>
    </row>
    <row r="60" spans="1:135">
      <c r="A60" t="s">
        <v>95</v>
      </c>
      <c r="B60">
        <v>1996</v>
      </c>
      <c r="C60" t="s">
        <v>28</v>
      </c>
      <c r="D60" s="1" t="s">
        <v>95</v>
      </c>
      <c r="E60" s="1">
        <v>100086037</v>
      </c>
      <c r="F60" s="1">
        <v>56</v>
      </c>
      <c r="G60" s="1">
        <v>1996</v>
      </c>
      <c r="H60" s="1" t="s">
        <v>29</v>
      </c>
      <c r="I60" s="6" t="str">
        <f>IF($F60&gt;$F$1,"NA",(IF($H60="Y","X",(VLOOKUP($E60,[2]SWS!$A$1:$A$65536,1,FALSE)))))</f>
        <v>NA</v>
      </c>
      <c r="J60" s="6" t="str">
        <f>IF($F60&gt;$F$1,"NA",(IF($G60&lt;'[1]Point Tables'!$S$3,"OLD",(IF($H60="Y","X",(VLOOKUP($E60,[2]JWS!$A$1:$A$65536,1,FALSE)))))))</f>
        <v>NA</v>
      </c>
      <c r="K60" s="6" t="str">
        <f>IF($F60&gt;$F$1,"NA",(IF($G60&lt;'[1]Point Tables'!$S$4,"OLD",(IF($H60="Y","X",(VLOOKUP($E60,[2]CWS!$A$1:$A$65536,1,FALSE)))))))</f>
        <v>NA</v>
      </c>
      <c r="P60"/>
      <c r="Q60"/>
      <c r="R60"/>
      <c r="S60"/>
      <c r="T60"/>
      <c r="U60" s="6"/>
      <c r="V60" s="6"/>
      <c r="W60" s="6"/>
      <c r="Y60" t="s">
        <v>450</v>
      </c>
      <c r="Z60">
        <v>1989</v>
      </c>
      <c r="AA60" t="s">
        <v>179</v>
      </c>
      <c r="AB60" t="s">
        <v>450</v>
      </c>
      <c r="AC60">
        <v>100126356</v>
      </c>
      <c r="AD60">
        <v>56</v>
      </c>
      <c r="AE60">
        <v>1989</v>
      </c>
      <c r="AF60" s="1" t="s">
        <v>29</v>
      </c>
      <c r="AG60" s="6" t="str">
        <f>IF($AD60&gt;$AD$1,"NA",(IF($AF60="Y","X",(VLOOKUP($AC60,[2]SWS!$A$1:$A$65536,1,FALSE)))))</f>
        <v>NA</v>
      </c>
      <c r="AH60" s="6" t="str">
        <f>IF($AD60&gt;$AD$1,"NA",(IF($AE60&lt;'[1]Point Tables'!$S$3,"OLD",(IF($AF60="Y","X",(VLOOKUP($AC60,[2]JWS!$A$1:$A$65536,1,FALSE)))))))</f>
        <v>NA</v>
      </c>
      <c r="AI60" s="6" t="str">
        <f>IF($AD60&gt;$AD$1,"NA",(IF($AE60&lt;'[1]Point Tables'!$S$4,"OLD",(IF($AF60="Y","X",(VLOOKUP($AC60,[2]CWS!$A$1:$A$65536,1,FALSE)))))))</f>
        <v>NA</v>
      </c>
      <c r="AJ60" s="6"/>
      <c r="AK60" t="s">
        <v>324</v>
      </c>
      <c r="AL60">
        <v>0</v>
      </c>
      <c r="AM60">
        <v>0</v>
      </c>
      <c r="AN60" s="1" t="s">
        <v>324</v>
      </c>
      <c r="AO60" s="1">
        <v>0</v>
      </c>
      <c r="AP60" s="1">
        <v>0</v>
      </c>
      <c r="AQ60" s="1">
        <v>0</v>
      </c>
      <c r="AR60" s="1" t="s">
        <v>29</v>
      </c>
      <c r="AW60" t="s">
        <v>401</v>
      </c>
      <c r="AX60">
        <v>1994</v>
      </c>
      <c r="AY60" t="s">
        <v>67</v>
      </c>
      <c r="AZ60" t="s">
        <v>401</v>
      </c>
      <c r="BA60">
        <v>100073052</v>
      </c>
      <c r="BB60">
        <v>55</v>
      </c>
      <c r="BC60">
        <v>1994</v>
      </c>
      <c r="BD60" t="s">
        <v>29</v>
      </c>
      <c r="BE60" s="6" t="str">
        <f>IF($BB60&gt;$BB$1,"NA",(IF($BC60&lt;'[1]Point Tables'!$S$3,"OLD",(IF($BD60="Y","X",(VLOOKUP($BA60,[2]JWS!$A$1:$A$65536,1,FALSE)))))))</f>
        <v>NA</v>
      </c>
      <c r="BF60" s="6" t="str">
        <f>IF($BB60&gt;$BB$1,"NA",(IF($BC60&lt;'[8]Point Tables'!$S$4,"OLD",(IF($BD60="Y","X",(VLOOKUP($BA60,[2]CWS!$A$1:$A$65536,1,FALSE)))))))</f>
        <v>NA</v>
      </c>
      <c r="BH60" t="s">
        <v>457</v>
      </c>
      <c r="BI60">
        <v>1995</v>
      </c>
      <c r="BJ60" t="s">
        <v>458</v>
      </c>
      <c r="BK60" s="1" t="s">
        <v>457</v>
      </c>
      <c r="BL60" s="1">
        <v>100095622</v>
      </c>
      <c r="BM60" s="1">
        <v>56</v>
      </c>
      <c r="BN60" s="1">
        <v>1995</v>
      </c>
      <c r="BO60" s="1" t="s">
        <v>372</v>
      </c>
      <c r="BP60" s="6" t="str">
        <f>IF($BM60&gt;$BM$1,"NA",(IF($BN60&lt;'[1]Point Tables'!$S$3,"OLD",(IF($BO60="Y","X",(VLOOKUP($BL60,[2]JWS!$A$1:$A$65536,1,FALSE)))))))</f>
        <v>NA</v>
      </c>
      <c r="BQ60" s="6" t="str">
        <f>IF($BM60&gt;$BM$1,"NA",(IF($BN60&lt;'[1]Point Tables'!$S$4,"OLD",(IF($BO60="Y","X",(VLOOKUP($BL60,[2]CWS!$A$1:$A$65536,1,FALSE)))))))</f>
        <v>NA</v>
      </c>
      <c r="BS60" t="s">
        <v>411</v>
      </c>
      <c r="BT60">
        <v>1995</v>
      </c>
      <c r="BU60" t="s">
        <v>69</v>
      </c>
      <c r="BV60" t="s">
        <v>411</v>
      </c>
      <c r="BW60">
        <v>100070817</v>
      </c>
      <c r="BX60">
        <v>56</v>
      </c>
      <c r="BY60">
        <v>1995</v>
      </c>
      <c r="BZ60" t="s">
        <v>29</v>
      </c>
      <c r="CA60" s="6" t="str">
        <f>IF($BX60&gt;$BX$1,"NA",(IF($BY60&lt;'[1]Point Tables'!$S$3,"OLD",(IF($BZ60="Y","X",(VLOOKUP($BW60,[2]JWS!$A$1:$A$65536,1,FALSE)))))))</f>
        <v>NA</v>
      </c>
      <c r="CB60" s="6" t="str">
        <f>IF($BX60&gt;$BX$1,"NA",(IF($BY60&lt;'[1]Point Tables'!$S$4,"OLD",(IF($BZ60="Y","X",(VLOOKUP($BW60,[2]CWS!$A$1:$A$65536,1,FALSE)))))))</f>
        <v>NA</v>
      </c>
      <c r="CC60" s="6"/>
      <c r="CD60" t="s">
        <v>530</v>
      </c>
      <c r="CE60">
        <v>1995</v>
      </c>
      <c r="CF60" t="s">
        <v>395</v>
      </c>
      <c r="CG60" t="s">
        <v>530</v>
      </c>
      <c r="CH60">
        <v>100098305</v>
      </c>
      <c r="CI60">
        <v>56</v>
      </c>
      <c r="CJ60">
        <v>1995</v>
      </c>
      <c r="CK60" t="s">
        <v>29</v>
      </c>
      <c r="CL60" s="6" t="str">
        <f>IF($CI60&gt;$CI$1,"NA",(IF($CJ60&lt;'[1]Point Tables'!$S$3,"OLD",(IF($CK60="Y","X",(VLOOKUP($CH60,[2]JWS!$A$1:$A$65536,1,FALSE)))))))</f>
        <v>NA</v>
      </c>
      <c r="CM60" s="6" t="str">
        <f>IF($CI60&gt;$CI$1,"NA",(IF($CJ60&lt;'[1]Point Tables'!$S$4,"OLD",(IF($CK60="Y","X",(VLOOKUP($CH60,[2]CWS!$A$1:$A$65536,1,FALSE)))))))</f>
        <v>NA</v>
      </c>
      <c r="CN60" s="6"/>
      <c r="CO60" t="s">
        <v>534</v>
      </c>
      <c r="CP60">
        <v>1995</v>
      </c>
      <c r="CQ60" t="s">
        <v>179</v>
      </c>
      <c r="CR60" t="s">
        <v>534</v>
      </c>
      <c r="CS60">
        <v>100092391</v>
      </c>
      <c r="CT60">
        <v>56</v>
      </c>
      <c r="CU60">
        <v>1995</v>
      </c>
      <c r="CV60" t="s">
        <v>29</v>
      </c>
      <c r="CW60" s="6" t="str">
        <f>IF($CT60&gt;$CT$1,"NA",(IF($CU60&lt;'[8]Point Tables'!$S$4,"OLD",(IF($CV60="Y","X",(VLOOKUP($CS60,[2]CWS!$A$1:$A$65536,1,FALSE)))))))</f>
        <v>NA</v>
      </c>
      <c r="CX60" s="6" t="str">
        <f>IF(CT60&gt;$CT$1,"NA",(IF($CU60&lt;'[8]Point Tables'!$S$5,"OLD",(IF($CV60="Y",CS60,(VLOOKUP($CS60,[2]Y14WS!$A$1:$A$65536,1,FALSE)))))))</f>
        <v>NA</v>
      </c>
      <c r="CZ60" t="s">
        <v>535</v>
      </c>
      <c r="DA60">
        <v>1994</v>
      </c>
      <c r="DB60" t="s">
        <v>365</v>
      </c>
      <c r="DC60" s="1" t="s">
        <v>535</v>
      </c>
      <c r="DD60" s="1">
        <v>100095969</v>
      </c>
      <c r="DE60" s="1">
        <v>56</v>
      </c>
      <c r="DF60" s="1">
        <v>1994</v>
      </c>
      <c r="DG60" s="1" t="s">
        <v>29</v>
      </c>
      <c r="DH60" s="6"/>
      <c r="DI60" s="6"/>
      <c r="DK60" t="s">
        <v>524</v>
      </c>
      <c r="DL60">
        <v>1994</v>
      </c>
      <c r="DM60" t="s">
        <v>292</v>
      </c>
      <c r="DN60" s="1" t="s">
        <v>524</v>
      </c>
      <c r="DO60" s="1">
        <v>100096091</v>
      </c>
      <c r="DP60" s="1">
        <v>56</v>
      </c>
      <c r="DQ60" s="1">
        <v>1994</v>
      </c>
      <c r="DR60" s="1" t="s">
        <v>29</v>
      </c>
      <c r="DS60" s="6" t="str">
        <f>IF($DP60&gt;$DP$1,"NA",(IF($DQ60&lt;'[1]Point Tables'!$S$4,"OLD",(IF($DR60="Y","X",(VLOOKUP($DO60,[2]CWS!$A$1:$A$65536,1,FALSE)))))))</f>
        <v>NA</v>
      </c>
      <c r="DT60" s="6" t="str">
        <f>IF(DP60&gt;$DP$1,"NA",(IF($DQ60&lt;'[1]Point Tables'!$S$5,"OLD",(IF($DR60="Y",DO60,(VLOOKUP($DO60,[2]Y14WS!$A$1:$A$65536,1,FALSE)))))))</f>
        <v>NA</v>
      </c>
      <c r="DU60" s="6"/>
      <c r="DV60" t="s">
        <v>536</v>
      </c>
      <c r="DW60">
        <v>1995</v>
      </c>
      <c r="DX60" t="s">
        <v>145</v>
      </c>
      <c r="DY60" t="s">
        <v>536</v>
      </c>
      <c r="DZ60">
        <v>100080267</v>
      </c>
      <c r="EA60">
        <v>56</v>
      </c>
      <c r="EB60">
        <v>1995</v>
      </c>
      <c r="EC60" t="s">
        <v>29</v>
      </c>
      <c r="ED60" s="6" t="str">
        <f>IF($EA60&gt;$EA$1,"NA",(IF($EB60&lt;'[5]Point Tables'!$S$4,"OLD",(IF($EC60="Y","X",(VLOOKUP($DZ60,[2]CWS!$A$1:$A$65536,1,FALSE)))))))</f>
        <v>NA</v>
      </c>
      <c r="EE60" s="6" t="str">
        <f>IF(EA60&gt;$EA$1,"NA",(IF($EB60&lt;'[1]Point Tables'!$S$5,"OLD",(IF($EC60="Y",DZ60,(VLOOKUP($DZ60,[2]Y14WS!$A$1:$A$65536,1,FALSE)))))))</f>
        <v>NA</v>
      </c>
    </row>
    <row r="61" spans="1:135">
      <c r="A61" t="s">
        <v>433</v>
      </c>
      <c r="B61">
        <v>1993</v>
      </c>
      <c r="C61" t="s">
        <v>225</v>
      </c>
      <c r="D61" s="1" t="s">
        <v>433</v>
      </c>
      <c r="E61" s="1">
        <v>100070374</v>
      </c>
      <c r="F61" s="1">
        <v>57</v>
      </c>
      <c r="G61" s="1">
        <v>1993</v>
      </c>
      <c r="H61" s="1" t="s">
        <v>29</v>
      </c>
      <c r="I61" s="6" t="str">
        <f>IF($F61&gt;$F$1,"NA",(IF($H61="Y","X",(VLOOKUP($E61,[2]SWS!$A$1:$A$65536,1,FALSE)))))</f>
        <v>NA</v>
      </c>
      <c r="J61" s="6" t="str">
        <f>IF($F61&gt;$F$1,"NA",(IF($G61&lt;'[1]Point Tables'!$S$3,"OLD",(IF($H61="Y","X",(VLOOKUP($E61,[2]JWS!$A$1:$A$65536,1,FALSE)))))))</f>
        <v>NA</v>
      </c>
      <c r="K61" s="6" t="str">
        <f>IF($F61&gt;$F$1,"NA",(IF($G61&lt;'[1]Point Tables'!$S$4,"OLD",(IF($H61="Y","X",(VLOOKUP($E61,[2]CWS!$A$1:$A$65536,1,FALSE)))))))</f>
        <v>NA</v>
      </c>
      <c r="P61"/>
      <c r="Q61"/>
      <c r="R61"/>
      <c r="S61"/>
      <c r="T61"/>
      <c r="U61" s="6"/>
      <c r="V61" s="6"/>
      <c r="W61" s="6"/>
      <c r="Y61" t="s">
        <v>430</v>
      </c>
      <c r="Z61">
        <v>1995</v>
      </c>
      <c r="AA61" t="s">
        <v>69</v>
      </c>
      <c r="AB61" t="s">
        <v>430</v>
      </c>
      <c r="AC61">
        <v>100086117</v>
      </c>
      <c r="AD61">
        <v>57.5</v>
      </c>
      <c r="AE61">
        <v>1995</v>
      </c>
      <c r="AF61" s="1" t="s">
        <v>372</v>
      </c>
      <c r="AG61" s="6" t="str">
        <f>IF($AD61&gt;$AD$1,"NA",(IF($AF61="Y","X",(VLOOKUP($AC61,[2]SWS!$A$1:$A$65536,1,FALSE)))))</f>
        <v>NA</v>
      </c>
      <c r="AH61" s="6" t="str">
        <f>IF($AD61&gt;$AD$1,"NA",(IF($AE61&lt;'[1]Point Tables'!$S$3,"OLD",(IF($AF61="Y","X",(VLOOKUP($AC61,[2]JWS!$A$1:$A$65536,1,FALSE)))))))</f>
        <v>NA</v>
      </c>
      <c r="AI61" s="6" t="str">
        <f>IF($AD61&gt;$AD$1,"NA",(IF($AE61&lt;'[1]Point Tables'!$S$4,"OLD",(IF($AF61="Y","X",(VLOOKUP($AC61,[2]CWS!$A$1:$A$65536,1,FALSE)))))))</f>
        <v>NA</v>
      </c>
      <c r="AJ61" s="6"/>
      <c r="AK61" t="s">
        <v>324</v>
      </c>
      <c r="AL61">
        <v>0</v>
      </c>
      <c r="AM61">
        <v>0</v>
      </c>
      <c r="AN61" s="1" t="s">
        <v>324</v>
      </c>
      <c r="AO61" s="1">
        <v>0</v>
      </c>
      <c r="AP61" s="1">
        <v>0</v>
      </c>
      <c r="AQ61" s="1">
        <v>0</v>
      </c>
      <c r="AR61" s="1" t="s">
        <v>29</v>
      </c>
      <c r="AW61" t="s">
        <v>517</v>
      </c>
      <c r="AX61">
        <v>1993</v>
      </c>
      <c r="AY61" t="s">
        <v>179</v>
      </c>
      <c r="AZ61" t="s">
        <v>517</v>
      </c>
      <c r="BA61">
        <v>100085731</v>
      </c>
      <c r="BB61">
        <v>56</v>
      </c>
      <c r="BC61">
        <v>1993</v>
      </c>
      <c r="BD61" t="s">
        <v>29</v>
      </c>
      <c r="BE61" s="6" t="str">
        <f>IF($BB61&gt;$BB$1,"NA",(IF($BC61&lt;'[1]Point Tables'!$S$3,"OLD",(IF($BD61="Y","X",(VLOOKUP($BA61,[2]JWS!$A$1:$A$65536,1,FALSE)))))))</f>
        <v>NA</v>
      </c>
      <c r="BF61" s="6" t="str">
        <f>IF($BB61&gt;$BB$1,"NA",(IF($BC61&lt;'[8]Point Tables'!$S$4,"OLD",(IF($BD61="Y","X",(VLOOKUP($BA61,[2]CWS!$A$1:$A$65536,1,FALSE)))))))</f>
        <v>NA</v>
      </c>
      <c r="BH61" t="s">
        <v>473</v>
      </c>
      <c r="BI61">
        <v>1995</v>
      </c>
      <c r="BJ61" t="s">
        <v>67</v>
      </c>
      <c r="BK61" s="1" t="s">
        <v>473</v>
      </c>
      <c r="BL61" s="1">
        <v>100088412</v>
      </c>
      <c r="BM61" s="1">
        <v>57</v>
      </c>
      <c r="BN61" s="1">
        <v>1995</v>
      </c>
      <c r="BO61" s="1" t="s">
        <v>29</v>
      </c>
      <c r="BP61" s="6" t="str">
        <f>IF($BM61&gt;$BM$1,"NA",(IF($BN61&lt;'[1]Point Tables'!$S$3,"OLD",(IF($BO61="Y","X",(VLOOKUP($BL61,[2]JWS!$A$1:$A$65536,1,FALSE)))))))</f>
        <v>NA</v>
      </c>
      <c r="BQ61" s="6" t="str">
        <f>IF($BM61&gt;$BM$1,"NA",(IF($BN61&lt;'[1]Point Tables'!$S$4,"OLD",(IF($BO61="Y","X",(VLOOKUP($BL61,[2]CWS!$A$1:$A$65536,1,FALSE)))))))</f>
        <v>NA</v>
      </c>
      <c r="BS61" t="s">
        <v>511</v>
      </c>
      <c r="BT61">
        <v>1991</v>
      </c>
      <c r="BU61" t="s">
        <v>177</v>
      </c>
      <c r="BV61" t="s">
        <v>511</v>
      </c>
      <c r="BW61">
        <v>100082264</v>
      </c>
      <c r="BX61">
        <v>57</v>
      </c>
      <c r="BY61">
        <v>1991</v>
      </c>
      <c r="BZ61" t="s">
        <v>372</v>
      </c>
      <c r="CA61" s="6" t="str">
        <f>IF($BX61&gt;$BX$1,"NA",(IF($BY61&lt;'[1]Point Tables'!$S$3,"OLD",(IF($BZ61="Y","X",(VLOOKUP($BW61,[2]JWS!$A$1:$A$65536,1,FALSE)))))))</f>
        <v>NA</v>
      </c>
      <c r="CB61" s="6" t="str">
        <f>IF($BX61&gt;$BX$1,"NA",(IF($BY61&lt;'[1]Point Tables'!$S$4,"OLD",(IF($BZ61="Y","X",(VLOOKUP($BW61,[2]CWS!$A$1:$A$65536,1,FALSE)))))))</f>
        <v>NA</v>
      </c>
      <c r="CC61" s="6"/>
      <c r="CD61" t="s">
        <v>537</v>
      </c>
      <c r="CE61">
        <v>1995</v>
      </c>
      <c r="CF61" t="s">
        <v>65</v>
      </c>
      <c r="CG61" t="s">
        <v>537</v>
      </c>
      <c r="CH61">
        <v>100094027</v>
      </c>
      <c r="CI61">
        <v>57</v>
      </c>
      <c r="CJ61">
        <v>1995</v>
      </c>
      <c r="CK61" t="s">
        <v>29</v>
      </c>
      <c r="CL61" s="6" t="str">
        <f>IF($CI61&gt;$CI$1,"NA",(IF($CJ61&lt;'[1]Point Tables'!$S$3,"OLD",(IF($CK61="Y","X",(VLOOKUP($CH61,[2]JWS!$A$1:$A$65536,1,FALSE)))))))</f>
        <v>NA</v>
      </c>
      <c r="CM61" s="6" t="str">
        <f>IF($CI61&gt;$CI$1,"NA",(IF($CJ61&lt;'[1]Point Tables'!$S$4,"OLD",(IF($CK61="Y","X",(VLOOKUP($CH61,[2]CWS!$A$1:$A$65536,1,FALSE)))))))</f>
        <v>NA</v>
      </c>
      <c r="CN61" s="6"/>
      <c r="CO61" t="s">
        <v>236</v>
      </c>
      <c r="CP61">
        <v>1998</v>
      </c>
      <c r="CQ61" t="s">
        <v>34</v>
      </c>
      <c r="CR61" t="s">
        <v>236</v>
      </c>
      <c r="CS61">
        <v>100100154</v>
      </c>
      <c r="CT61">
        <v>57</v>
      </c>
      <c r="CU61">
        <v>1998</v>
      </c>
      <c r="CV61" t="s">
        <v>29</v>
      </c>
      <c r="CW61" s="6" t="str">
        <f>IF($CT61&gt;$CT$1,"NA",(IF($CU61&lt;'[8]Point Tables'!$S$4,"OLD",(IF($CV61="Y","X",(VLOOKUP($CS61,[2]CWS!$A$1:$A$65536,1,FALSE)))))))</f>
        <v>NA</v>
      </c>
      <c r="CX61" s="6" t="str">
        <f>IF(CT61&gt;$CT$1,"NA",(IF($CU61&lt;'[8]Point Tables'!$S$5,"OLD",(IF($CV61="Y",CS61,(VLOOKUP($CS61,[2]Y14WS!$A$1:$A$65536,1,FALSE)))))))</f>
        <v>NA</v>
      </c>
      <c r="CZ61" t="s">
        <v>47</v>
      </c>
      <c r="DA61">
        <v>1996</v>
      </c>
      <c r="DB61" t="s">
        <v>34</v>
      </c>
      <c r="DC61" s="1" t="s">
        <v>47</v>
      </c>
      <c r="DD61" s="1">
        <v>100100252</v>
      </c>
      <c r="DE61" s="1">
        <v>57</v>
      </c>
      <c r="DF61" s="1">
        <v>1996</v>
      </c>
      <c r="DG61" s="1" t="s">
        <v>29</v>
      </c>
      <c r="DH61" s="6"/>
      <c r="DI61" s="6"/>
      <c r="DK61" t="s">
        <v>519</v>
      </c>
      <c r="DL61">
        <v>1995</v>
      </c>
      <c r="DM61" t="s">
        <v>177</v>
      </c>
      <c r="DN61" s="1" t="s">
        <v>519</v>
      </c>
      <c r="DO61" s="1">
        <v>100102921</v>
      </c>
      <c r="DP61" s="1">
        <v>57</v>
      </c>
      <c r="DQ61" s="1">
        <v>1995</v>
      </c>
      <c r="DR61" s="1" t="s">
        <v>372</v>
      </c>
      <c r="DS61" s="6" t="str">
        <f>IF($DP61&gt;$DP$1,"NA",(IF($DQ61&lt;'[1]Point Tables'!$S$4,"OLD",(IF($DR61="Y","X",(VLOOKUP($DO61,[2]CWS!$A$1:$A$65536,1,FALSE)))))))</f>
        <v>NA</v>
      </c>
      <c r="DT61" s="6" t="str">
        <f>IF(DP61&gt;$DP$1,"NA",(IF($DQ61&lt;'[1]Point Tables'!$S$5,"OLD",(IF($DR61="Y",DO61,(VLOOKUP($DO61,[2]Y14WS!$A$1:$A$65536,1,FALSE)))))))</f>
        <v>NA</v>
      </c>
      <c r="DU61" s="6"/>
      <c r="DV61" t="s">
        <v>538</v>
      </c>
      <c r="DW61">
        <v>1995</v>
      </c>
      <c r="DX61" t="s">
        <v>69</v>
      </c>
      <c r="DY61" t="s">
        <v>538</v>
      </c>
      <c r="DZ61">
        <v>100116879</v>
      </c>
      <c r="EA61">
        <v>57</v>
      </c>
      <c r="EB61">
        <v>1995</v>
      </c>
      <c r="EC61" t="s">
        <v>29</v>
      </c>
      <c r="ED61" s="6" t="str">
        <f>IF($EA61&gt;$EA$1,"NA",(IF($EB61&lt;'[5]Point Tables'!$S$4,"OLD",(IF($EC61="Y","X",(VLOOKUP($DZ61,[2]CWS!$A$1:$A$65536,1,FALSE)))))))</f>
        <v>NA</v>
      </c>
      <c r="EE61" s="6" t="str">
        <f>IF(EA61&gt;$EA$1,"NA",(IF($EB61&lt;'[1]Point Tables'!$S$5,"OLD",(IF($EC61="Y",DZ61,(VLOOKUP($DZ61,[2]Y14WS!$A$1:$A$65536,1,FALSE)))))))</f>
        <v>NA</v>
      </c>
    </row>
    <row r="62" spans="1:135">
      <c r="A62" t="s">
        <v>539</v>
      </c>
      <c r="B62">
        <v>1982</v>
      </c>
      <c r="C62" t="s">
        <v>177</v>
      </c>
      <c r="D62" s="1" t="s">
        <v>539</v>
      </c>
      <c r="E62" s="1">
        <v>100128372</v>
      </c>
      <c r="F62" s="1">
        <v>58</v>
      </c>
      <c r="G62" s="1">
        <v>1982</v>
      </c>
      <c r="H62" s="1" t="s">
        <v>372</v>
      </c>
      <c r="I62" s="6" t="str">
        <f>IF($F62&gt;$F$1,"NA",(IF($H62="Y","X",(VLOOKUP($E62,[2]SWS!$A$1:$A$65536,1,FALSE)))))</f>
        <v>NA</v>
      </c>
      <c r="J62" s="6" t="str">
        <f>IF($F62&gt;$F$1,"NA",(IF($G62&lt;'[1]Point Tables'!$S$3,"OLD",(IF($H62="Y","X",(VLOOKUP($E62,[2]JWS!$A$1:$A$65536,1,FALSE)))))))</f>
        <v>NA</v>
      </c>
      <c r="K62" s="6" t="str">
        <f>IF($F62&gt;$F$1,"NA",(IF($G62&lt;'[1]Point Tables'!$S$4,"OLD",(IF($H62="Y","X",(VLOOKUP($E62,[2]CWS!$A$1:$A$65536,1,FALSE)))))))</f>
        <v>NA</v>
      </c>
      <c r="P62"/>
      <c r="Q62"/>
      <c r="R62"/>
      <c r="S62"/>
      <c r="T62"/>
      <c r="U62" s="6"/>
      <c r="V62" s="6"/>
      <c r="W62" s="6"/>
      <c r="Y62" t="s">
        <v>407</v>
      </c>
      <c r="Z62">
        <v>1991</v>
      </c>
      <c r="AA62" t="s">
        <v>65</v>
      </c>
      <c r="AB62" t="s">
        <v>407</v>
      </c>
      <c r="AC62">
        <v>100077245</v>
      </c>
      <c r="AD62">
        <v>57.5</v>
      </c>
      <c r="AE62">
        <v>1991</v>
      </c>
      <c r="AF62" s="1" t="s">
        <v>372</v>
      </c>
      <c r="AG62" s="6" t="str">
        <f>IF($AD62&gt;$AD$1,"NA",(IF($AF62="Y","X",(VLOOKUP($AC62,[2]SWS!$A$1:$A$65536,1,FALSE)))))</f>
        <v>NA</v>
      </c>
      <c r="AH62" s="6" t="str">
        <f>IF($AD62&gt;$AD$1,"NA",(IF($AE62&lt;'[1]Point Tables'!$S$3,"OLD",(IF($AF62="Y","X",(VLOOKUP($AC62,[2]JWS!$A$1:$A$65536,1,FALSE)))))))</f>
        <v>NA</v>
      </c>
      <c r="AI62" s="6" t="str">
        <f>IF($AD62&gt;$AD$1,"NA",(IF($AE62&lt;'[1]Point Tables'!$S$4,"OLD",(IF($AF62="Y","X",(VLOOKUP($AC62,[2]CWS!$A$1:$A$65536,1,FALSE)))))))</f>
        <v>NA</v>
      </c>
      <c r="AJ62" s="6"/>
      <c r="AK62" t="s">
        <v>324</v>
      </c>
      <c r="AL62">
        <v>0</v>
      </c>
      <c r="AM62">
        <v>0</v>
      </c>
      <c r="AN62" s="1" t="s">
        <v>324</v>
      </c>
      <c r="AO62" s="1">
        <v>0</v>
      </c>
      <c r="AP62" s="1">
        <v>0</v>
      </c>
      <c r="AQ62" s="1">
        <v>0</v>
      </c>
      <c r="AR62" s="1" t="s">
        <v>29</v>
      </c>
      <c r="AW62" t="s">
        <v>540</v>
      </c>
      <c r="AX62">
        <v>1994</v>
      </c>
      <c r="AY62" t="s">
        <v>69</v>
      </c>
      <c r="AZ62" t="s">
        <v>540</v>
      </c>
      <c r="BA62">
        <v>100098595</v>
      </c>
      <c r="BB62">
        <v>57</v>
      </c>
      <c r="BC62">
        <v>1994</v>
      </c>
      <c r="BD62" t="s">
        <v>29</v>
      </c>
      <c r="BE62" s="6" t="str">
        <f>IF($BB62&gt;$BB$1,"NA",(IF($BC62&lt;'[1]Point Tables'!$S$3,"OLD",(IF($BD62="Y","X",(VLOOKUP($BA62,[2]JWS!$A$1:$A$65536,1,FALSE)))))))</f>
        <v>NA</v>
      </c>
      <c r="BF62" s="6" t="str">
        <f>IF($BB62&gt;$BB$1,"NA",(IF($BC62&lt;'[8]Point Tables'!$S$4,"OLD",(IF($BD62="Y","X",(VLOOKUP($BA62,[2]CWS!$A$1:$A$65536,1,FALSE)))))))</f>
        <v>NA</v>
      </c>
      <c r="BH62" t="s">
        <v>390</v>
      </c>
      <c r="BI62">
        <v>1995</v>
      </c>
      <c r="BJ62" t="s">
        <v>44</v>
      </c>
      <c r="BK62" s="1" t="s">
        <v>390</v>
      </c>
      <c r="BL62" s="1">
        <v>100085864</v>
      </c>
      <c r="BM62" s="1">
        <v>58</v>
      </c>
      <c r="BN62" s="1">
        <v>1995</v>
      </c>
      <c r="BO62" s="1" t="s">
        <v>29</v>
      </c>
      <c r="BP62" s="6" t="str">
        <f>IF($BM62&gt;$BM$1,"NA",(IF($BN62&lt;'[1]Point Tables'!$S$3,"OLD",(IF($BO62="Y","X",(VLOOKUP($BL62,[2]JWS!$A$1:$A$65536,1,FALSE)))))))</f>
        <v>NA</v>
      </c>
      <c r="BQ62" s="6" t="str">
        <f>IF($BM62&gt;$BM$1,"NA",(IF($BN62&lt;'[1]Point Tables'!$S$4,"OLD",(IF($BO62="Y","X",(VLOOKUP($BL62,[2]CWS!$A$1:$A$65536,1,FALSE)))))))</f>
        <v>NA</v>
      </c>
      <c r="BS62" t="s">
        <v>541</v>
      </c>
      <c r="BT62">
        <v>1991</v>
      </c>
      <c r="BU62" t="s">
        <v>69</v>
      </c>
      <c r="BV62" t="s">
        <v>541</v>
      </c>
      <c r="BW62">
        <v>100082550</v>
      </c>
      <c r="BX62">
        <v>58</v>
      </c>
      <c r="BY62">
        <v>1991</v>
      </c>
      <c r="BZ62" t="s">
        <v>372</v>
      </c>
      <c r="CA62" s="6" t="str">
        <f>IF($BX62&gt;$BX$1,"NA",(IF($BY62&lt;'[1]Point Tables'!$S$3,"OLD",(IF($BZ62="Y","X",(VLOOKUP($BW62,[2]JWS!$A$1:$A$65536,1,FALSE)))))))</f>
        <v>NA</v>
      </c>
      <c r="CB62" s="6" t="str">
        <f>IF($BX62&gt;$BX$1,"NA",(IF($BY62&lt;'[1]Point Tables'!$S$4,"OLD",(IF($BZ62="Y","X",(VLOOKUP($BW62,[2]CWS!$A$1:$A$65536,1,FALSE)))))))</f>
        <v>NA</v>
      </c>
      <c r="CC62" s="6"/>
      <c r="CD62" t="s">
        <v>457</v>
      </c>
      <c r="CE62">
        <v>1995</v>
      </c>
      <c r="CF62" t="s">
        <v>458</v>
      </c>
      <c r="CG62" t="s">
        <v>457</v>
      </c>
      <c r="CH62">
        <v>100095622</v>
      </c>
      <c r="CI62">
        <v>58</v>
      </c>
      <c r="CJ62">
        <v>1995</v>
      </c>
      <c r="CK62" t="s">
        <v>29</v>
      </c>
      <c r="CL62" s="6" t="str">
        <f>IF($CI62&gt;$CI$1,"NA",(IF($CJ62&lt;'[1]Point Tables'!$S$3,"OLD",(IF($CK62="Y","X",(VLOOKUP($CH62,[2]JWS!$A$1:$A$65536,1,FALSE)))))))</f>
        <v>NA</v>
      </c>
      <c r="CM62" s="6" t="str">
        <f>IF($CI62&gt;$CI$1,"NA",(IF($CJ62&lt;'[1]Point Tables'!$S$4,"OLD",(IF($CK62="Y","X",(VLOOKUP($CH62,[2]CWS!$A$1:$A$65536,1,FALSE)))))))</f>
        <v>NA</v>
      </c>
      <c r="CN62" s="6"/>
      <c r="CO62" t="s">
        <v>154</v>
      </c>
      <c r="CP62">
        <v>1996</v>
      </c>
      <c r="CQ62" t="s">
        <v>69</v>
      </c>
      <c r="CR62" t="s">
        <v>154</v>
      </c>
      <c r="CS62">
        <v>100086174</v>
      </c>
      <c r="CT62">
        <v>58</v>
      </c>
      <c r="CU62">
        <v>1996</v>
      </c>
      <c r="CV62" t="s">
        <v>29</v>
      </c>
      <c r="CW62" s="6" t="str">
        <f>IF($CT62&gt;$CT$1,"NA",(IF($CU62&lt;'[8]Point Tables'!$S$4,"OLD",(IF($CV62="Y","X",(VLOOKUP($CS62,[2]CWS!$A$1:$A$65536,1,FALSE)))))))</f>
        <v>NA</v>
      </c>
      <c r="CX62" s="6" t="str">
        <f>IF(CT62&gt;$CT$1,"NA",(IF($CU62&lt;'[8]Point Tables'!$S$5,"OLD",(IF($CV62="Y",CS62,(VLOOKUP($CS62,[2]Y14WS!$A$1:$A$65536,1,FALSE)))))))</f>
        <v>NA</v>
      </c>
      <c r="CZ62" t="s">
        <v>111</v>
      </c>
      <c r="DA62">
        <v>1999</v>
      </c>
      <c r="DB62" t="s">
        <v>34</v>
      </c>
      <c r="DC62" s="1" t="s">
        <v>111</v>
      </c>
      <c r="DD62" s="1">
        <v>100100704</v>
      </c>
      <c r="DE62" s="1">
        <v>58</v>
      </c>
      <c r="DF62" s="1">
        <v>1999</v>
      </c>
      <c r="DG62" s="1" t="s">
        <v>29</v>
      </c>
      <c r="DH62" s="6"/>
      <c r="DI62" s="6"/>
      <c r="DK62" t="s">
        <v>530</v>
      </c>
      <c r="DL62">
        <v>1995</v>
      </c>
      <c r="DM62" t="s">
        <v>395</v>
      </c>
      <c r="DN62" s="1" t="s">
        <v>530</v>
      </c>
      <c r="DO62" s="1">
        <v>100098305</v>
      </c>
      <c r="DP62" s="1">
        <v>58</v>
      </c>
      <c r="DQ62" s="1">
        <v>1995</v>
      </c>
      <c r="DR62" s="1" t="s">
        <v>372</v>
      </c>
      <c r="DS62" s="6" t="str">
        <f>IF($DP62&gt;$DP$1,"NA",(IF($DQ62&lt;'[1]Point Tables'!$S$4,"OLD",(IF($DR62="Y","X",(VLOOKUP($DO62,[2]CWS!$A$1:$A$65536,1,FALSE)))))))</f>
        <v>NA</v>
      </c>
      <c r="DT62" s="6" t="str">
        <f>IF(DP62&gt;$DP$1,"NA",(IF($DQ62&lt;'[1]Point Tables'!$S$5,"OLD",(IF($DR62="Y",DO62,(VLOOKUP($DO62,[2]Y14WS!$A$1:$A$65536,1,FALSE)))))))</f>
        <v>NA</v>
      </c>
      <c r="DU62" s="6"/>
      <c r="DV62" t="s">
        <v>317</v>
      </c>
      <c r="DW62">
        <v>1998</v>
      </c>
      <c r="DX62" t="s">
        <v>65</v>
      </c>
      <c r="DY62" t="s">
        <v>317</v>
      </c>
      <c r="DZ62">
        <v>100088246</v>
      </c>
      <c r="EA62">
        <v>58</v>
      </c>
      <c r="EB62">
        <v>1998</v>
      </c>
      <c r="EC62" t="s">
        <v>29</v>
      </c>
      <c r="ED62" s="6" t="str">
        <f>IF($EA62&gt;$EA$1,"NA",(IF($EB62&lt;'[5]Point Tables'!$S$4,"OLD",(IF($EC62="Y","X",(VLOOKUP($DZ62,[2]CWS!$A$1:$A$65536,1,FALSE)))))))</f>
        <v>NA</v>
      </c>
      <c r="EE62" s="6" t="str">
        <f>IF(EA62&gt;$EA$1,"NA",(IF($EB62&lt;'[1]Point Tables'!$S$5,"OLD",(IF($EC62="Y",DZ62,(VLOOKUP($DZ62,[2]Y14WS!$A$1:$A$65536,1,FALSE)))))))</f>
        <v>NA</v>
      </c>
    </row>
    <row r="63" spans="1:135">
      <c r="A63" t="s">
        <v>430</v>
      </c>
      <c r="B63">
        <v>1995</v>
      </c>
      <c r="C63" t="s">
        <v>69</v>
      </c>
      <c r="D63" s="1" t="s">
        <v>430</v>
      </c>
      <c r="E63" s="1">
        <v>100086117</v>
      </c>
      <c r="F63" s="1">
        <v>59</v>
      </c>
      <c r="G63" s="1">
        <v>1995</v>
      </c>
      <c r="H63" s="1" t="s">
        <v>29</v>
      </c>
      <c r="I63" s="6" t="str">
        <f>IF($F63&gt;$F$1,"NA",(IF($H63="Y","X",(VLOOKUP($E63,[2]SWS!$A$1:$A$65536,1,FALSE)))))</f>
        <v>NA</v>
      </c>
      <c r="J63" s="6" t="str">
        <f>IF($F63&gt;$F$1,"NA",(IF($G63&lt;'[1]Point Tables'!$S$3,"OLD",(IF($H63="Y","X",(VLOOKUP($E63,[2]JWS!$A$1:$A$65536,1,FALSE)))))))</f>
        <v>NA</v>
      </c>
      <c r="K63" s="6" t="str">
        <f>IF($F63&gt;$F$1,"NA",(IF($G63&lt;'[1]Point Tables'!$S$4,"OLD",(IF($H63="Y","X",(VLOOKUP($E63,[2]CWS!$A$1:$A$65536,1,FALSE)))))))</f>
        <v>NA</v>
      </c>
      <c r="P63"/>
      <c r="Q63"/>
      <c r="R63"/>
      <c r="S63"/>
      <c r="T63"/>
      <c r="U63" s="6"/>
      <c r="V63" s="6"/>
      <c r="W63" s="6"/>
      <c r="Y63" t="s">
        <v>542</v>
      </c>
      <c r="Z63">
        <v>1981</v>
      </c>
      <c r="AA63" t="s">
        <v>410</v>
      </c>
      <c r="AB63" t="s">
        <v>542</v>
      </c>
      <c r="AC63">
        <v>100131467</v>
      </c>
      <c r="AD63">
        <v>59</v>
      </c>
      <c r="AE63">
        <v>1981</v>
      </c>
      <c r="AF63" s="1" t="s">
        <v>29</v>
      </c>
      <c r="AG63" s="6" t="str">
        <f>IF($AD63&gt;$AD$1,"NA",(IF($AF63="Y","X",(VLOOKUP($AC63,[2]SWS!$A$1:$A$65536,1,FALSE)))))</f>
        <v>NA</v>
      </c>
      <c r="AH63" s="6" t="str">
        <f>IF($AD63&gt;$AD$1,"NA",(IF($AE63&lt;'[1]Point Tables'!$S$3,"OLD",(IF($AF63="Y","X",(VLOOKUP($AC63,[2]JWS!$A$1:$A$65536,1,FALSE)))))))</f>
        <v>NA</v>
      </c>
      <c r="AI63" s="6" t="str">
        <f>IF($AD63&gt;$AD$1,"NA",(IF($AE63&lt;'[1]Point Tables'!$S$4,"OLD",(IF($AF63="Y","X",(VLOOKUP($AC63,[2]CWS!$A$1:$A$65536,1,FALSE)))))))</f>
        <v>NA</v>
      </c>
      <c r="AJ63" s="6"/>
      <c r="AK63" t="s">
        <v>324</v>
      </c>
      <c r="AL63">
        <v>0</v>
      </c>
      <c r="AM63">
        <v>0</v>
      </c>
      <c r="AN63" s="1" t="s">
        <v>324</v>
      </c>
      <c r="AO63" s="1">
        <v>0</v>
      </c>
      <c r="AP63" s="1">
        <v>0</v>
      </c>
      <c r="AQ63" s="1">
        <v>0</v>
      </c>
      <c r="AR63" s="1" t="s">
        <v>29</v>
      </c>
      <c r="AW63" t="s">
        <v>471</v>
      </c>
      <c r="AX63">
        <v>1992</v>
      </c>
      <c r="AY63" t="s">
        <v>472</v>
      </c>
      <c r="AZ63" t="s">
        <v>471</v>
      </c>
      <c r="BA63">
        <v>100077922</v>
      </c>
      <c r="BB63">
        <v>58</v>
      </c>
      <c r="BC63">
        <v>1992</v>
      </c>
      <c r="BD63" t="s">
        <v>29</v>
      </c>
      <c r="BE63" s="6" t="str">
        <f>IF($BB63&gt;$BB$1,"NA",(IF($BC63&lt;'[1]Point Tables'!$S$3,"OLD",(IF($BD63="Y","X",(VLOOKUP($BA63,[2]JWS!$A$1:$A$65536,1,FALSE)))))))</f>
        <v>NA</v>
      </c>
      <c r="BF63" s="6" t="str">
        <f>IF($BB63&gt;$BB$1,"NA",(IF($BC63&lt;'[8]Point Tables'!$S$4,"OLD",(IF($BD63="Y","X",(VLOOKUP($BA63,[2]CWS!$A$1:$A$65536,1,FALSE)))))))</f>
        <v>NA</v>
      </c>
      <c r="BH63" t="s">
        <v>63</v>
      </c>
      <c r="BI63">
        <v>1996</v>
      </c>
      <c r="BJ63" t="s">
        <v>51</v>
      </c>
      <c r="BK63" s="1" t="s">
        <v>63</v>
      </c>
      <c r="BL63" s="1">
        <v>100079050</v>
      </c>
      <c r="BM63" s="1">
        <v>59</v>
      </c>
      <c r="BN63" s="1">
        <v>1996</v>
      </c>
      <c r="BO63" s="1" t="s">
        <v>29</v>
      </c>
      <c r="BP63" s="6" t="str">
        <f>IF($BM63&gt;$BM$1,"NA",(IF($BN63&lt;'[1]Point Tables'!$S$3,"OLD",(IF($BO63="Y","X",(VLOOKUP($BL63,[2]JWS!$A$1:$A$65536,1,FALSE)))))))</f>
        <v>NA</v>
      </c>
      <c r="BQ63" s="6" t="str">
        <f>IF($BM63&gt;$BM$1,"NA",(IF($BN63&lt;'[1]Point Tables'!$S$4,"OLD",(IF($BO63="Y","X",(VLOOKUP($BL63,[2]CWS!$A$1:$A$65536,1,FALSE)))))))</f>
        <v>NA</v>
      </c>
      <c r="BS63" t="s">
        <v>388</v>
      </c>
      <c r="BT63">
        <v>1995</v>
      </c>
      <c r="BU63" t="s">
        <v>316</v>
      </c>
      <c r="BV63" t="s">
        <v>388</v>
      </c>
      <c r="BW63">
        <v>100093506</v>
      </c>
      <c r="BX63">
        <v>59</v>
      </c>
      <c r="BY63">
        <v>1995</v>
      </c>
      <c r="BZ63" t="s">
        <v>29</v>
      </c>
      <c r="CA63" s="6" t="str">
        <f>IF($BX63&gt;$BX$1,"NA",(IF($BY63&lt;'[1]Point Tables'!$S$3,"OLD",(IF($BZ63="Y","X",(VLOOKUP($BW63,[2]JWS!$A$1:$A$65536,1,FALSE)))))))</f>
        <v>NA</v>
      </c>
      <c r="CB63" s="6" t="str">
        <f>IF($BX63&gt;$BX$1,"NA",(IF($BY63&lt;'[1]Point Tables'!$S$4,"OLD",(IF($BZ63="Y","X",(VLOOKUP($BW63,[2]CWS!$A$1:$A$65536,1,FALSE)))))))</f>
        <v>NA</v>
      </c>
      <c r="CC63" s="6"/>
      <c r="CD63" t="s">
        <v>543</v>
      </c>
      <c r="CE63">
        <v>1993</v>
      </c>
      <c r="CF63" t="s">
        <v>427</v>
      </c>
      <c r="CG63" t="s">
        <v>543</v>
      </c>
      <c r="CH63">
        <v>100050436</v>
      </c>
      <c r="CI63">
        <v>59</v>
      </c>
      <c r="CJ63">
        <v>1993</v>
      </c>
      <c r="CK63" t="s">
        <v>29</v>
      </c>
      <c r="CL63" s="6" t="str">
        <f>IF($CI63&gt;$CI$1,"NA",(IF($CJ63&lt;'[1]Point Tables'!$S$3,"OLD",(IF($CK63="Y","X",(VLOOKUP($CH63,[2]JWS!$A$1:$A$65536,1,FALSE)))))))</f>
        <v>NA</v>
      </c>
      <c r="CM63" s="6" t="str">
        <f>IF($CI63&gt;$CI$1,"NA",(IF($CJ63&lt;'[1]Point Tables'!$S$4,"OLD",(IF($CK63="Y","X",(VLOOKUP($CH63,[2]CWS!$A$1:$A$65536,1,FALSE)))))))</f>
        <v>NA</v>
      </c>
      <c r="CN63" s="6"/>
      <c r="CO63" t="s">
        <v>102</v>
      </c>
      <c r="CP63">
        <v>1998</v>
      </c>
      <c r="CQ63" t="s">
        <v>79</v>
      </c>
      <c r="CR63" t="s">
        <v>102</v>
      </c>
      <c r="CS63">
        <v>100090298</v>
      </c>
      <c r="CT63">
        <v>59</v>
      </c>
      <c r="CU63">
        <v>1998</v>
      </c>
      <c r="CV63" t="s">
        <v>29</v>
      </c>
      <c r="CW63" s="6" t="str">
        <f>IF($CT63&gt;$CT$1,"NA",(IF($CU63&lt;'[8]Point Tables'!$S$4,"OLD",(IF($CV63="Y","X",(VLOOKUP($CS63,[2]CWS!$A$1:$A$65536,1,FALSE)))))))</f>
        <v>NA</v>
      </c>
      <c r="CX63" s="6" t="str">
        <f>IF(CT63&gt;$CT$1,"NA",(IF($CU63&lt;'[8]Point Tables'!$S$5,"OLD",(IF($CV63="Y",CS63,(VLOOKUP($CS63,[2]Y14WS!$A$1:$A$65536,1,FALSE)))))))</f>
        <v>NA</v>
      </c>
      <c r="CZ63" t="s">
        <v>475</v>
      </c>
      <c r="DA63">
        <v>1995</v>
      </c>
      <c r="DB63" t="s">
        <v>292</v>
      </c>
      <c r="DC63" s="1" t="s">
        <v>475</v>
      </c>
      <c r="DD63" s="1">
        <v>100125153</v>
      </c>
      <c r="DE63" s="1">
        <v>59</v>
      </c>
      <c r="DF63" s="1">
        <v>1995</v>
      </c>
      <c r="DG63" s="1" t="s">
        <v>29</v>
      </c>
      <c r="DH63" s="6"/>
      <c r="DI63" s="6"/>
      <c r="DK63" t="s">
        <v>513</v>
      </c>
      <c r="DL63">
        <v>1994</v>
      </c>
      <c r="DM63" t="s">
        <v>51</v>
      </c>
      <c r="DN63" s="1" t="s">
        <v>513</v>
      </c>
      <c r="DO63" s="1">
        <v>100072212</v>
      </c>
      <c r="DP63" s="1">
        <v>59</v>
      </c>
      <c r="DQ63" s="1">
        <v>1994</v>
      </c>
      <c r="DR63" s="1" t="s">
        <v>29</v>
      </c>
      <c r="DS63" s="6" t="str">
        <f>IF($DP63&gt;$DP$1,"NA",(IF($DQ63&lt;'[1]Point Tables'!$S$4,"OLD",(IF($DR63="Y","X",(VLOOKUP($DO63,[2]CWS!$A$1:$A$65536,1,FALSE)))))))</f>
        <v>NA</v>
      </c>
      <c r="DT63" s="6" t="str">
        <f>IF(DP63&gt;$DP$1,"NA",(IF($DQ63&lt;'[1]Point Tables'!$S$5,"OLD",(IF($DR63="Y",DO63,(VLOOKUP($DO63,[2]Y14WS!$A$1:$A$65536,1,FALSE)))))))</f>
        <v>NA</v>
      </c>
      <c r="DU63" s="6"/>
      <c r="DV63" t="s">
        <v>526</v>
      </c>
      <c r="DW63">
        <v>1997</v>
      </c>
      <c r="DX63" t="s">
        <v>527</v>
      </c>
      <c r="DY63" t="s">
        <v>526</v>
      </c>
      <c r="DZ63">
        <v>100070241</v>
      </c>
      <c r="EA63">
        <v>59</v>
      </c>
      <c r="EB63">
        <v>1997</v>
      </c>
      <c r="EC63" t="s">
        <v>29</v>
      </c>
      <c r="ED63" s="6" t="str">
        <f>IF($EA63&gt;$EA$1,"NA",(IF($EB63&lt;'[5]Point Tables'!$S$4,"OLD",(IF($EC63="Y","X",(VLOOKUP($DZ63,[2]CWS!$A$1:$A$65536,1,FALSE)))))))</f>
        <v>NA</v>
      </c>
      <c r="EE63" s="6" t="str">
        <f>IF(EA63&gt;$EA$1,"NA",(IF($EB63&lt;'[1]Point Tables'!$S$5,"OLD",(IF($EC63="Y",DZ63,(VLOOKUP($DZ63,[2]Y14WS!$A$1:$A$65536,1,FALSE)))))))</f>
        <v>NA</v>
      </c>
    </row>
    <row r="64" spans="1:135">
      <c r="A64" t="s">
        <v>424</v>
      </c>
      <c r="B64">
        <v>1995</v>
      </c>
      <c r="C64" t="s">
        <v>69</v>
      </c>
      <c r="D64" s="1" t="s">
        <v>424</v>
      </c>
      <c r="E64" s="1">
        <v>100090683</v>
      </c>
      <c r="F64" s="1">
        <v>60</v>
      </c>
      <c r="G64" s="1">
        <v>1995</v>
      </c>
      <c r="H64" s="1" t="s">
        <v>29</v>
      </c>
      <c r="I64" s="6" t="str">
        <f>IF($F64&gt;$F$1,"NA",(IF($H64="Y","X",(VLOOKUP($E64,[2]SWS!$A$1:$A$65536,1,FALSE)))))</f>
        <v>NA</v>
      </c>
      <c r="J64" s="6" t="str">
        <f>IF($F64&gt;$F$1,"NA",(IF($G64&lt;'[1]Point Tables'!$S$3,"OLD",(IF($H64="Y","X",(VLOOKUP($E64,[2]JWS!$A$1:$A$65536,1,FALSE)))))))</f>
        <v>NA</v>
      </c>
      <c r="K64" s="6" t="str">
        <f>IF($F64&gt;$F$1,"NA",(IF($G64&lt;'[1]Point Tables'!$S$4,"OLD",(IF($H64="Y","X",(VLOOKUP($E64,[2]CWS!$A$1:$A$65536,1,FALSE)))))))</f>
        <v>NA</v>
      </c>
      <c r="P64"/>
      <c r="Q64"/>
      <c r="R64"/>
      <c r="S64"/>
      <c r="T64"/>
      <c r="U64" s="6"/>
      <c r="V64" s="6"/>
      <c r="W64" s="6"/>
      <c r="Y64" t="s">
        <v>544</v>
      </c>
      <c r="Z64">
        <v>1992</v>
      </c>
      <c r="AA64" t="s">
        <v>65</v>
      </c>
      <c r="AB64" t="s">
        <v>544</v>
      </c>
      <c r="AC64">
        <v>100052994</v>
      </c>
      <c r="AD64">
        <v>60</v>
      </c>
      <c r="AE64">
        <v>1992</v>
      </c>
      <c r="AF64" s="1" t="s">
        <v>29</v>
      </c>
      <c r="AG64" s="6" t="str">
        <f>IF($AD64&gt;$AD$1,"NA",(IF($AF64="Y","X",(VLOOKUP($AC64,[2]SWS!$A$1:$A$65536,1,FALSE)))))</f>
        <v>NA</v>
      </c>
      <c r="AH64" s="6" t="str">
        <f>IF($AD64&gt;$AD$1,"NA",(IF($AE64&lt;'[1]Point Tables'!$S$3,"OLD",(IF($AF64="Y","X",(VLOOKUP($AC64,[2]JWS!$A$1:$A$65536,1,FALSE)))))))</f>
        <v>NA</v>
      </c>
      <c r="AI64" s="6" t="str">
        <f>IF($AD64&gt;$AD$1,"NA",(IF($AE64&lt;'[1]Point Tables'!$S$4,"OLD",(IF($AF64="Y","X",(VLOOKUP($AC64,[2]CWS!$A$1:$A$65536,1,FALSE)))))))</f>
        <v>NA</v>
      </c>
      <c r="AJ64" s="6"/>
      <c r="AK64" t="s">
        <v>324</v>
      </c>
      <c r="AL64">
        <v>0</v>
      </c>
      <c r="AM64">
        <v>0</v>
      </c>
      <c r="AN64" s="1" t="s">
        <v>324</v>
      </c>
      <c r="AO64" s="1">
        <v>0</v>
      </c>
      <c r="AP64" s="1">
        <v>0</v>
      </c>
      <c r="AQ64" s="1">
        <v>0</v>
      </c>
      <c r="AR64" s="1" t="s">
        <v>29</v>
      </c>
      <c r="AW64" t="s">
        <v>474</v>
      </c>
      <c r="AX64">
        <v>1994</v>
      </c>
      <c r="AY64" t="s">
        <v>110</v>
      </c>
      <c r="AZ64" s="1" t="s">
        <v>474</v>
      </c>
      <c r="BA64" s="1">
        <v>100079280</v>
      </c>
      <c r="BB64" s="1">
        <v>59</v>
      </c>
      <c r="BC64" s="1">
        <v>1994</v>
      </c>
      <c r="BD64" s="5" t="s">
        <v>29</v>
      </c>
      <c r="BE64" s="6"/>
      <c r="BF64" s="6" t="str">
        <f>IF($BB64&gt;$BB$1,"NA",(IF($BC64&lt;'[8]Point Tables'!$S$4,"OLD",(IF($BD64="Y","X",(VLOOKUP($BA64,[2]CWS!$A$1:$A$65536,1,FALSE)))))))</f>
        <v>NA</v>
      </c>
      <c r="BH64" t="s">
        <v>94</v>
      </c>
      <c r="BI64">
        <v>1996</v>
      </c>
      <c r="BJ64" t="s">
        <v>65</v>
      </c>
      <c r="BK64" s="1" t="s">
        <v>94</v>
      </c>
      <c r="BL64" s="1">
        <v>100070087</v>
      </c>
      <c r="BM64" s="1">
        <v>60</v>
      </c>
      <c r="BN64" s="1">
        <v>1996</v>
      </c>
      <c r="BO64" s="1" t="s">
        <v>29</v>
      </c>
      <c r="BP64" s="6" t="str">
        <f>IF($BM64&gt;$BM$1,"NA",(IF($BN64&lt;'[1]Point Tables'!$S$3,"OLD",(IF($BO64="Y","X",(VLOOKUP($BL64,[2]JWS!$A$1:$A$65536,1,FALSE)))))))</f>
        <v>NA</v>
      </c>
      <c r="BQ64" s="6" t="str">
        <f>IF($BM64&gt;$BM$1,"NA",(IF($BN64&lt;'[1]Point Tables'!$S$4,"OLD",(IF($BO64="Y","X",(VLOOKUP($BL64,[2]CWS!$A$1:$A$65536,1,FALSE)))))))</f>
        <v>NA</v>
      </c>
      <c r="BS64" t="s">
        <v>95</v>
      </c>
      <c r="BT64">
        <v>1996</v>
      </c>
      <c r="BU64" t="s">
        <v>28</v>
      </c>
      <c r="BV64" t="s">
        <v>95</v>
      </c>
      <c r="BW64">
        <v>100086037</v>
      </c>
      <c r="BX64">
        <v>60</v>
      </c>
      <c r="BY64">
        <v>1996</v>
      </c>
      <c r="BZ64" t="s">
        <v>29</v>
      </c>
      <c r="CA64" s="6" t="str">
        <f>IF($BX64&gt;$BX$1,"NA",(IF($BY64&lt;'[1]Point Tables'!$S$3,"OLD",(IF($BZ64="Y","X",(VLOOKUP($BW64,[2]JWS!$A$1:$A$65536,1,FALSE)))))))</f>
        <v>NA</v>
      </c>
      <c r="CB64" s="6" t="str">
        <f>IF($BX64&gt;$BX$1,"NA",(IF($BY64&lt;'[1]Point Tables'!$S$4,"OLD",(IF($BZ64="Y","X",(VLOOKUP($BW64,[2]CWS!$A$1:$A$65536,1,FALSE)))))))</f>
        <v>NA</v>
      </c>
      <c r="CC64" s="6"/>
      <c r="CD64" t="s">
        <v>190</v>
      </c>
      <c r="CE64">
        <v>1997</v>
      </c>
      <c r="CF64" t="s">
        <v>191</v>
      </c>
      <c r="CG64" t="s">
        <v>190</v>
      </c>
      <c r="CH64">
        <v>100084397</v>
      </c>
      <c r="CI64">
        <v>60</v>
      </c>
      <c r="CJ64">
        <v>1997</v>
      </c>
      <c r="CK64" t="s">
        <v>29</v>
      </c>
      <c r="CL64" s="6" t="str">
        <f>IF($CI64&gt;$CI$1,"NA",(IF($CJ64&lt;'[1]Point Tables'!$S$3,"OLD",(IF($CK64="Y","X",(VLOOKUP($CH64,[2]JWS!$A$1:$A$65536,1,FALSE)))))))</f>
        <v>NA</v>
      </c>
      <c r="CM64" s="6" t="str">
        <f>IF($CI64&gt;$CI$1,"NA",(IF($CJ64&lt;'[1]Point Tables'!$S$4,"OLD",(IF($CK64="Y","X",(VLOOKUP($CH64,[2]CWS!$A$1:$A$65536,1,FALSE)))))))</f>
        <v>NA</v>
      </c>
      <c r="CN64" s="6"/>
      <c r="CO64" t="s">
        <v>453</v>
      </c>
      <c r="CP64">
        <v>1995</v>
      </c>
      <c r="CQ64" t="s">
        <v>268</v>
      </c>
      <c r="CR64" t="s">
        <v>453</v>
      </c>
      <c r="CS64">
        <v>100093211</v>
      </c>
      <c r="CT64">
        <v>60</v>
      </c>
      <c r="CU64">
        <v>1995</v>
      </c>
      <c r="CV64" t="s">
        <v>29</v>
      </c>
      <c r="CW64" s="6" t="str">
        <f>IF($CT64&gt;$CT$1,"NA",(IF($CU64&lt;'[8]Point Tables'!$S$4,"OLD",(IF($CV64="Y","X",(VLOOKUP($CS64,[2]CWS!$A$1:$A$65536,1,FALSE)))))))</f>
        <v>NA</v>
      </c>
      <c r="CX64" s="6" t="str">
        <f>IF(CT64&gt;$CT$1,"NA",(IF($CU64&lt;'[8]Point Tables'!$S$5,"OLD",(IF($CV64="Y",CS64,(VLOOKUP($CS64,[2]Y14WS!$A$1:$A$65536,1,FALSE)))))))</f>
        <v>NA</v>
      </c>
      <c r="CZ64" t="s">
        <v>135</v>
      </c>
      <c r="DA64">
        <v>1997</v>
      </c>
      <c r="DB64" t="s">
        <v>79</v>
      </c>
      <c r="DC64" s="1" t="s">
        <v>135</v>
      </c>
      <c r="DD64" s="1">
        <v>100078442</v>
      </c>
      <c r="DE64" s="1">
        <v>60</v>
      </c>
      <c r="DF64" s="1">
        <v>1997</v>
      </c>
      <c r="DG64" s="1" t="s">
        <v>29</v>
      </c>
      <c r="DH64" s="6"/>
      <c r="DI64" s="6"/>
      <c r="DK64" t="s">
        <v>536</v>
      </c>
      <c r="DL64">
        <v>1995</v>
      </c>
      <c r="DM64" t="s">
        <v>145</v>
      </c>
      <c r="DN64" s="1" t="s">
        <v>536</v>
      </c>
      <c r="DO64" s="1">
        <v>100080267</v>
      </c>
      <c r="DP64" s="1">
        <v>60</v>
      </c>
      <c r="DQ64" s="1">
        <v>1995</v>
      </c>
      <c r="DR64" s="1" t="s">
        <v>29</v>
      </c>
      <c r="DS64" s="6" t="str">
        <f>IF($DP64&gt;$DP$1,"NA",(IF($DQ64&lt;'[1]Point Tables'!$S$4,"OLD",(IF($DR64="Y","X",(VLOOKUP($DO64,[2]CWS!$A$1:$A$65536,1,FALSE)))))))</f>
        <v>NA</v>
      </c>
      <c r="DT64" s="6" t="str">
        <f>IF(DP64&gt;$DP$1,"NA",(IF($DQ64&lt;'[1]Point Tables'!$S$5,"OLD",(IF($DR64="Y",DO64,(VLOOKUP($DO64,[2]Y14WS!$A$1:$A$65536,1,FALSE)))))))</f>
        <v>NA</v>
      </c>
      <c r="DU64" s="6"/>
      <c r="DV64" t="s">
        <v>495</v>
      </c>
      <c r="DW64">
        <v>1995</v>
      </c>
      <c r="DX64" t="s">
        <v>436</v>
      </c>
      <c r="DY64" t="s">
        <v>495</v>
      </c>
      <c r="DZ64">
        <v>100100001</v>
      </c>
      <c r="EA64">
        <v>60.5</v>
      </c>
      <c r="EB64">
        <v>1995</v>
      </c>
      <c r="EC64" t="s">
        <v>29</v>
      </c>
      <c r="ED64" s="6" t="str">
        <f>IF($EA64&gt;$EA$1,"NA",(IF($EB64&lt;'[5]Point Tables'!$S$4,"OLD",(IF($EC64="Y","X",(VLOOKUP($DZ64,[2]CWS!$A$1:$A$65536,1,FALSE)))))))</f>
        <v>NA</v>
      </c>
      <c r="EE64" s="6" t="str">
        <f>IF(EA64&gt;$EA$1,"NA",(IF($EB64&lt;'[1]Point Tables'!$S$5,"OLD",(IF($EC64="Y",DZ64,(VLOOKUP($DZ64,[2]Y14WS!$A$1:$A$65536,1,FALSE)))))))</f>
        <v>NA</v>
      </c>
    </row>
    <row r="65" spans="1:135">
      <c r="A65" t="s">
        <v>470</v>
      </c>
      <c r="B65">
        <v>1988</v>
      </c>
      <c r="C65" t="s">
        <v>179</v>
      </c>
      <c r="D65" s="1" t="s">
        <v>470</v>
      </c>
      <c r="E65" s="1">
        <v>100088535</v>
      </c>
      <c r="F65" s="1">
        <v>61</v>
      </c>
      <c r="G65" s="1">
        <v>1988</v>
      </c>
      <c r="H65" s="1" t="s">
        <v>29</v>
      </c>
      <c r="I65" s="6" t="str">
        <f>IF($F65&gt;$F$1,"NA",(IF($H65="Y","X",(VLOOKUP($E65,[2]SWS!$A$1:$A$65536,1,FALSE)))))</f>
        <v>NA</v>
      </c>
      <c r="J65" s="6" t="str">
        <f>IF($F65&gt;$F$1,"NA",(IF($G65&lt;'[1]Point Tables'!$S$3,"OLD",(IF($H65="Y","X",(VLOOKUP($E65,[2]JWS!$A$1:$A$65536,1,FALSE)))))))</f>
        <v>NA</v>
      </c>
      <c r="K65" s="6" t="str">
        <f>IF($F65&gt;$F$1,"NA",(IF($G65&lt;'[1]Point Tables'!$S$4,"OLD",(IF($H65="Y","X",(VLOOKUP($E65,[2]CWS!$A$1:$A$65536,1,FALSE)))))))</f>
        <v>NA</v>
      </c>
      <c r="P65"/>
      <c r="Q65"/>
      <c r="R65"/>
      <c r="S65"/>
      <c r="T65"/>
      <c r="U65" s="6"/>
      <c r="V65" s="6"/>
      <c r="W65" s="6"/>
      <c r="Y65" t="s">
        <v>94</v>
      </c>
      <c r="Z65">
        <v>1996</v>
      </c>
      <c r="AA65" t="s">
        <v>65</v>
      </c>
      <c r="AB65" t="s">
        <v>94</v>
      </c>
      <c r="AC65">
        <v>100070087</v>
      </c>
      <c r="AD65">
        <v>61</v>
      </c>
      <c r="AE65">
        <v>1996</v>
      </c>
      <c r="AF65" s="1" t="s">
        <v>29</v>
      </c>
      <c r="AG65" s="6" t="str">
        <f>IF($AD65&gt;$AD$1,"NA",(IF($AF65="Y","X",(VLOOKUP($AC65,[2]SWS!$A$1:$A$65536,1,FALSE)))))</f>
        <v>NA</v>
      </c>
      <c r="AH65" s="6" t="str">
        <f>IF($AD65&gt;$AD$1,"NA",(IF($AE65&lt;'[1]Point Tables'!$S$3,"OLD",(IF($AF65="Y","X",(VLOOKUP($AC65,[2]JWS!$A$1:$A$65536,1,FALSE)))))))</f>
        <v>NA</v>
      </c>
      <c r="AI65" s="6" t="str">
        <f>IF($AD65&gt;$AD$1,"NA",(IF($AE65&lt;'[1]Point Tables'!$S$4,"OLD",(IF($AF65="Y","X",(VLOOKUP($AC65,[2]CWS!$A$1:$A$65536,1,FALSE)))))))</f>
        <v>NA</v>
      </c>
      <c r="AJ65" s="6"/>
      <c r="AK65" t="s">
        <v>324</v>
      </c>
      <c r="AL65">
        <v>0</v>
      </c>
      <c r="AM65">
        <v>0</v>
      </c>
      <c r="AN65" s="1" t="s">
        <v>324</v>
      </c>
      <c r="AO65" s="1">
        <v>0</v>
      </c>
      <c r="AP65" s="1">
        <v>0</v>
      </c>
      <c r="AQ65" s="1">
        <v>0</v>
      </c>
      <c r="AR65" s="1" t="s">
        <v>29</v>
      </c>
      <c r="AW65" t="s">
        <v>461</v>
      </c>
      <c r="AX65">
        <v>1993</v>
      </c>
      <c r="AY65" t="s">
        <v>69</v>
      </c>
      <c r="AZ65" s="1" t="s">
        <v>461</v>
      </c>
      <c r="BA65" s="1">
        <v>100102962</v>
      </c>
      <c r="BB65" s="1">
        <v>60</v>
      </c>
      <c r="BC65" s="1">
        <v>1993</v>
      </c>
      <c r="BD65" s="5" t="s">
        <v>29</v>
      </c>
      <c r="BE65" s="6"/>
      <c r="BF65" s="6" t="str">
        <f>IF($BB65&gt;$BB$1,"NA",(IF($BC65&lt;'[8]Point Tables'!$S$4,"OLD",(IF($BD65="Y","X",(VLOOKUP($BA65,[2]CWS!$A$1:$A$65536,1,FALSE)))))))</f>
        <v>NA</v>
      </c>
      <c r="BH65" t="s">
        <v>519</v>
      </c>
      <c r="BI65">
        <v>1995</v>
      </c>
      <c r="BJ65" t="s">
        <v>177</v>
      </c>
      <c r="BK65" s="1" t="s">
        <v>519</v>
      </c>
      <c r="BL65" s="1">
        <v>100102921</v>
      </c>
      <c r="BM65" s="1">
        <v>61</v>
      </c>
      <c r="BN65" s="1">
        <v>1995</v>
      </c>
      <c r="BO65" s="1" t="s">
        <v>372</v>
      </c>
      <c r="BP65" s="6" t="str">
        <f>IF($BM65&gt;$BM$1,"NA",(IF($BN65&lt;'[1]Point Tables'!$S$3,"OLD",(IF($BO65="Y","X",(VLOOKUP($BL65,[2]JWS!$A$1:$A$65536,1,FALSE)))))))</f>
        <v>NA</v>
      </c>
      <c r="BQ65" s="6" t="str">
        <f>IF($BM65&gt;$BM$1,"NA",(IF($BN65&lt;'[1]Point Tables'!$S$4,"OLD",(IF($BO65="Y","X",(VLOOKUP($BL65,[2]CWS!$A$1:$A$65536,1,FALSE)))))))</f>
        <v>NA</v>
      </c>
      <c r="BS65" t="s">
        <v>545</v>
      </c>
      <c r="BT65">
        <v>1992</v>
      </c>
      <c r="BU65" t="s">
        <v>321</v>
      </c>
      <c r="BV65" t="s">
        <v>545</v>
      </c>
      <c r="BW65">
        <v>100058700</v>
      </c>
      <c r="BX65">
        <v>61</v>
      </c>
      <c r="BY65">
        <v>1992</v>
      </c>
      <c r="BZ65" t="s">
        <v>29</v>
      </c>
      <c r="CA65" s="6" t="str">
        <f>IF($BX65&gt;$BX$1,"NA",(IF($BY65&lt;'[1]Point Tables'!$S$3,"OLD",(IF($BZ65="Y","X",(VLOOKUP($BW65,[2]JWS!$A$1:$A$65536,1,FALSE)))))))</f>
        <v>NA</v>
      </c>
      <c r="CB65" s="6" t="str">
        <f>IF($BX65&gt;$BX$1,"NA",(IF($BY65&lt;'[1]Point Tables'!$S$4,"OLD",(IF($BZ65="Y","X",(VLOOKUP($BW65,[2]CWS!$A$1:$A$65536,1,FALSE)))))))</f>
        <v>NA</v>
      </c>
      <c r="CC65" s="6"/>
      <c r="CD65" t="s">
        <v>546</v>
      </c>
      <c r="CE65">
        <v>1993</v>
      </c>
      <c r="CF65" t="s">
        <v>31</v>
      </c>
      <c r="CG65" t="s">
        <v>546</v>
      </c>
      <c r="CH65">
        <v>100081375</v>
      </c>
      <c r="CI65">
        <v>61</v>
      </c>
      <c r="CJ65">
        <v>1993</v>
      </c>
      <c r="CK65" t="s">
        <v>29</v>
      </c>
      <c r="CL65" s="6" t="str">
        <f>IF($CI65&gt;$CI$1,"NA",(IF($CJ65&lt;'[1]Point Tables'!$S$3,"OLD",(IF($CK65="Y","X",(VLOOKUP($CH65,[2]JWS!$A$1:$A$65536,1,FALSE)))))))</f>
        <v>NA</v>
      </c>
      <c r="CM65" s="6" t="str">
        <f>IF($CI65&gt;$CI$1,"NA",(IF($CJ65&lt;'[1]Point Tables'!$S$4,"OLD",(IF($CK65="Y","X",(VLOOKUP($CH65,[2]CWS!$A$1:$A$65536,1,FALSE)))))))</f>
        <v>NA</v>
      </c>
      <c r="CN65" s="6"/>
      <c r="CO65" t="s">
        <v>294</v>
      </c>
      <c r="CP65">
        <v>1997</v>
      </c>
      <c r="CQ65" t="s">
        <v>69</v>
      </c>
      <c r="CR65" t="s">
        <v>294</v>
      </c>
      <c r="CS65">
        <v>100119132</v>
      </c>
      <c r="CT65">
        <v>61</v>
      </c>
      <c r="CU65">
        <v>1997</v>
      </c>
      <c r="CV65" t="s">
        <v>29</v>
      </c>
      <c r="CW65" s="6" t="str">
        <f>IF($CT65&gt;$CT$1,"NA",(IF($CU65&lt;'[8]Point Tables'!$S$4,"OLD",(IF($CV65="Y","X",(VLOOKUP($CS65,[2]CWS!$A$1:$A$65536,1,FALSE)))))))</f>
        <v>NA</v>
      </c>
      <c r="CX65" s="6" t="str">
        <f>IF(CT65&gt;$CT$1,"NA",(IF($CU65&lt;'[8]Point Tables'!$S$5,"OLD",(IF($CV65="Y",CS65,(VLOOKUP($CS65,[2]Y14WS!$A$1:$A$65536,1,FALSE)))))))</f>
        <v>NA</v>
      </c>
      <c r="CZ65" t="s">
        <v>190</v>
      </c>
      <c r="DA65">
        <v>1997</v>
      </c>
      <c r="DB65" t="s">
        <v>191</v>
      </c>
      <c r="DC65" s="1" t="s">
        <v>190</v>
      </c>
      <c r="DD65" s="1">
        <v>100084397</v>
      </c>
      <c r="DE65" s="1">
        <v>61</v>
      </c>
      <c r="DF65" s="1">
        <v>1997</v>
      </c>
      <c r="DG65" s="1" t="s">
        <v>29</v>
      </c>
      <c r="DH65" s="6"/>
      <c r="DI65" s="6"/>
      <c r="DK65" t="s">
        <v>108</v>
      </c>
      <c r="DL65">
        <v>1996</v>
      </c>
      <c r="DM65" t="s">
        <v>292</v>
      </c>
      <c r="DN65" s="1" t="s">
        <v>108</v>
      </c>
      <c r="DO65" s="1">
        <v>100126867</v>
      </c>
      <c r="DP65" s="1">
        <v>61</v>
      </c>
      <c r="DQ65" s="1">
        <v>1996</v>
      </c>
      <c r="DR65" s="1" t="s">
        <v>29</v>
      </c>
      <c r="DS65" s="6" t="str">
        <f>IF($DP65&gt;$DP$1,"NA",(IF($DQ65&lt;'[1]Point Tables'!$S$4,"OLD",(IF($DR65="Y","X",(VLOOKUP($DO65,[2]CWS!$A$1:$A$65536,1,FALSE)))))))</f>
        <v>NA</v>
      </c>
      <c r="DT65" s="6" t="str">
        <f>IF(DP65&gt;$DP$1,"NA",(IF($DQ65&lt;'[1]Point Tables'!$S$5,"OLD",(IF($DR65="Y",DO65,(VLOOKUP($DO65,[2]Y14WS!$A$1:$A$65536,1,FALSE)))))))</f>
        <v>NA</v>
      </c>
      <c r="DU65" s="6"/>
      <c r="DV65" t="s">
        <v>286</v>
      </c>
      <c r="DW65">
        <v>1997</v>
      </c>
      <c r="DX65" t="s">
        <v>69</v>
      </c>
      <c r="DY65" t="s">
        <v>286</v>
      </c>
      <c r="DZ65">
        <v>100090686</v>
      </c>
      <c r="EA65">
        <v>60.5</v>
      </c>
      <c r="EB65">
        <v>1997</v>
      </c>
      <c r="EC65" t="s">
        <v>29</v>
      </c>
      <c r="ED65" s="6" t="str">
        <f>IF($EA65&gt;$EA$1,"NA",(IF($EB65&lt;'[5]Point Tables'!$S$4,"OLD",(IF($EC65="Y","X",(VLOOKUP($DZ65,[2]CWS!$A$1:$A$65536,1,FALSE)))))))</f>
        <v>NA</v>
      </c>
      <c r="EE65" s="6" t="str">
        <f>IF(EA65&gt;$EA$1,"NA",(IF($EB65&lt;'[1]Point Tables'!$S$5,"OLD",(IF($EC65="Y",DZ65,(VLOOKUP($DZ65,[2]Y14WS!$A$1:$A$65536,1,FALSE)))))))</f>
        <v>NA</v>
      </c>
    </row>
    <row r="66" spans="1:135">
      <c r="A66" t="s">
        <v>63</v>
      </c>
      <c r="B66">
        <v>1996</v>
      </c>
      <c r="C66" t="s">
        <v>51</v>
      </c>
      <c r="D66" s="1" t="s">
        <v>63</v>
      </c>
      <c r="E66" s="1">
        <v>100079050</v>
      </c>
      <c r="F66" s="1">
        <v>62</v>
      </c>
      <c r="G66" s="1">
        <v>1996</v>
      </c>
      <c r="H66" s="1" t="s">
        <v>29</v>
      </c>
      <c r="I66" s="6" t="str">
        <f>IF($F66&gt;$F$1,"NA",(IF($H66="Y","X",(VLOOKUP($E66,[2]SWS!$A$1:$A$65536,1,FALSE)))))</f>
        <v>NA</v>
      </c>
      <c r="J66" s="6" t="str">
        <f>IF($F66&gt;$F$1,"NA",(IF($G66&lt;'[1]Point Tables'!$S$3,"OLD",(IF($H66="Y","X",(VLOOKUP($E66,[2]JWS!$A$1:$A$65536,1,FALSE)))))))</f>
        <v>NA</v>
      </c>
      <c r="K66" s="6" t="str">
        <f>IF($F66&gt;$F$1,"NA",(IF($G66&lt;'[1]Point Tables'!$S$4,"OLD",(IF($H66="Y","X",(VLOOKUP($E66,[2]CWS!$A$1:$A$65536,1,FALSE)))))))</f>
        <v>NA</v>
      </c>
      <c r="P66"/>
      <c r="Q66"/>
      <c r="R66"/>
      <c r="S66"/>
      <c r="T66"/>
      <c r="U66" s="6"/>
      <c r="V66" s="6"/>
      <c r="W66" s="6"/>
      <c r="Y66" t="s">
        <v>373</v>
      </c>
      <c r="Z66">
        <v>1995</v>
      </c>
      <c r="AA66" t="s">
        <v>292</v>
      </c>
      <c r="AB66" t="s">
        <v>373</v>
      </c>
      <c r="AC66">
        <v>100095772</v>
      </c>
      <c r="AD66">
        <v>62</v>
      </c>
      <c r="AE66">
        <v>1995</v>
      </c>
      <c r="AF66" s="1" t="s">
        <v>29</v>
      </c>
      <c r="AG66" s="6" t="str">
        <f>IF($AD66&gt;$AD$1,"NA",(IF($AF66="Y","X",(VLOOKUP($AC66,[2]SWS!$A$1:$A$65536,1,FALSE)))))</f>
        <v>NA</v>
      </c>
      <c r="AH66" s="6" t="str">
        <f>IF($AD66&gt;$AD$1,"NA",(IF($AE66&lt;'[1]Point Tables'!$S$3,"OLD",(IF($AF66="Y","X",(VLOOKUP($AC66,[2]JWS!$A$1:$A$65536,1,FALSE)))))))</f>
        <v>NA</v>
      </c>
      <c r="AI66" s="6" t="str">
        <f>IF($AD66&gt;$AD$1,"NA",(IF($AE66&lt;'[1]Point Tables'!$S$4,"OLD",(IF($AF66="Y","X",(VLOOKUP($AC66,[2]CWS!$A$1:$A$65536,1,FALSE)))))))</f>
        <v>NA</v>
      </c>
      <c r="AJ66" s="6"/>
      <c r="AK66" t="s">
        <v>324</v>
      </c>
      <c r="AL66">
        <v>0</v>
      </c>
      <c r="AM66">
        <v>0</v>
      </c>
      <c r="AN66" s="1" t="s">
        <v>324</v>
      </c>
      <c r="AO66" s="1">
        <v>0</v>
      </c>
      <c r="AP66" s="1">
        <v>0</v>
      </c>
      <c r="AQ66" s="1">
        <v>0</v>
      </c>
      <c r="AR66" s="1" t="s">
        <v>29</v>
      </c>
      <c r="AW66" t="s">
        <v>492</v>
      </c>
      <c r="AX66">
        <v>1992</v>
      </c>
      <c r="AY66" t="s">
        <v>65</v>
      </c>
      <c r="AZ66" s="1" t="s">
        <v>492</v>
      </c>
      <c r="BA66" s="1">
        <v>100081569</v>
      </c>
      <c r="BB66" s="1">
        <v>61</v>
      </c>
      <c r="BC66" s="1">
        <v>1992</v>
      </c>
      <c r="BD66" s="5" t="s">
        <v>29</v>
      </c>
      <c r="BE66" s="6"/>
      <c r="BF66" s="6" t="str">
        <f>IF($BB66&gt;$BB$1,"NA",(IF($BC66&lt;'[8]Point Tables'!$S$4,"OLD",(IF($BD66="Y","X",(VLOOKUP($BA66,[2]CWS!$A$1:$A$65536,1,FALSE)))))))</f>
        <v>NA</v>
      </c>
      <c r="BH66" t="s">
        <v>401</v>
      </c>
      <c r="BI66">
        <v>1994</v>
      </c>
      <c r="BJ66" t="s">
        <v>67</v>
      </c>
      <c r="BK66" s="1" t="s">
        <v>401</v>
      </c>
      <c r="BL66" s="1">
        <v>100073052</v>
      </c>
      <c r="BM66" s="1">
        <v>62</v>
      </c>
      <c r="BN66" s="1">
        <v>1994</v>
      </c>
      <c r="BO66" s="1" t="s">
        <v>29</v>
      </c>
      <c r="BP66" s="6" t="str">
        <f>IF($BM66&gt;$BM$1,"NA",(IF($BN66&lt;'[1]Point Tables'!$S$3,"OLD",(IF($BO66="Y","X",(VLOOKUP($BL66,[2]JWS!$A$1:$A$65536,1,FALSE)))))))</f>
        <v>NA</v>
      </c>
      <c r="BQ66" s="6" t="str">
        <f>IF($BM66&gt;$BM$1,"NA",(IF($BN66&lt;'[1]Point Tables'!$S$4,"OLD",(IF($BO66="Y","X",(VLOOKUP($BL66,[2]CWS!$A$1:$A$65536,1,FALSE)))))))</f>
        <v>NA</v>
      </c>
      <c r="BS66" t="s">
        <v>390</v>
      </c>
      <c r="BT66">
        <v>1995</v>
      </c>
      <c r="BU66" t="s">
        <v>44</v>
      </c>
      <c r="BV66" t="s">
        <v>390</v>
      </c>
      <c r="BW66">
        <v>100085864</v>
      </c>
      <c r="BX66">
        <v>62</v>
      </c>
      <c r="BY66">
        <v>1995</v>
      </c>
      <c r="BZ66" t="s">
        <v>29</v>
      </c>
      <c r="CA66" s="6" t="str">
        <f>IF($BX66&gt;$BX$1,"NA",(IF($BY66&lt;'[1]Point Tables'!$S$3,"OLD",(IF($BZ66="Y","X",(VLOOKUP($BW66,[2]JWS!$A$1:$A$65536,1,FALSE)))))))</f>
        <v>NA</v>
      </c>
      <c r="CB66" s="6" t="str">
        <f>IF($BX66&gt;$BX$1,"NA",(IF($BY66&lt;'[1]Point Tables'!$S$4,"OLD",(IF($BZ66="Y","X",(VLOOKUP($BW66,[2]CWS!$A$1:$A$65536,1,FALSE)))))))</f>
        <v>NA</v>
      </c>
      <c r="CC66" s="6"/>
      <c r="CD66" t="s">
        <v>474</v>
      </c>
      <c r="CE66">
        <v>1994</v>
      </c>
      <c r="CF66" t="s">
        <v>110</v>
      </c>
      <c r="CG66" t="s">
        <v>474</v>
      </c>
      <c r="CH66">
        <v>100079280</v>
      </c>
      <c r="CI66">
        <v>62</v>
      </c>
      <c r="CJ66">
        <v>1994</v>
      </c>
      <c r="CK66" t="s">
        <v>29</v>
      </c>
      <c r="CL66" s="6" t="str">
        <f>IF($CI66&gt;$CI$1,"NA",(IF($CJ66&lt;'[1]Point Tables'!$S$3,"OLD",(IF($CK66="Y","X",(VLOOKUP($CH66,[2]JWS!$A$1:$A$65536,1,FALSE)))))))</f>
        <v>NA</v>
      </c>
      <c r="CM66" s="6" t="str">
        <f>IF($CI66&gt;$CI$1,"NA",(IF($CJ66&lt;'[1]Point Tables'!$S$4,"OLD",(IF($CK66="Y","X",(VLOOKUP($CH66,[2]CWS!$A$1:$A$65536,1,FALSE)))))))</f>
        <v>NA</v>
      </c>
      <c r="CN66" s="6"/>
      <c r="CO66" t="s">
        <v>219</v>
      </c>
      <c r="CP66">
        <v>1998</v>
      </c>
      <c r="CQ66" t="s">
        <v>69</v>
      </c>
      <c r="CR66" t="s">
        <v>219</v>
      </c>
      <c r="CS66">
        <v>100086998</v>
      </c>
      <c r="CT66">
        <v>62</v>
      </c>
      <c r="CU66">
        <v>1998</v>
      </c>
      <c r="CV66" t="s">
        <v>29</v>
      </c>
      <c r="CW66" s="6" t="str">
        <f>IF($CT66&gt;$CT$1,"NA",(IF($CU66&lt;'[8]Point Tables'!$S$4,"OLD",(IF($CV66="Y","X",(VLOOKUP($CS66,[2]CWS!$A$1:$A$65536,1,FALSE)))))))</f>
        <v>NA</v>
      </c>
      <c r="CX66" s="6" t="str">
        <f>IF(CT66&gt;$CT$1,"NA",(IF($CU66&lt;'[8]Point Tables'!$S$5,"OLD",(IF($CV66="Y",CS66,(VLOOKUP($CS66,[2]Y14WS!$A$1:$A$65536,1,FALSE)))))))</f>
        <v>NA</v>
      </c>
      <c r="CZ66" t="s">
        <v>163</v>
      </c>
      <c r="DA66">
        <v>1997</v>
      </c>
      <c r="DB66" t="s">
        <v>44</v>
      </c>
      <c r="DC66" s="1" t="s">
        <v>163</v>
      </c>
      <c r="DD66" s="1">
        <v>100100762</v>
      </c>
      <c r="DE66" s="1">
        <v>62</v>
      </c>
      <c r="DF66" s="1">
        <v>1997</v>
      </c>
      <c r="DG66" s="1" t="s">
        <v>29</v>
      </c>
      <c r="DH66" s="6"/>
      <c r="DI66" s="6"/>
      <c r="DK66" t="s">
        <v>453</v>
      </c>
      <c r="DL66">
        <v>1995</v>
      </c>
      <c r="DM66" t="s">
        <v>268</v>
      </c>
      <c r="DN66" s="1" t="s">
        <v>453</v>
      </c>
      <c r="DO66" s="1">
        <v>100093211</v>
      </c>
      <c r="DP66" s="1">
        <v>62</v>
      </c>
      <c r="DQ66" s="1">
        <v>1995</v>
      </c>
      <c r="DR66" s="1" t="s">
        <v>29</v>
      </c>
      <c r="DS66" s="6" t="str">
        <f>IF($DP66&gt;$DP$1,"NA",(IF($DQ66&lt;'[1]Point Tables'!$S$4,"OLD",(IF($DR66="Y","X",(VLOOKUP($DO66,[2]CWS!$A$1:$A$65536,1,FALSE)))))))</f>
        <v>NA</v>
      </c>
      <c r="DT66" s="6" t="str">
        <f>IF(DP66&gt;$DP$1,"NA",(IF($DQ66&lt;'[1]Point Tables'!$S$5,"OLD",(IF($DR66="Y",DO66,(VLOOKUP($DO66,[2]Y14WS!$A$1:$A$65536,1,FALSE)))))))</f>
        <v>NA</v>
      </c>
      <c r="DU66" s="6"/>
      <c r="DV66" t="s">
        <v>193</v>
      </c>
      <c r="DW66">
        <v>1996</v>
      </c>
      <c r="DX66" t="s">
        <v>292</v>
      </c>
      <c r="DY66" t="s">
        <v>193</v>
      </c>
      <c r="DZ66">
        <v>100126867</v>
      </c>
      <c r="EA66">
        <v>62</v>
      </c>
      <c r="EB66">
        <v>1996</v>
      </c>
      <c r="EC66" t="s">
        <v>29</v>
      </c>
      <c r="ED66" s="6" t="str">
        <f>IF($EA66&gt;$EA$1,"NA",(IF($EB66&lt;'[5]Point Tables'!$S$4,"OLD",(IF($EC66="Y","X",(VLOOKUP($DZ66,[2]CWS!$A$1:$A$65536,1,FALSE)))))))</f>
        <v>NA</v>
      </c>
      <c r="EE66" s="6" t="str">
        <f>IF(EA66&gt;$EA$1,"NA",(IF($EB66&lt;'[1]Point Tables'!$S$5,"OLD",(IF($EC66="Y",DZ66,(VLOOKUP($DZ66,[2]Y14WS!$A$1:$A$65536,1,FALSE)))))))</f>
        <v>NA</v>
      </c>
    </row>
    <row r="67" spans="1:135">
      <c r="A67" t="s">
        <v>448</v>
      </c>
      <c r="B67">
        <v>1993</v>
      </c>
      <c r="C67" t="s">
        <v>31</v>
      </c>
      <c r="D67" s="1" t="s">
        <v>448</v>
      </c>
      <c r="E67" s="1">
        <v>100050147</v>
      </c>
      <c r="F67" s="1">
        <v>63</v>
      </c>
      <c r="G67" s="1">
        <v>1993</v>
      </c>
      <c r="H67" s="1" t="s">
        <v>29</v>
      </c>
      <c r="I67" s="6" t="str">
        <f>IF($F67&gt;$F$1,"NA",(IF($H67="Y","X",(VLOOKUP($E67,[2]SWS!$A$1:$A$65536,1,FALSE)))))</f>
        <v>NA</v>
      </c>
      <c r="J67" s="6" t="str">
        <f>IF($F67&gt;$F$1,"NA",(IF($G67&lt;'[1]Point Tables'!$S$3,"OLD",(IF($H67="Y","X",(VLOOKUP($E67,[2]JWS!$A$1:$A$65536,1,FALSE)))))))</f>
        <v>NA</v>
      </c>
      <c r="K67" s="6" t="str">
        <f>IF($F67&gt;$F$1,"NA",(IF($G67&lt;'[1]Point Tables'!$S$4,"OLD",(IF($H67="Y","X",(VLOOKUP($E67,[2]CWS!$A$1:$A$65536,1,FALSE)))))))</f>
        <v>NA</v>
      </c>
      <c r="P67"/>
      <c r="Q67"/>
      <c r="R67"/>
      <c r="S67"/>
      <c r="T67"/>
      <c r="U67" s="6"/>
      <c r="V67" s="6"/>
      <c r="W67" s="6"/>
      <c r="Y67" t="s">
        <v>478</v>
      </c>
      <c r="Z67">
        <v>1992</v>
      </c>
      <c r="AA67" t="s">
        <v>479</v>
      </c>
      <c r="AB67" t="s">
        <v>478</v>
      </c>
      <c r="AC67">
        <v>100079059</v>
      </c>
      <c r="AD67">
        <v>63</v>
      </c>
      <c r="AE67">
        <v>1992</v>
      </c>
      <c r="AF67" s="1" t="s">
        <v>29</v>
      </c>
      <c r="AG67" s="6" t="str">
        <f>IF($AD67&gt;$AD$1,"NA",(IF($AF67="Y","X",(VLOOKUP($AC67,[2]SWS!$A$1:$A$65536,1,FALSE)))))</f>
        <v>NA</v>
      </c>
      <c r="AH67" s="6" t="str">
        <f>IF($AD67&gt;$AD$1,"NA",(IF($AE67&lt;'[1]Point Tables'!$S$3,"OLD",(IF($AF67="Y","X",(VLOOKUP($AC67,[2]JWS!$A$1:$A$65536,1,FALSE)))))))</f>
        <v>NA</v>
      </c>
      <c r="AI67" s="6" t="str">
        <f>IF($AD67&gt;$AD$1,"NA",(IF($AE67&lt;'[1]Point Tables'!$S$4,"OLD",(IF($AF67="Y","X",(VLOOKUP($AC67,[2]CWS!$A$1:$A$65536,1,FALSE)))))))</f>
        <v>NA</v>
      </c>
      <c r="AJ67" s="6"/>
      <c r="AK67" t="s">
        <v>324</v>
      </c>
      <c r="AL67">
        <v>0</v>
      </c>
      <c r="AM67">
        <v>0</v>
      </c>
      <c r="AN67" s="1" t="s">
        <v>324</v>
      </c>
      <c r="AO67" s="1">
        <v>0</v>
      </c>
      <c r="AP67" s="1">
        <v>0</v>
      </c>
      <c r="AQ67" s="1">
        <v>0</v>
      </c>
      <c r="AR67" s="1" t="s">
        <v>29</v>
      </c>
      <c r="AW67" t="s">
        <v>523</v>
      </c>
      <c r="AX67">
        <v>1994</v>
      </c>
      <c r="AY67" t="s">
        <v>67</v>
      </c>
      <c r="AZ67" s="1" t="s">
        <v>523</v>
      </c>
      <c r="BA67" s="1">
        <v>100081851</v>
      </c>
      <c r="BB67" s="1">
        <v>62</v>
      </c>
      <c r="BC67" s="1">
        <v>1994</v>
      </c>
      <c r="BD67" s="5" t="s">
        <v>29</v>
      </c>
      <c r="BE67" s="6"/>
      <c r="BF67" s="6" t="str">
        <f>IF($BB67&gt;$BB$1,"NA",(IF($BC67&lt;'[8]Point Tables'!$S$4,"OLD",(IF($BD67="Y","X",(VLOOKUP($BA67,[2]CWS!$A$1:$A$65536,1,FALSE)))))))</f>
        <v>NA</v>
      </c>
      <c r="BH67" t="s">
        <v>135</v>
      </c>
      <c r="BI67">
        <v>1997</v>
      </c>
      <c r="BJ67" t="s">
        <v>79</v>
      </c>
      <c r="BK67" s="1" t="s">
        <v>135</v>
      </c>
      <c r="BL67" s="1">
        <v>100078442</v>
      </c>
      <c r="BM67" s="1">
        <v>63</v>
      </c>
      <c r="BN67" s="1">
        <v>1997</v>
      </c>
      <c r="BO67" s="1" t="s">
        <v>29</v>
      </c>
      <c r="BP67" s="6" t="str">
        <f>IF($BM67&gt;$BM$1,"NA",(IF($BN67&lt;'[1]Point Tables'!$S$3,"OLD",(IF($BO67="Y","X",(VLOOKUP($BL67,[2]JWS!$A$1:$A$65536,1,FALSE)))))))</f>
        <v>NA</v>
      </c>
      <c r="BQ67" s="6" t="str">
        <f>IF($BM67&gt;$BM$1,"NA",(IF($BN67&lt;'[1]Point Tables'!$S$4,"OLD",(IF($BO67="Y","X",(VLOOKUP($BL67,[2]CWS!$A$1:$A$65536,1,FALSE)))))))</f>
        <v>NA</v>
      </c>
      <c r="BS67" t="s">
        <v>547</v>
      </c>
      <c r="BT67">
        <v>1991</v>
      </c>
      <c r="BU67" t="s">
        <v>142</v>
      </c>
      <c r="BV67" t="s">
        <v>547</v>
      </c>
      <c r="BW67">
        <v>100080568</v>
      </c>
      <c r="BX67">
        <v>63</v>
      </c>
      <c r="BY67">
        <v>1991</v>
      </c>
      <c r="BZ67" t="s">
        <v>29</v>
      </c>
      <c r="CA67" s="6" t="str">
        <f>IF($BX67&gt;$BX$1,"NA",(IF($BY67&lt;'[1]Point Tables'!$S$3,"OLD",(IF($BZ67="Y","X",(VLOOKUP($BW67,[2]JWS!$A$1:$A$65536,1,FALSE)))))))</f>
        <v>NA</v>
      </c>
      <c r="CB67" s="6" t="str">
        <f>IF($BX67&gt;$BX$1,"NA",(IF($BY67&lt;'[1]Point Tables'!$S$4,"OLD",(IF($BZ67="Y","X",(VLOOKUP($BW67,[2]CWS!$A$1:$A$65536,1,FALSE)))))))</f>
        <v>NA</v>
      </c>
      <c r="CC67" s="6"/>
      <c r="CD67" t="s">
        <v>513</v>
      </c>
      <c r="CE67">
        <v>1994</v>
      </c>
      <c r="CF67" t="s">
        <v>51</v>
      </c>
      <c r="CG67" t="s">
        <v>513</v>
      </c>
      <c r="CH67">
        <v>100072212</v>
      </c>
      <c r="CI67">
        <v>63</v>
      </c>
      <c r="CJ67">
        <v>1994</v>
      </c>
      <c r="CK67" t="s">
        <v>29</v>
      </c>
      <c r="CL67" s="6" t="str">
        <f>IF($CI67&gt;$CI$1,"NA",(IF($CJ67&lt;'[1]Point Tables'!$S$3,"OLD",(IF($CK67="Y","X",(VLOOKUP($CH67,[2]JWS!$A$1:$A$65536,1,FALSE)))))))</f>
        <v>NA</v>
      </c>
      <c r="CM67" s="6" t="str">
        <f>IF($CI67&gt;$CI$1,"NA",(IF($CJ67&lt;'[1]Point Tables'!$S$4,"OLD",(IF($CK67="Y","X",(VLOOKUP($CH67,[2]CWS!$A$1:$A$65536,1,FALSE)))))))</f>
        <v>NA</v>
      </c>
      <c r="CN67" s="6"/>
      <c r="CO67" t="s">
        <v>214</v>
      </c>
      <c r="CP67">
        <v>1996</v>
      </c>
      <c r="CQ67" t="s">
        <v>49</v>
      </c>
      <c r="CR67" t="s">
        <v>214</v>
      </c>
      <c r="CS67">
        <v>100091104</v>
      </c>
      <c r="CT67">
        <v>63</v>
      </c>
      <c r="CU67">
        <v>1996</v>
      </c>
      <c r="CV67" t="s">
        <v>29</v>
      </c>
      <c r="CW67" s="6" t="str">
        <f>IF($CT67&gt;$CT$1,"NA",(IF($CU67&lt;'[8]Point Tables'!$S$4,"OLD",(IF($CV67="Y","X",(VLOOKUP($CS67,[2]CWS!$A$1:$A$65536,1,FALSE)))))))</f>
        <v>NA</v>
      </c>
      <c r="CX67" s="6" t="str">
        <f>IF(CT67&gt;$CT$1,"NA",(IF($CU67&lt;'[8]Point Tables'!$S$5,"OLD",(IF($CV67="Y",CS67,(VLOOKUP($CS67,[2]Y14WS!$A$1:$A$65536,1,FALSE)))))))</f>
        <v>NA</v>
      </c>
      <c r="CZ67" t="s">
        <v>504</v>
      </c>
      <c r="DA67">
        <v>1995</v>
      </c>
      <c r="DB67" t="s">
        <v>42</v>
      </c>
      <c r="DC67" s="1" t="s">
        <v>504</v>
      </c>
      <c r="DD67" s="1">
        <v>100074007</v>
      </c>
      <c r="DE67" s="1">
        <v>63</v>
      </c>
      <c r="DF67" s="1">
        <v>1995</v>
      </c>
      <c r="DG67" s="1" t="s">
        <v>29</v>
      </c>
      <c r="DH67" s="6"/>
      <c r="DI67" s="6"/>
      <c r="DK67" t="s">
        <v>548</v>
      </c>
      <c r="DL67">
        <v>1995</v>
      </c>
      <c r="DM67" t="s">
        <v>69</v>
      </c>
      <c r="DN67" s="1" t="s">
        <v>548</v>
      </c>
      <c r="DO67" s="1">
        <v>100067867</v>
      </c>
      <c r="DP67" s="1">
        <v>63</v>
      </c>
      <c r="DQ67" s="1">
        <v>1995</v>
      </c>
      <c r="DR67" s="1" t="s">
        <v>29</v>
      </c>
      <c r="DS67" s="6" t="str">
        <f>IF($DP67&gt;$DP$1,"NA",(IF($DQ67&lt;'[1]Point Tables'!$S$4,"OLD",(IF($DR67="Y","X",(VLOOKUP($DO67,[2]CWS!$A$1:$A$65536,1,FALSE)))))))</f>
        <v>NA</v>
      </c>
      <c r="DT67" s="6" t="str">
        <f>IF(DP67&gt;$DP$1,"NA",(IF($DQ67&lt;'[1]Point Tables'!$S$5,"OLD",(IF($DR67="Y",DO67,(VLOOKUP($DO67,[2]Y14WS!$A$1:$A$65536,1,FALSE)))))))</f>
        <v>NA</v>
      </c>
      <c r="DU67" s="6"/>
      <c r="DV67" t="s">
        <v>214</v>
      </c>
      <c r="DW67">
        <v>1996</v>
      </c>
      <c r="DX67" t="s">
        <v>49</v>
      </c>
      <c r="DY67" t="s">
        <v>214</v>
      </c>
      <c r="DZ67">
        <v>100091104</v>
      </c>
      <c r="EA67">
        <v>63</v>
      </c>
      <c r="EB67">
        <v>1996</v>
      </c>
      <c r="EC67" t="s">
        <v>29</v>
      </c>
      <c r="ED67" s="6" t="str">
        <f>IF($EA67&gt;$EA$1,"NA",(IF($EB67&lt;'[5]Point Tables'!$S$4,"OLD",(IF($EC67="Y","X",(VLOOKUP($DZ67,[2]CWS!$A$1:$A$65536,1,FALSE)))))))</f>
        <v>NA</v>
      </c>
      <c r="EE67" s="6" t="str">
        <f>IF(EA67&gt;$EA$1,"NA",(IF($EB67&lt;'[1]Point Tables'!$S$5,"OLD",(IF($EC67="Y",DZ67,(VLOOKUP($DZ67,[2]Y14WS!$A$1:$A$65536,1,FALSE)))))))</f>
        <v>NA</v>
      </c>
    </row>
    <row r="68" spans="1:135">
      <c r="A68" t="s">
        <v>549</v>
      </c>
      <c r="B68">
        <v>1962</v>
      </c>
      <c r="C68" t="s">
        <v>67</v>
      </c>
      <c r="D68" s="1" t="s">
        <v>549</v>
      </c>
      <c r="E68" s="1">
        <v>100003517</v>
      </c>
      <c r="F68" s="1">
        <v>64</v>
      </c>
      <c r="G68" s="1">
        <v>1962</v>
      </c>
      <c r="H68" s="1" t="s">
        <v>29</v>
      </c>
      <c r="I68" s="6" t="str">
        <f>IF($F68&gt;$F$1,"NA",(IF($H68="Y","X",(VLOOKUP($E68,[2]SWS!$A$1:$A$65536,1,FALSE)))))</f>
        <v>NA</v>
      </c>
      <c r="J68" s="6" t="str">
        <f>IF($F68&gt;$F$1,"NA",(IF($G68&lt;'[1]Point Tables'!$S$3,"OLD",(IF($H68="Y","X",(VLOOKUP($E68,[2]JWS!$A$1:$A$65536,1,FALSE)))))))</f>
        <v>NA</v>
      </c>
      <c r="K68" s="6" t="str">
        <f>IF($F68&gt;$F$1,"NA",(IF($G68&lt;'[1]Point Tables'!$S$4,"OLD",(IF($H68="Y","X",(VLOOKUP($E68,[2]CWS!$A$1:$A$65536,1,FALSE)))))))</f>
        <v>NA</v>
      </c>
      <c r="P68"/>
      <c r="Q68"/>
      <c r="R68"/>
      <c r="S68"/>
      <c r="T68"/>
      <c r="U68" s="6"/>
      <c r="V68" s="6"/>
      <c r="W68" s="6"/>
      <c r="Y68" t="s">
        <v>66</v>
      </c>
      <c r="Z68">
        <v>1996</v>
      </c>
      <c r="AA68" t="s">
        <v>67</v>
      </c>
      <c r="AB68" t="s">
        <v>66</v>
      </c>
      <c r="AC68">
        <v>100098465</v>
      </c>
      <c r="AD68">
        <v>64</v>
      </c>
      <c r="AE68">
        <v>1996</v>
      </c>
      <c r="AF68" s="1" t="s">
        <v>29</v>
      </c>
      <c r="AG68" s="6" t="str">
        <f>IF($AD68&gt;$AD$1,"NA",(IF($AF68="Y","X",(VLOOKUP($AC68,[2]SWS!$A$1:$A$65536,1,FALSE)))))</f>
        <v>NA</v>
      </c>
      <c r="AH68" s="6" t="str">
        <f>IF($AD68&gt;$AD$1,"NA",(IF($AE68&lt;'[1]Point Tables'!$S$3,"OLD",(IF($AF68="Y","X",(VLOOKUP($AC68,[2]JWS!$A$1:$A$65536,1,FALSE)))))))</f>
        <v>NA</v>
      </c>
      <c r="AI68" s="6" t="str">
        <f>IF($AD68&gt;$AD$1,"NA",(IF($AE68&lt;'[1]Point Tables'!$S$4,"OLD",(IF($AF68="Y","X",(VLOOKUP($AC68,[2]CWS!$A$1:$A$65536,1,FALSE)))))))</f>
        <v>NA</v>
      </c>
      <c r="AJ68" s="6"/>
      <c r="AK68" t="s">
        <v>324</v>
      </c>
      <c r="AL68">
        <v>0</v>
      </c>
      <c r="AM68">
        <v>0</v>
      </c>
      <c r="AN68" s="1" t="s">
        <v>324</v>
      </c>
      <c r="AO68" s="1">
        <v>0</v>
      </c>
      <c r="AP68" s="1">
        <v>0</v>
      </c>
      <c r="AQ68" s="1">
        <v>0</v>
      </c>
      <c r="AR68" s="1" t="s">
        <v>29</v>
      </c>
      <c r="AW68" t="s">
        <v>550</v>
      </c>
      <c r="AX68">
        <v>1994</v>
      </c>
      <c r="AY68" t="s">
        <v>69</v>
      </c>
      <c r="AZ68" s="1" t="s">
        <v>550</v>
      </c>
      <c r="BA68" s="1">
        <v>100099805</v>
      </c>
      <c r="BB68" s="1">
        <v>63</v>
      </c>
      <c r="BC68" s="1">
        <v>1994</v>
      </c>
      <c r="BD68" s="5" t="s">
        <v>29</v>
      </c>
      <c r="BE68" s="6"/>
      <c r="BF68" s="6" t="str">
        <f>IF($BB68&gt;$BB$1,"NA",(IF($BC68&lt;'[8]Point Tables'!$S$4,"OLD",(IF($BD68="Y","X",(VLOOKUP($BA68,[2]CWS!$A$1:$A$65536,1,FALSE)))))))</f>
        <v>NA</v>
      </c>
      <c r="BH68" t="s">
        <v>434</v>
      </c>
      <c r="BI68">
        <v>1995</v>
      </c>
      <c r="BJ68" t="s">
        <v>69</v>
      </c>
      <c r="BK68" s="1" t="s">
        <v>434</v>
      </c>
      <c r="BL68" s="1">
        <v>100093122</v>
      </c>
      <c r="BM68" s="1">
        <v>64</v>
      </c>
      <c r="BN68" s="1">
        <v>1995</v>
      </c>
      <c r="BO68" s="1" t="s">
        <v>29</v>
      </c>
      <c r="BP68" s="6" t="str">
        <f>IF($BM68&gt;$BM$1,"NA",(IF($BN68&lt;'[1]Point Tables'!$S$3,"OLD",(IF($BO68="Y","X",(VLOOKUP($BL68,[2]JWS!$A$1:$A$65536,1,FALSE)))))))</f>
        <v>NA</v>
      </c>
      <c r="BQ68" s="6" t="str">
        <f>IF($BM68&gt;$BM$1,"NA",(IF($BN68&lt;'[1]Point Tables'!$S$4,"OLD",(IF($BO68="Y","X",(VLOOKUP($BL68,[2]CWS!$A$1:$A$65536,1,FALSE)))))))</f>
        <v>NA</v>
      </c>
      <c r="BS68" t="s">
        <v>491</v>
      </c>
      <c r="BT68">
        <v>1994</v>
      </c>
      <c r="BU68" t="s">
        <v>69</v>
      </c>
      <c r="BV68" t="s">
        <v>491</v>
      </c>
      <c r="BW68">
        <v>100090137</v>
      </c>
      <c r="BX68">
        <v>64</v>
      </c>
      <c r="BY68">
        <v>1994</v>
      </c>
      <c r="BZ68" t="s">
        <v>29</v>
      </c>
      <c r="CA68" s="6" t="str">
        <f>IF($BX68&gt;$BX$1,"NA",(IF($BY68&lt;'[1]Point Tables'!$S$3,"OLD",(IF($BZ68="Y","X",(VLOOKUP($BW68,[2]JWS!$A$1:$A$65536,1,FALSE)))))))</f>
        <v>NA</v>
      </c>
      <c r="CB68" s="6" t="str">
        <f>IF($BX68&gt;$BX$1,"NA",(IF($BY68&lt;'[1]Point Tables'!$S$4,"OLD",(IF($BZ68="Y","X",(VLOOKUP($BW68,[2]CWS!$A$1:$A$65536,1,FALSE)))))))</f>
        <v>NA</v>
      </c>
      <c r="CC68" s="6"/>
      <c r="CD68" t="s">
        <v>453</v>
      </c>
      <c r="CE68">
        <v>1995</v>
      </c>
      <c r="CF68" t="s">
        <v>268</v>
      </c>
      <c r="CG68" t="s">
        <v>453</v>
      </c>
      <c r="CH68">
        <v>100093211</v>
      </c>
      <c r="CI68">
        <v>64</v>
      </c>
      <c r="CJ68">
        <v>1995</v>
      </c>
      <c r="CK68" t="s">
        <v>29</v>
      </c>
      <c r="CL68" s="6" t="str">
        <f>IF($CI68&gt;$CI$1,"NA",(IF($CJ68&lt;'[1]Point Tables'!$S$3,"OLD",(IF($CK68="Y","X",(VLOOKUP($CH68,[2]JWS!$A$1:$A$65536,1,FALSE)))))))</f>
        <v>NA</v>
      </c>
      <c r="CM68" s="6" t="str">
        <f>IF($CI68&gt;$CI$1,"NA",(IF($CJ68&lt;'[1]Point Tables'!$S$4,"OLD",(IF($CK68="Y","X",(VLOOKUP($CH68,[2]CWS!$A$1:$A$65536,1,FALSE)))))))</f>
        <v>NA</v>
      </c>
      <c r="CN68" s="6"/>
      <c r="CO68" t="s">
        <v>317</v>
      </c>
      <c r="CP68">
        <v>1998</v>
      </c>
      <c r="CQ68" t="s">
        <v>65</v>
      </c>
      <c r="CR68" t="s">
        <v>317</v>
      </c>
      <c r="CS68">
        <v>100088246</v>
      </c>
      <c r="CT68">
        <v>64</v>
      </c>
      <c r="CU68">
        <v>1998</v>
      </c>
      <c r="CV68" t="s">
        <v>29</v>
      </c>
      <c r="CW68" s="6" t="str">
        <f>IF($CT68&gt;$CT$1,"NA",(IF($CU68&lt;'[8]Point Tables'!$S$4,"OLD",(IF($CV68="Y","X",(VLOOKUP($CS68,[2]CWS!$A$1:$A$65536,1,FALSE)))))))</f>
        <v>NA</v>
      </c>
      <c r="CX68" s="6" t="str">
        <f>IF(CT68&gt;$CT$1,"NA",(IF($CU68&lt;'[8]Point Tables'!$S$5,"OLD",(IF($CV68="Y",CS68,(VLOOKUP($CS68,[2]Y14WS!$A$1:$A$65536,1,FALSE)))))))</f>
        <v>NA</v>
      </c>
      <c r="CZ68" t="s">
        <v>530</v>
      </c>
      <c r="DA68">
        <v>1995</v>
      </c>
      <c r="DB68" t="s">
        <v>395</v>
      </c>
      <c r="DC68" s="1" t="s">
        <v>530</v>
      </c>
      <c r="DD68" s="1">
        <v>100098305</v>
      </c>
      <c r="DE68" s="1">
        <v>64</v>
      </c>
      <c r="DF68" s="1">
        <v>1995</v>
      </c>
      <c r="DG68" s="1" t="s">
        <v>29</v>
      </c>
      <c r="DH68" s="6"/>
      <c r="DI68" s="6"/>
      <c r="DK68" t="s">
        <v>551</v>
      </c>
      <c r="DL68">
        <v>1994</v>
      </c>
      <c r="DM68" t="s">
        <v>323</v>
      </c>
      <c r="DN68" s="1" t="s">
        <v>551</v>
      </c>
      <c r="DO68" s="1">
        <v>100054225</v>
      </c>
      <c r="DP68" s="1">
        <v>64</v>
      </c>
      <c r="DQ68" s="1">
        <v>1994</v>
      </c>
      <c r="DR68" s="1" t="s">
        <v>29</v>
      </c>
      <c r="DS68" s="6" t="str">
        <f>IF($DP68&gt;$DP$1,"NA",(IF($DQ68&lt;'[1]Point Tables'!$S$4,"OLD",(IF($DR68="Y","X",(VLOOKUP($DO68,[2]CWS!$A$1:$A$65536,1,FALSE)))))))</f>
        <v>NA</v>
      </c>
      <c r="DT68" s="6" t="str">
        <f>IF(DP68&gt;$DP$1,"NA",(IF($DQ68&lt;'[1]Point Tables'!$S$5,"OLD",(IF($DR68="Y",DO68,(VLOOKUP($DO68,[2]Y14WS!$A$1:$A$65536,1,FALSE)))))))</f>
        <v>NA</v>
      </c>
      <c r="DU68" s="6"/>
      <c r="DV68" t="s">
        <v>552</v>
      </c>
      <c r="DW68">
        <v>1994</v>
      </c>
      <c r="DX68" t="s">
        <v>65</v>
      </c>
      <c r="DY68" t="s">
        <v>552</v>
      </c>
      <c r="DZ68">
        <v>100079185</v>
      </c>
      <c r="EA68">
        <v>64</v>
      </c>
      <c r="EB68">
        <v>1994</v>
      </c>
      <c r="EC68" t="s">
        <v>29</v>
      </c>
      <c r="ED68" s="6" t="str">
        <f>IF($EA68&gt;$EA$1,"NA",(IF($EB68&lt;'[5]Point Tables'!$S$4,"OLD",(IF($EC68="Y","X",(VLOOKUP($DZ68,[2]CWS!$A$1:$A$65536,1,FALSE)))))))</f>
        <v>NA</v>
      </c>
      <c r="EE68" s="6" t="str">
        <f>IF(EA68&gt;$EA$1,"NA",(IF($EB68&lt;'[1]Point Tables'!$S$5,"OLD",(IF($EC68="Y",DZ68,(VLOOKUP($DZ68,[2]Y14WS!$A$1:$A$65536,1,FALSE)))))))</f>
        <v>NA</v>
      </c>
    </row>
    <row r="69" spans="1:135">
      <c r="A69" t="s">
        <v>402</v>
      </c>
      <c r="B69">
        <v>1982</v>
      </c>
      <c r="C69" t="s">
        <v>179</v>
      </c>
      <c r="D69" s="1" t="s">
        <v>402</v>
      </c>
      <c r="E69" s="1">
        <v>100037604</v>
      </c>
      <c r="F69" s="1">
        <v>65</v>
      </c>
      <c r="G69" s="1">
        <v>1982</v>
      </c>
      <c r="H69" s="1" t="s">
        <v>372</v>
      </c>
      <c r="I69" s="6" t="str">
        <f>IF($F69&gt;$F$1,"NA",(IF($H69="Y","X",(VLOOKUP($E69,[2]SWS!$A$1:$A$65536,1,FALSE)))))</f>
        <v>NA</v>
      </c>
      <c r="J69" s="6" t="str">
        <f>IF($F69&gt;$F$1,"NA",(IF($G69&lt;'[1]Point Tables'!$S$3,"OLD",(IF($H69="Y","X",(VLOOKUP($E69,[2]JWS!$A$1:$A$65536,1,FALSE)))))))</f>
        <v>NA</v>
      </c>
      <c r="K69" s="6" t="str">
        <f>IF($F69&gt;$F$1,"NA",(IF($G69&lt;'[1]Point Tables'!$S$4,"OLD",(IF($H69="Y","X",(VLOOKUP($E69,[2]CWS!$A$1:$A$65536,1,FALSE)))))))</f>
        <v>NA</v>
      </c>
      <c r="P69"/>
      <c r="Q69"/>
      <c r="R69"/>
      <c r="S69"/>
      <c r="T69"/>
      <c r="U69" s="6"/>
      <c r="V69" s="6"/>
      <c r="W69" s="6"/>
      <c r="Y69" t="s">
        <v>452</v>
      </c>
      <c r="Z69">
        <v>1994</v>
      </c>
      <c r="AA69" t="s">
        <v>28</v>
      </c>
      <c r="AB69" t="s">
        <v>452</v>
      </c>
      <c r="AC69">
        <v>100090890</v>
      </c>
      <c r="AD69">
        <v>65</v>
      </c>
      <c r="AE69">
        <v>1994</v>
      </c>
      <c r="AF69" s="1" t="s">
        <v>29</v>
      </c>
      <c r="AG69" s="6" t="str">
        <f>IF($AD69&gt;$AD$1,"NA",(IF($AF69="Y","X",(VLOOKUP($AC69,[2]SWS!$A$1:$A$65536,1,FALSE)))))</f>
        <v>NA</v>
      </c>
      <c r="AH69" s="6" t="str">
        <f>IF($AD69&gt;$AD$1,"NA",(IF($AE69&lt;'[1]Point Tables'!$S$3,"OLD",(IF($AF69="Y","X",(VLOOKUP($AC69,[2]JWS!$A$1:$A$65536,1,FALSE)))))))</f>
        <v>NA</v>
      </c>
      <c r="AI69" s="6" t="str">
        <f>IF($AD69&gt;$AD$1,"NA",(IF($AE69&lt;'[1]Point Tables'!$S$4,"OLD",(IF($AF69="Y","X",(VLOOKUP($AC69,[2]CWS!$A$1:$A$65536,1,FALSE)))))))</f>
        <v>NA</v>
      </c>
      <c r="AJ69" s="6"/>
      <c r="AK69" t="s">
        <v>324</v>
      </c>
      <c r="AL69">
        <v>0</v>
      </c>
      <c r="AM69">
        <v>0</v>
      </c>
      <c r="AN69" s="1" t="s">
        <v>324</v>
      </c>
      <c r="AO69" s="1">
        <v>0</v>
      </c>
      <c r="AP69" s="1">
        <v>0</v>
      </c>
      <c r="AQ69" s="1">
        <v>0</v>
      </c>
      <c r="AR69" s="1" t="s">
        <v>29</v>
      </c>
      <c r="AW69" t="s">
        <v>553</v>
      </c>
      <c r="AX69">
        <v>1992</v>
      </c>
      <c r="AY69" t="s">
        <v>67</v>
      </c>
      <c r="AZ69" s="1" t="s">
        <v>553</v>
      </c>
      <c r="BA69" s="1">
        <v>100084699</v>
      </c>
      <c r="BB69" s="1">
        <v>64</v>
      </c>
      <c r="BC69" s="1">
        <v>1992</v>
      </c>
      <c r="BD69" s="5" t="s">
        <v>29</v>
      </c>
      <c r="BE69" s="6"/>
      <c r="BF69" s="6" t="str">
        <f>IF($BB69&gt;$BB$1,"NA",(IF($BC69&lt;'[8]Point Tables'!$S$4,"OLD",(IF($BD69="Y","X",(VLOOKUP($BA69,[2]CWS!$A$1:$A$65536,1,FALSE)))))))</f>
        <v>NA</v>
      </c>
      <c r="BH69" t="s">
        <v>505</v>
      </c>
      <c r="BI69">
        <v>1993</v>
      </c>
      <c r="BJ69" t="s">
        <v>69</v>
      </c>
      <c r="BK69" s="1" t="s">
        <v>505</v>
      </c>
      <c r="BL69" s="1">
        <v>100097528</v>
      </c>
      <c r="BM69" s="1">
        <v>65</v>
      </c>
      <c r="BN69" s="1">
        <v>1993</v>
      </c>
      <c r="BO69" s="1" t="s">
        <v>29</v>
      </c>
      <c r="BP69" s="6" t="str">
        <f>IF($BM69&gt;$BM$1,"NA",(IF($BN69&lt;'[1]Point Tables'!$S$3,"OLD",(IF($BO69="Y","X",(VLOOKUP($BL69,[2]JWS!$A$1:$A$65536,1,FALSE)))))))</f>
        <v>NA</v>
      </c>
      <c r="BQ69" s="6" t="str">
        <f>IF($BM69&gt;$BM$1,"NA",(IF($BN69&lt;'[1]Point Tables'!$S$4,"OLD",(IF($BO69="Y","X",(VLOOKUP($BL69,[2]CWS!$A$1:$A$65536,1,FALSE)))))))</f>
        <v>NA</v>
      </c>
      <c r="BS69" t="s">
        <v>544</v>
      </c>
      <c r="BT69">
        <v>1992</v>
      </c>
      <c r="BU69" t="s">
        <v>65</v>
      </c>
      <c r="BV69" t="s">
        <v>544</v>
      </c>
      <c r="BW69">
        <v>100052994</v>
      </c>
      <c r="BX69">
        <v>65</v>
      </c>
      <c r="BY69">
        <v>1992</v>
      </c>
      <c r="BZ69" t="s">
        <v>29</v>
      </c>
      <c r="CA69" s="6" t="str">
        <f>IF($BX69&gt;$BX$1,"NA",(IF($BY69&lt;'[1]Point Tables'!$S$3,"OLD",(IF($BZ69="Y","X",(VLOOKUP($BW69,[2]JWS!$A$1:$A$65536,1,FALSE)))))))</f>
        <v>NA</v>
      </c>
      <c r="CB69" s="6" t="str">
        <f>IF($BX69&gt;$BX$1,"NA",(IF($BY69&lt;'[1]Point Tables'!$S$4,"OLD",(IF($BZ69="Y","X",(VLOOKUP($BW69,[2]CWS!$A$1:$A$65536,1,FALSE)))))))</f>
        <v>NA</v>
      </c>
      <c r="CC69" s="6"/>
      <c r="CD69" t="s">
        <v>475</v>
      </c>
      <c r="CE69">
        <v>1995</v>
      </c>
      <c r="CF69" t="s">
        <v>292</v>
      </c>
      <c r="CG69" t="s">
        <v>475</v>
      </c>
      <c r="CH69">
        <v>100125153</v>
      </c>
      <c r="CI69">
        <v>65</v>
      </c>
      <c r="CJ69">
        <v>1995</v>
      </c>
      <c r="CK69" t="s">
        <v>29</v>
      </c>
      <c r="CL69" s="6" t="str">
        <f>IF($CI69&gt;$CI$1,"NA",(IF($CJ69&lt;'[1]Point Tables'!$S$3,"OLD",(IF($CK69="Y","X",(VLOOKUP($CH69,[2]JWS!$A$1:$A$65536,1,FALSE)))))))</f>
        <v>NA</v>
      </c>
      <c r="CM69" s="6" t="str">
        <f>IF($CI69&gt;$CI$1,"NA",(IF($CJ69&lt;'[1]Point Tables'!$S$4,"OLD",(IF($CK69="Y","X",(VLOOKUP($CH69,[2]CWS!$A$1:$A$65536,1,FALSE)))))))</f>
        <v>NA</v>
      </c>
      <c r="CN69" s="6"/>
      <c r="CO69" t="s">
        <v>504</v>
      </c>
      <c r="CP69">
        <v>1995</v>
      </c>
      <c r="CQ69" t="s">
        <v>42</v>
      </c>
      <c r="CR69" t="s">
        <v>504</v>
      </c>
      <c r="CS69">
        <v>100074007</v>
      </c>
      <c r="CT69">
        <v>65</v>
      </c>
      <c r="CU69">
        <v>1995</v>
      </c>
      <c r="CV69" t="s">
        <v>29</v>
      </c>
      <c r="CW69" s="6" t="str">
        <f>IF($CT69&gt;$CT$1,"NA",(IF($CU69&lt;'[8]Point Tables'!$S$4,"OLD",(IF($CV69="Y","X",(VLOOKUP($CS69,[2]CWS!$A$1:$A$65536,1,FALSE)))))))</f>
        <v>NA</v>
      </c>
      <c r="CX69" s="6" t="str">
        <f>IF(CT69&gt;$CT$1,"NA",(IF($CU69&lt;'[8]Point Tables'!$S$5,"OLD",(IF($CV69="Y",CS69,(VLOOKUP($CS69,[2]Y14WS!$A$1:$A$65536,1,FALSE)))))))</f>
        <v>NA</v>
      </c>
      <c r="CZ69" t="s">
        <v>457</v>
      </c>
      <c r="DA69">
        <v>1995</v>
      </c>
      <c r="DB69" t="s">
        <v>458</v>
      </c>
      <c r="DC69" s="1" t="s">
        <v>457</v>
      </c>
      <c r="DD69" s="1">
        <v>100095622</v>
      </c>
      <c r="DE69" s="1">
        <v>65</v>
      </c>
      <c r="DF69" s="1">
        <v>1995</v>
      </c>
      <c r="DG69" s="1" t="s">
        <v>29</v>
      </c>
      <c r="DH69" s="6"/>
      <c r="DI69" s="6"/>
      <c r="DK69" t="s">
        <v>291</v>
      </c>
      <c r="DL69">
        <v>1996</v>
      </c>
      <c r="DM69" t="s">
        <v>292</v>
      </c>
      <c r="DN69" s="1" t="s">
        <v>291</v>
      </c>
      <c r="DO69" s="1">
        <v>100101706</v>
      </c>
      <c r="DP69" s="1">
        <v>65</v>
      </c>
      <c r="DQ69" s="1">
        <v>1996</v>
      </c>
      <c r="DR69" s="1" t="s">
        <v>29</v>
      </c>
      <c r="DS69" s="6" t="str">
        <f>IF($DP69&gt;$DP$1,"NA",(IF($DQ69&lt;'[1]Point Tables'!$S$4,"OLD",(IF($DR69="Y","X",(VLOOKUP($DO69,[2]CWS!$A$1:$A$65536,1,FALSE)))))))</f>
        <v>NA</v>
      </c>
      <c r="DT69" s="6" t="str">
        <f>IF(DP69&gt;$DP$1,"NA",(IF($DQ69&lt;'[1]Point Tables'!$S$5,"OLD",(IF($DR69="Y",DO69,(VLOOKUP($DO69,[2]Y14WS!$A$1:$A$65536,1,FALSE)))))))</f>
        <v>NA</v>
      </c>
      <c r="DU69" s="6"/>
      <c r="DV69" t="s">
        <v>135</v>
      </c>
      <c r="DW69">
        <v>1997</v>
      </c>
      <c r="DX69" t="s">
        <v>79</v>
      </c>
      <c r="DY69" t="s">
        <v>135</v>
      </c>
      <c r="DZ69">
        <v>100078442</v>
      </c>
      <c r="EA69">
        <v>65</v>
      </c>
      <c r="EB69">
        <v>1997</v>
      </c>
      <c r="EC69" t="s">
        <v>29</v>
      </c>
      <c r="ED69" s="6" t="str">
        <f>IF($EA69&gt;$EA$1,"NA",(IF($EB69&lt;'[5]Point Tables'!$S$4,"OLD",(IF($EC69="Y","X",(VLOOKUP($DZ69,[2]CWS!$A$1:$A$65536,1,FALSE)))))))</f>
        <v>NA</v>
      </c>
      <c r="EE69" s="6" t="str">
        <f>IF(EA69&gt;$EA$1,"NA",(IF($EB69&lt;'[1]Point Tables'!$S$5,"OLD",(IF($EC69="Y",DZ69,(VLOOKUP($DZ69,[2]Y14WS!$A$1:$A$65536,1,FALSE)))))))</f>
        <v>NA</v>
      </c>
    </row>
    <row r="70" spans="1:135">
      <c r="A70" t="s">
        <v>446</v>
      </c>
      <c r="B70">
        <v>1993</v>
      </c>
      <c r="C70" t="s">
        <v>292</v>
      </c>
      <c r="D70" s="1" t="s">
        <v>446</v>
      </c>
      <c r="E70" s="1">
        <v>100083756</v>
      </c>
      <c r="F70" s="1">
        <v>66</v>
      </c>
      <c r="G70" s="1">
        <v>1993</v>
      </c>
      <c r="H70" s="1" t="s">
        <v>29</v>
      </c>
      <c r="I70" s="6" t="str">
        <f>IF($F70&gt;$F$1,"NA",(IF($H70="Y","X",(VLOOKUP($E70,[2]SWS!$A$1:$A$65536,1,FALSE)))))</f>
        <v>NA</v>
      </c>
      <c r="J70" s="6" t="str">
        <f>IF($F70&gt;$F$1,"NA",(IF($G70&lt;'[1]Point Tables'!$S$3,"OLD",(IF($H70="Y","X",(VLOOKUP($E70,[2]JWS!$A$1:$A$65536,1,FALSE)))))))</f>
        <v>NA</v>
      </c>
      <c r="K70" s="6" t="str">
        <f>IF($F70&gt;$F$1,"NA",(IF($G70&lt;'[1]Point Tables'!$S$4,"OLD",(IF($H70="Y","X",(VLOOKUP($E70,[2]CWS!$A$1:$A$65536,1,FALSE)))))))</f>
        <v>NA</v>
      </c>
      <c r="P70"/>
      <c r="Q70"/>
      <c r="R70"/>
      <c r="S70"/>
      <c r="T70"/>
      <c r="U70" s="6"/>
      <c r="V70" s="6"/>
      <c r="W70" s="6"/>
      <c r="Y70" t="s">
        <v>541</v>
      </c>
      <c r="Z70">
        <v>1991</v>
      </c>
      <c r="AA70" t="s">
        <v>69</v>
      </c>
      <c r="AB70" t="s">
        <v>541</v>
      </c>
      <c r="AC70">
        <v>100082550</v>
      </c>
      <c r="AD70">
        <v>66</v>
      </c>
      <c r="AE70">
        <v>1991</v>
      </c>
      <c r="AF70" s="1" t="s">
        <v>29</v>
      </c>
      <c r="AG70" s="6" t="str">
        <f>IF($AD70&gt;$AD$1,"NA",(IF($AF70="Y","X",(VLOOKUP($AC70,[2]SWS!$A$1:$A$65536,1,FALSE)))))</f>
        <v>NA</v>
      </c>
      <c r="AH70" s="6" t="str">
        <f>IF($AD70&gt;$AD$1,"NA",(IF($AE70&lt;'[1]Point Tables'!$S$3,"OLD",(IF($AF70="Y","X",(VLOOKUP($AC70,[2]JWS!$A$1:$A$65536,1,FALSE)))))))</f>
        <v>NA</v>
      </c>
      <c r="AI70" s="6" t="str">
        <f>IF($AD70&gt;$AD$1,"NA",(IF($AE70&lt;'[1]Point Tables'!$S$4,"OLD",(IF($AF70="Y","X",(VLOOKUP($AC70,[2]CWS!$A$1:$A$65536,1,FALSE)))))))</f>
        <v>NA</v>
      </c>
      <c r="AJ70" s="6"/>
      <c r="AK70" t="s">
        <v>324</v>
      </c>
      <c r="AL70">
        <v>0</v>
      </c>
      <c r="AM70">
        <v>0</v>
      </c>
      <c r="AN70" s="1" t="s">
        <v>324</v>
      </c>
      <c r="AO70" s="1">
        <v>0</v>
      </c>
      <c r="AP70" s="1">
        <v>0</v>
      </c>
      <c r="AQ70" s="1">
        <v>0</v>
      </c>
      <c r="AR70" s="1" t="s">
        <v>29</v>
      </c>
      <c r="AW70" t="s">
        <v>143</v>
      </c>
      <c r="AX70">
        <v>1996</v>
      </c>
      <c r="AY70" t="s">
        <v>44</v>
      </c>
      <c r="AZ70" s="1" t="s">
        <v>143</v>
      </c>
      <c r="BA70" s="1">
        <v>100098572</v>
      </c>
      <c r="BB70" s="1">
        <v>65</v>
      </c>
      <c r="BC70" s="1">
        <v>1996</v>
      </c>
      <c r="BD70" s="5" t="s">
        <v>29</v>
      </c>
      <c r="BE70" s="6"/>
      <c r="BF70" s="6" t="str">
        <f>IF($BB70&gt;$BB$1,"NA",(IF($BC70&lt;'[8]Point Tables'!$S$4,"OLD",(IF($BD70="Y","X",(VLOOKUP($BA70,[2]CWS!$A$1:$A$65536,1,FALSE)))))))</f>
        <v>NA</v>
      </c>
      <c r="BH70" t="s">
        <v>520</v>
      </c>
      <c r="BI70">
        <v>1995</v>
      </c>
      <c r="BJ70" t="s">
        <v>79</v>
      </c>
      <c r="BK70" s="1" t="s">
        <v>520</v>
      </c>
      <c r="BL70" s="1">
        <v>100067950</v>
      </c>
      <c r="BM70" s="1">
        <v>66.5</v>
      </c>
      <c r="BN70" s="1">
        <v>1995</v>
      </c>
      <c r="BO70" s="1" t="s">
        <v>29</v>
      </c>
      <c r="BP70" s="6" t="str">
        <f>IF($BM70&gt;$BM$1,"NA",(IF($BN70&lt;'[1]Point Tables'!$S$3,"OLD",(IF($BO70="Y","X",(VLOOKUP($BL70,[2]JWS!$A$1:$A$65536,1,FALSE)))))))</f>
        <v>NA</v>
      </c>
      <c r="BQ70" s="6" t="str">
        <f>IF($BM70&gt;$BM$1,"NA",(IF($BN70&lt;'[1]Point Tables'!$S$4,"OLD",(IF($BO70="Y","X",(VLOOKUP($BL70,[2]CWS!$A$1:$A$65536,1,FALSE)))))))</f>
        <v>NA</v>
      </c>
      <c r="BS70" t="s">
        <v>154</v>
      </c>
      <c r="BT70">
        <v>1996</v>
      </c>
      <c r="BU70" t="s">
        <v>69</v>
      </c>
      <c r="BV70" t="s">
        <v>154</v>
      </c>
      <c r="BW70">
        <v>100086174</v>
      </c>
      <c r="BX70">
        <v>66</v>
      </c>
      <c r="BY70">
        <v>1996</v>
      </c>
      <c r="BZ70" t="s">
        <v>29</v>
      </c>
      <c r="CA70" s="6" t="str">
        <f>IF($BX70&gt;$BX$1,"NA",(IF($BY70&lt;'[1]Point Tables'!$S$3,"OLD",(IF($BZ70="Y","X",(VLOOKUP($BW70,[2]JWS!$A$1:$A$65536,1,FALSE)))))))</f>
        <v>NA</v>
      </c>
      <c r="CB70" s="6" t="str">
        <f>IF($BX70&gt;$BX$1,"NA",(IF($BY70&lt;'[1]Point Tables'!$S$4,"OLD",(IF($BZ70="Y","X",(VLOOKUP($BW70,[2]CWS!$A$1:$A$65536,1,FALSE)))))))</f>
        <v>NA</v>
      </c>
      <c r="CC70" s="6"/>
      <c r="CD70" t="s">
        <v>401</v>
      </c>
      <c r="CE70">
        <v>1994</v>
      </c>
      <c r="CF70" t="s">
        <v>67</v>
      </c>
      <c r="CG70" t="s">
        <v>401</v>
      </c>
      <c r="CH70">
        <v>100073052</v>
      </c>
      <c r="CI70">
        <v>66</v>
      </c>
      <c r="CJ70">
        <v>1994</v>
      </c>
      <c r="CK70" t="s">
        <v>29</v>
      </c>
      <c r="CL70" s="6" t="str">
        <f>IF($CI70&gt;$CI$1,"NA",(IF($CJ70&lt;'[1]Point Tables'!$S$3,"OLD",(IF($CK70="Y","X",(VLOOKUP($CH70,[2]JWS!$A$1:$A$65536,1,FALSE)))))))</f>
        <v>NA</v>
      </c>
      <c r="CM70" s="6" t="str">
        <f>IF($CI70&gt;$CI$1,"NA",(IF($CJ70&lt;'[1]Point Tables'!$S$4,"OLD",(IF($CK70="Y","X",(VLOOKUP($CH70,[2]CWS!$A$1:$A$65536,1,FALSE)))))))</f>
        <v>NA</v>
      </c>
      <c r="CN70" s="6"/>
      <c r="CO70" t="s">
        <v>554</v>
      </c>
      <c r="CP70">
        <v>1995</v>
      </c>
      <c r="CQ70" t="s">
        <v>28</v>
      </c>
      <c r="CR70" t="s">
        <v>554</v>
      </c>
      <c r="CS70">
        <v>100118054</v>
      </c>
      <c r="CT70">
        <v>66</v>
      </c>
      <c r="CU70">
        <v>1995</v>
      </c>
      <c r="CV70" t="s">
        <v>29</v>
      </c>
      <c r="CW70" s="6" t="str">
        <f>IF($CT70&gt;$CT$1,"NA",(IF($CU70&lt;'[8]Point Tables'!$S$4,"OLD",(IF($CV70="Y","X",(VLOOKUP($CS70,[2]CWS!$A$1:$A$65536,1,FALSE)))))))</f>
        <v>NA</v>
      </c>
      <c r="CX70" s="6" t="str">
        <f>IF(CT70&gt;$CT$1,"NA",(IF($CU70&lt;'[8]Point Tables'!$S$5,"OLD",(IF($CV70="Y",CS70,(VLOOKUP($CS70,[2]Y14WS!$A$1:$A$65536,1,FALSE)))))))</f>
        <v>NA</v>
      </c>
      <c r="CZ70" t="s">
        <v>525</v>
      </c>
      <c r="DA70">
        <v>1995</v>
      </c>
      <c r="DB70" t="s">
        <v>65</v>
      </c>
      <c r="DC70" s="1" t="s">
        <v>525</v>
      </c>
      <c r="DD70" s="1">
        <v>100101359</v>
      </c>
      <c r="DE70" s="1">
        <v>66</v>
      </c>
      <c r="DF70" s="1">
        <v>1995</v>
      </c>
      <c r="DG70" s="1" t="s">
        <v>29</v>
      </c>
      <c r="DH70" s="6"/>
      <c r="DI70" s="6"/>
      <c r="DK70" t="s">
        <v>555</v>
      </c>
      <c r="DL70">
        <v>1995</v>
      </c>
      <c r="DM70" t="s">
        <v>69</v>
      </c>
      <c r="DN70" s="1" t="s">
        <v>555</v>
      </c>
      <c r="DO70" s="1">
        <v>100125082</v>
      </c>
      <c r="DP70" s="1">
        <v>66</v>
      </c>
      <c r="DQ70" s="1">
        <v>1995</v>
      </c>
      <c r="DR70" s="1" t="s">
        <v>29</v>
      </c>
      <c r="DS70" s="6" t="str">
        <f>IF($DP70&gt;$DP$1,"NA",(IF($DQ70&lt;'[1]Point Tables'!$S$4,"OLD",(IF($DR70="Y","X",(VLOOKUP($DO70,[2]CWS!$A$1:$A$65536,1,FALSE)))))))</f>
        <v>NA</v>
      </c>
      <c r="DT70" s="6" t="str">
        <f>IF(DP70&gt;$DP$1,"NA",(IF($DQ70&lt;'[1]Point Tables'!$S$5,"OLD",(IF($DR70="Y",DO70,(VLOOKUP($DO70,[2]Y14WS!$A$1:$A$65536,1,FALSE)))))))</f>
        <v>NA</v>
      </c>
      <c r="DU70" s="6"/>
      <c r="DV70" t="s">
        <v>513</v>
      </c>
      <c r="DW70">
        <v>1994</v>
      </c>
      <c r="DX70" t="s">
        <v>51</v>
      </c>
      <c r="DY70" t="s">
        <v>513</v>
      </c>
      <c r="DZ70">
        <v>100072212</v>
      </c>
      <c r="EA70">
        <v>66</v>
      </c>
      <c r="EB70">
        <v>1994</v>
      </c>
      <c r="EC70" t="s">
        <v>29</v>
      </c>
      <c r="ED70" s="6" t="str">
        <f>IF($EA70&gt;$EA$1,"NA",(IF($EB70&lt;'[5]Point Tables'!$S$4,"OLD",(IF($EC70="Y","X",(VLOOKUP($DZ70,[2]CWS!$A$1:$A$65536,1,FALSE)))))))</f>
        <v>NA</v>
      </c>
      <c r="EE70" s="6" t="str">
        <f>IF(EA70&gt;$EA$1,"NA",(IF($EB70&lt;'[1]Point Tables'!$S$5,"OLD",(IF($EC70="Y",DZ70,(VLOOKUP($DZ70,[2]Y14WS!$A$1:$A$65536,1,FALSE)))))))</f>
        <v>NA</v>
      </c>
    </row>
    <row r="71" spans="1:135">
      <c r="A71" t="s">
        <v>556</v>
      </c>
      <c r="B71">
        <v>1991</v>
      </c>
      <c r="C71" t="s">
        <v>142</v>
      </c>
      <c r="D71" s="1" t="s">
        <v>556</v>
      </c>
      <c r="E71" s="1">
        <v>100080518</v>
      </c>
      <c r="F71" s="1">
        <v>67</v>
      </c>
      <c r="G71" s="1">
        <v>1991</v>
      </c>
      <c r="H71" s="1" t="s">
        <v>372</v>
      </c>
      <c r="I71" s="6" t="str">
        <f>IF($F71&gt;$F$1,"NA",(IF($H71="Y","X",(VLOOKUP($E71,[2]SWS!$A$1:$A$65536,1,FALSE)))))</f>
        <v>NA</v>
      </c>
      <c r="J71" s="6" t="str">
        <f>IF($F71&gt;$F$1,"NA",(IF($G71&lt;'[1]Point Tables'!$S$3,"OLD",(IF($H71="Y","X",(VLOOKUP($E71,[2]JWS!$A$1:$A$65536,1,FALSE)))))))</f>
        <v>NA</v>
      </c>
      <c r="K71" s="6" t="str">
        <f>IF($F71&gt;$F$1,"NA",(IF($G71&lt;'[1]Point Tables'!$S$4,"OLD",(IF($H71="Y","X",(VLOOKUP($E71,[2]CWS!$A$1:$A$65536,1,FALSE)))))))</f>
        <v>NA</v>
      </c>
      <c r="P71"/>
      <c r="Q71"/>
      <c r="R71"/>
      <c r="S71"/>
      <c r="T71"/>
      <c r="U71" s="6"/>
      <c r="V71" s="6"/>
      <c r="W71" s="6"/>
      <c r="Y71" t="s">
        <v>433</v>
      </c>
      <c r="Z71">
        <v>1993</v>
      </c>
      <c r="AA71" t="s">
        <v>225</v>
      </c>
      <c r="AB71" t="s">
        <v>433</v>
      </c>
      <c r="AC71">
        <v>100070374</v>
      </c>
      <c r="AD71">
        <v>67</v>
      </c>
      <c r="AE71">
        <v>1993</v>
      </c>
      <c r="AF71" s="1" t="s">
        <v>29</v>
      </c>
      <c r="AG71" s="6" t="str">
        <f>IF($AD71&gt;$AD$1,"NA",(IF($AF71="Y","X",(VLOOKUP($AC71,[2]SWS!$A$1:$A$65536,1,FALSE)))))</f>
        <v>NA</v>
      </c>
      <c r="AH71" s="6" t="str">
        <f>IF($AD71&gt;$AD$1,"NA",(IF($AE71&lt;'[1]Point Tables'!$S$3,"OLD",(IF($AF71="Y","X",(VLOOKUP($AC71,[2]JWS!$A$1:$A$65536,1,FALSE)))))))</f>
        <v>NA</v>
      </c>
      <c r="AI71" s="6" t="str">
        <f>IF($AD71&gt;$AD$1,"NA",(IF($AE71&lt;'[1]Point Tables'!$S$4,"OLD",(IF($AF71="Y","X",(VLOOKUP($AC71,[2]CWS!$A$1:$A$65536,1,FALSE)))))))</f>
        <v>NA</v>
      </c>
      <c r="AJ71" s="6"/>
      <c r="AK71" t="s">
        <v>324</v>
      </c>
      <c r="AL71">
        <v>0</v>
      </c>
      <c r="AM71">
        <v>0</v>
      </c>
      <c r="AN71" s="1" t="s">
        <v>324</v>
      </c>
      <c r="AO71" s="1">
        <v>0</v>
      </c>
      <c r="AP71" s="1">
        <v>0</v>
      </c>
      <c r="AQ71" s="1">
        <v>0</v>
      </c>
      <c r="AR71" s="1" t="s">
        <v>29</v>
      </c>
      <c r="AW71" t="s">
        <v>163</v>
      </c>
      <c r="AX71">
        <v>1997</v>
      </c>
      <c r="AY71" t="s">
        <v>44</v>
      </c>
      <c r="AZ71" s="1" t="s">
        <v>163</v>
      </c>
      <c r="BA71" s="1">
        <v>100100762</v>
      </c>
      <c r="BB71" s="1">
        <v>66</v>
      </c>
      <c r="BC71" s="1">
        <v>1997</v>
      </c>
      <c r="BD71" s="5" t="s">
        <v>29</v>
      </c>
      <c r="BE71" s="6"/>
      <c r="BF71" s="6" t="str">
        <f>IF($BB71&gt;$BB$1,"NA",(IF($BC71&lt;'[8]Point Tables'!$S$4,"OLD",(IF($BD71="Y","X",(VLOOKUP($BA71,[2]CWS!$A$1:$A$65536,1,FALSE)))))))</f>
        <v>NA</v>
      </c>
      <c r="BH71" t="s">
        <v>557</v>
      </c>
      <c r="BI71">
        <v>1996</v>
      </c>
      <c r="BJ71" t="s">
        <v>69</v>
      </c>
      <c r="BK71" s="1" t="s">
        <v>557</v>
      </c>
      <c r="BL71" s="1">
        <v>100130197</v>
      </c>
      <c r="BM71" s="1">
        <v>66.5</v>
      </c>
      <c r="BN71" s="1">
        <v>1996</v>
      </c>
      <c r="BO71" s="1" t="s">
        <v>372</v>
      </c>
      <c r="BP71" s="6" t="str">
        <f>IF($BM71&gt;$BM$1,"NA",(IF($BN71&lt;'[1]Point Tables'!$S$3,"OLD",(IF($BO71="Y","X",(VLOOKUP($BL71,[2]JWS!$A$1:$A$65536,1,FALSE)))))))</f>
        <v>NA</v>
      </c>
      <c r="BQ71" s="6" t="str">
        <f>IF($BM71&gt;$BM$1,"NA",(IF($BN71&lt;'[1]Point Tables'!$S$4,"OLD",(IF($BO71="Y","X",(VLOOKUP($BL71,[2]CWS!$A$1:$A$65536,1,FALSE)))))))</f>
        <v>NA</v>
      </c>
      <c r="BS71" t="s">
        <v>447</v>
      </c>
      <c r="BT71">
        <v>1995</v>
      </c>
      <c r="BU71" t="s">
        <v>28</v>
      </c>
      <c r="BV71" t="s">
        <v>447</v>
      </c>
      <c r="BW71">
        <v>100082952</v>
      </c>
      <c r="BX71">
        <v>67</v>
      </c>
      <c r="BY71">
        <v>1995</v>
      </c>
      <c r="BZ71" t="s">
        <v>29</v>
      </c>
      <c r="CA71" s="6" t="str">
        <f>IF($BX71&gt;$BX$1,"NA",(IF($BY71&lt;'[1]Point Tables'!$S$3,"OLD",(IF($BZ71="Y","X",(VLOOKUP($BW71,[2]JWS!$A$1:$A$65536,1,FALSE)))))))</f>
        <v>NA</v>
      </c>
      <c r="CB71" s="6" t="str">
        <f>IF($BX71&gt;$BX$1,"NA",(IF($BY71&lt;'[1]Point Tables'!$S$4,"OLD",(IF($BZ71="Y","X",(VLOOKUP($BW71,[2]CWS!$A$1:$A$65536,1,FALSE)))))))</f>
        <v>NA</v>
      </c>
      <c r="CC71" s="6"/>
      <c r="CD71" t="s">
        <v>495</v>
      </c>
      <c r="CE71">
        <v>1995</v>
      </c>
      <c r="CF71" t="s">
        <v>436</v>
      </c>
      <c r="CG71" t="s">
        <v>495</v>
      </c>
      <c r="CH71">
        <v>100100001</v>
      </c>
      <c r="CI71">
        <v>67</v>
      </c>
      <c r="CJ71">
        <v>1995</v>
      </c>
      <c r="CK71" t="s">
        <v>29</v>
      </c>
      <c r="CL71" s="6" t="str">
        <f>IF($CI71&gt;$CI$1,"NA",(IF($CJ71&lt;'[1]Point Tables'!$S$3,"OLD",(IF($CK71="Y","X",(VLOOKUP($CH71,[2]JWS!$A$1:$A$65536,1,FALSE)))))))</f>
        <v>NA</v>
      </c>
      <c r="CM71" s="6" t="str">
        <f>IF($CI71&gt;$CI$1,"NA",(IF($CJ71&lt;'[1]Point Tables'!$S$4,"OLD",(IF($CK71="Y","X",(VLOOKUP($CH71,[2]CWS!$A$1:$A$65536,1,FALSE)))))))</f>
        <v>NA</v>
      </c>
      <c r="CN71" s="6"/>
      <c r="CO71" t="s">
        <v>303</v>
      </c>
      <c r="CP71">
        <v>1996</v>
      </c>
      <c r="CQ71" t="s">
        <v>304</v>
      </c>
      <c r="CR71" t="s">
        <v>303</v>
      </c>
      <c r="CS71">
        <v>100075190</v>
      </c>
      <c r="CT71">
        <v>67</v>
      </c>
      <c r="CU71">
        <v>1996</v>
      </c>
      <c r="CV71" t="s">
        <v>29</v>
      </c>
      <c r="CW71" s="6" t="str">
        <f>IF($CT71&gt;$CT$1,"NA",(IF($CU71&lt;'[8]Point Tables'!$S$4,"OLD",(IF($CV71="Y","X",(VLOOKUP($CS71,[2]CWS!$A$1:$A$65536,1,FALSE)))))))</f>
        <v>NA</v>
      </c>
      <c r="CX71" s="6" t="str">
        <f>IF(CT71&gt;$CT$1,"NA",(IF($CU71&lt;'[8]Point Tables'!$S$5,"OLD",(IF($CV71="Y",CS71,(VLOOKUP($CS71,[2]Y14WS!$A$1:$A$65536,1,FALSE)))))))</f>
        <v>NA</v>
      </c>
      <c r="CZ71" t="s">
        <v>558</v>
      </c>
      <c r="DA71">
        <v>1996</v>
      </c>
      <c r="DB71" t="s">
        <v>177</v>
      </c>
      <c r="DC71" s="1" t="s">
        <v>558</v>
      </c>
      <c r="DD71" s="1">
        <v>100130197</v>
      </c>
      <c r="DE71" s="1">
        <v>67</v>
      </c>
      <c r="DF71" s="1">
        <v>1996</v>
      </c>
      <c r="DG71" s="1" t="s">
        <v>372</v>
      </c>
      <c r="DH71" s="6"/>
      <c r="DI71" s="6"/>
      <c r="DK71" t="s">
        <v>558</v>
      </c>
      <c r="DL71">
        <v>1994</v>
      </c>
      <c r="DM71" t="s">
        <v>177</v>
      </c>
      <c r="DN71" s="1" t="s">
        <v>558</v>
      </c>
      <c r="DO71" s="1">
        <v>100128854</v>
      </c>
      <c r="DP71" s="1">
        <v>67</v>
      </c>
      <c r="DQ71" s="1">
        <v>1994</v>
      </c>
      <c r="DR71" s="1" t="s">
        <v>29</v>
      </c>
      <c r="DS71" s="6" t="str">
        <f>IF($DP71&gt;$DP$1,"NA",(IF($DQ71&lt;'[1]Point Tables'!$S$4,"OLD",(IF($DR71="Y","X",(VLOOKUP($DO71,[2]CWS!$A$1:$A$65536,1,FALSE)))))))</f>
        <v>NA</v>
      </c>
      <c r="DT71" s="6" t="str">
        <f>IF(DP71&gt;$DP$1,"NA",(IF($DQ71&lt;'[1]Point Tables'!$S$5,"OLD",(IF($DR71="Y",DO71,(VLOOKUP($DO71,[2]Y14WS!$A$1:$A$65536,1,FALSE)))))))</f>
        <v>NA</v>
      </c>
      <c r="DU71" s="6"/>
      <c r="DV71" t="s">
        <v>559</v>
      </c>
      <c r="DW71">
        <v>1995</v>
      </c>
      <c r="DX71" t="s">
        <v>65</v>
      </c>
      <c r="DY71" t="s">
        <v>559</v>
      </c>
      <c r="DZ71">
        <v>100102008</v>
      </c>
      <c r="EA71">
        <v>67</v>
      </c>
      <c r="EB71">
        <v>1995</v>
      </c>
      <c r="EC71" t="s">
        <v>29</v>
      </c>
      <c r="ED71" s="6" t="str">
        <f>IF($EA71&gt;$EA$1,"NA",(IF($EB71&lt;'[5]Point Tables'!$S$4,"OLD",(IF($EC71="Y","X",(VLOOKUP($DZ71,[2]CWS!$A$1:$A$65536,1,FALSE)))))))</f>
        <v>NA</v>
      </c>
      <c r="EE71" s="6" t="str">
        <f>IF(EA71&gt;$EA$1,"NA",(IF($EB71&lt;'[1]Point Tables'!$S$5,"OLD",(IF($EC71="Y",DZ71,(VLOOKUP($DZ71,[2]Y14WS!$A$1:$A$65536,1,FALSE)))))))</f>
        <v>NA</v>
      </c>
    </row>
    <row r="72" spans="1:135">
      <c r="A72" t="s">
        <v>560</v>
      </c>
      <c r="B72">
        <v>1972</v>
      </c>
      <c r="C72" t="s">
        <v>67</v>
      </c>
      <c r="D72" s="1" t="s">
        <v>560</v>
      </c>
      <c r="E72" s="1">
        <v>100020522</v>
      </c>
      <c r="F72" s="1">
        <v>68</v>
      </c>
      <c r="G72" s="1">
        <v>1972</v>
      </c>
      <c r="H72" s="1" t="s">
        <v>29</v>
      </c>
      <c r="I72" s="6" t="str">
        <f>IF($F72&gt;$F$1,"NA",(IF($H72="Y","X",(VLOOKUP($E72,[2]SWS!$A$1:$A$65536,1,FALSE)))))</f>
        <v>NA</v>
      </c>
      <c r="J72" s="6" t="str">
        <f>IF($F72&gt;$F$1,"NA",(IF($G72&lt;'[1]Point Tables'!$S$3,"OLD",(IF($H72="Y","X",(VLOOKUP($E72,[2]JWS!$A$1:$A$65536,1,FALSE)))))))</f>
        <v>NA</v>
      </c>
      <c r="K72" s="6" t="str">
        <f>IF($F72&gt;$F$1,"NA",(IF($G72&lt;'[1]Point Tables'!$S$4,"OLD",(IF($H72="Y","X",(VLOOKUP($E72,[2]CWS!$A$1:$A$65536,1,FALSE)))))))</f>
        <v>NA</v>
      </c>
      <c r="P72"/>
      <c r="Q72"/>
      <c r="R72"/>
      <c r="S72"/>
      <c r="T72"/>
      <c r="U72" s="6"/>
      <c r="V72" s="6"/>
      <c r="W72" s="6"/>
      <c r="Y72" t="s">
        <v>514</v>
      </c>
      <c r="Z72">
        <v>1991</v>
      </c>
      <c r="AA72" t="s">
        <v>69</v>
      </c>
      <c r="AB72" t="s">
        <v>514</v>
      </c>
      <c r="AC72">
        <v>100038674</v>
      </c>
      <c r="AD72">
        <v>68</v>
      </c>
      <c r="AE72">
        <v>1991</v>
      </c>
      <c r="AF72" s="1" t="s">
        <v>29</v>
      </c>
      <c r="AG72" s="6" t="str">
        <f>IF($AD72&gt;$AD$1,"NA",(IF($AF72="Y","X",(VLOOKUP($AC72,[2]SWS!$A$1:$A$65536,1,FALSE)))))</f>
        <v>NA</v>
      </c>
      <c r="AH72" s="6" t="str">
        <f>IF($AD72&gt;$AD$1,"NA",(IF($AE72&lt;'[1]Point Tables'!$S$3,"OLD",(IF($AF72="Y","X",(VLOOKUP($AC72,[2]JWS!$A$1:$A$65536,1,FALSE)))))))</f>
        <v>NA</v>
      </c>
      <c r="AI72" s="6" t="str">
        <f>IF($AD72&gt;$AD$1,"NA",(IF($AE72&lt;'[1]Point Tables'!$S$4,"OLD",(IF($AF72="Y","X",(VLOOKUP($AC72,[2]CWS!$A$1:$A$65536,1,FALSE)))))))</f>
        <v>NA</v>
      </c>
      <c r="AJ72" s="6"/>
      <c r="AK72" t="s">
        <v>324</v>
      </c>
      <c r="AL72">
        <v>0</v>
      </c>
      <c r="AM72">
        <v>0</v>
      </c>
      <c r="AN72" s="1" t="s">
        <v>324</v>
      </c>
      <c r="AO72" s="1">
        <v>0</v>
      </c>
      <c r="AP72" s="1">
        <v>0</v>
      </c>
      <c r="AQ72" s="1">
        <v>0</v>
      </c>
      <c r="AR72" s="1" t="s">
        <v>29</v>
      </c>
      <c r="AW72" t="s">
        <v>266</v>
      </c>
      <c r="AX72">
        <v>1996</v>
      </c>
      <c r="AY72" t="s">
        <v>69</v>
      </c>
      <c r="AZ72" s="1" t="s">
        <v>266</v>
      </c>
      <c r="BA72" s="1">
        <v>100130604</v>
      </c>
      <c r="BB72" s="1">
        <v>67</v>
      </c>
      <c r="BC72" s="1">
        <v>1996</v>
      </c>
      <c r="BD72" s="5" t="s">
        <v>29</v>
      </c>
      <c r="BE72" s="6"/>
      <c r="BF72" s="6" t="str">
        <f>IF($BB72&gt;$BB$1,"NA",(IF($BC72&lt;'[8]Point Tables'!$S$4,"OLD",(IF($BD72="Y","X",(VLOOKUP($BA72,[2]CWS!$A$1:$A$65536,1,FALSE)))))))</f>
        <v>NA</v>
      </c>
      <c r="BH72" t="s">
        <v>530</v>
      </c>
      <c r="BI72">
        <v>1995</v>
      </c>
      <c r="BJ72" t="s">
        <v>395</v>
      </c>
      <c r="BK72" s="1" t="s">
        <v>530</v>
      </c>
      <c r="BL72" s="1">
        <v>100098305</v>
      </c>
      <c r="BM72" s="1">
        <v>68</v>
      </c>
      <c r="BN72" s="1">
        <v>1995</v>
      </c>
      <c r="BO72" s="1" t="s">
        <v>29</v>
      </c>
      <c r="BP72" s="6" t="str">
        <f>IF($BM72&gt;$BM$1,"NA",(IF($BN72&lt;'[1]Point Tables'!$S$3,"OLD",(IF($BO72="Y","X",(VLOOKUP($BL72,[2]JWS!$A$1:$A$65536,1,FALSE)))))))</f>
        <v>NA</v>
      </c>
      <c r="BQ72" s="6" t="str">
        <f>IF($BM72&gt;$BM$1,"NA",(IF($BN72&lt;'[1]Point Tables'!$S$4,"OLD",(IF($BO72="Y","X",(VLOOKUP($BL72,[2]CWS!$A$1:$A$65536,1,FALSE)))))))</f>
        <v>NA</v>
      </c>
      <c r="BS72" t="s">
        <v>481</v>
      </c>
      <c r="BT72">
        <v>1995</v>
      </c>
      <c r="BU72" t="s">
        <v>44</v>
      </c>
      <c r="BV72" t="s">
        <v>481</v>
      </c>
      <c r="BW72">
        <v>100097585</v>
      </c>
      <c r="BX72">
        <v>68</v>
      </c>
      <c r="BY72">
        <v>1995</v>
      </c>
      <c r="BZ72" t="s">
        <v>29</v>
      </c>
      <c r="CD72" t="s">
        <v>82</v>
      </c>
      <c r="CE72">
        <v>1997</v>
      </c>
      <c r="CF72" t="s">
        <v>42</v>
      </c>
      <c r="CG72" t="s">
        <v>82</v>
      </c>
      <c r="CH72">
        <v>100076995</v>
      </c>
      <c r="CI72">
        <v>68</v>
      </c>
      <c r="CJ72">
        <v>1997</v>
      </c>
      <c r="CK72" t="s">
        <v>29</v>
      </c>
      <c r="CL72" s="6" t="str">
        <f>IF($CI72&gt;$CI$1,"NA",(IF($CJ72&lt;'[1]Point Tables'!$S$3,"OLD",(IF($CK72="Y","X",(VLOOKUP($CH72,[2]JWS!$A$1:$A$65536,1,FALSE)))))))</f>
        <v>NA</v>
      </c>
      <c r="CM72" s="6" t="str">
        <f>IF($CI72&gt;$CI$1,"NA",(IF($CJ72&lt;'[1]Point Tables'!$S$4,"OLD",(IF($CK72="Y","X",(VLOOKUP($CH72,[2]CWS!$A$1:$A$65536,1,FALSE)))))))</f>
        <v>NA</v>
      </c>
      <c r="CN72" s="6"/>
      <c r="CO72" t="s">
        <v>153</v>
      </c>
      <c r="CP72">
        <v>1998</v>
      </c>
      <c r="CQ72" t="s">
        <v>145</v>
      </c>
      <c r="CR72" t="s">
        <v>153</v>
      </c>
      <c r="CS72">
        <v>100097451</v>
      </c>
      <c r="CT72">
        <v>68</v>
      </c>
      <c r="CU72">
        <v>1998</v>
      </c>
      <c r="CV72" t="s">
        <v>29</v>
      </c>
      <c r="CW72" s="6" t="str">
        <f>IF($CT72&gt;$CT$1,"NA",(IF($CU72&lt;'[8]Point Tables'!$S$4,"OLD",(IF($CV72="Y","X",(VLOOKUP($CS72,[2]CWS!$A$1:$A$65536,1,FALSE)))))))</f>
        <v>NA</v>
      </c>
      <c r="CX72" s="6" t="str">
        <f>IF(CT72&gt;$CT$1,"NA",(IF($CU72&lt;'[8]Point Tables'!$S$5,"OLD",(IF($CV72="Y",CS72,(VLOOKUP($CS72,[2]Y14WS!$A$1:$A$65536,1,FALSE)))))))</f>
        <v>NA</v>
      </c>
      <c r="CZ72" t="s">
        <v>490</v>
      </c>
      <c r="DA72">
        <v>1995</v>
      </c>
      <c r="DB72" t="s">
        <v>304</v>
      </c>
      <c r="DC72" s="1" t="s">
        <v>490</v>
      </c>
      <c r="DD72" s="1">
        <v>100117322</v>
      </c>
      <c r="DE72" s="1">
        <v>68</v>
      </c>
      <c r="DF72" s="1">
        <v>1995</v>
      </c>
      <c r="DG72" s="1" t="s">
        <v>29</v>
      </c>
      <c r="DH72" s="6"/>
      <c r="DI72" s="6"/>
      <c r="DK72" t="s">
        <v>475</v>
      </c>
      <c r="DL72">
        <v>1995</v>
      </c>
      <c r="DM72" t="s">
        <v>292</v>
      </c>
      <c r="DN72" s="1" t="s">
        <v>475</v>
      </c>
      <c r="DO72" s="1">
        <v>100125153</v>
      </c>
      <c r="DP72" s="1">
        <v>68</v>
      </c>
      <c r="DQ72" s="1">
        <v>1995</v>
      </c>
      <c r="DR72" s="1" t="s">
        <v>29</v>
      </c>
      <c r="DS72" s="6" t="str">
        <f>IF($DP72&gt;$DP$1,"NA",(IF($DQ72&lt;'[1]Point Tables'!$S$4,"OLD",(IF($DR72="Y","X",(VLOOKUP($DO72,[2]CWS!$A$1:$A$65536,1,FALSE)))))))</f>
        <v>NA</v>
      </c>
      <c r="DT72" s="6" t="str">
        <f>IF(DP72&gt;$DP$1,"NA",(IF($DQ72&lt;'[1]Point Tables'!$S$5,"OLD",(IF($DR72="Y",DO72,(VLOOKUP($DO72,[2]Y14WS!$A$1:$A$65536,1,FALSE)))))))</f>
        <v>NA</v>
      </c>
      <c r="DU72" s="6"/>
      <c r="DV72" t="s">
        <v>561</v>
      </c>
      <c r="DW72">
        <v>1994</v>
      </c>
      <c r="DX72" t="s">
        <v>488</v>
      </c>
      <c r="DY72" t="s">
        <v>561</v>
      </c>
      <c r="DZ72">
        <v>100130660</v>
      </c>
      <c r="EA72">
        <v>68</v>
      </c>
      <c r="EB72">
        <v>1994</v>
      </c>
      <c r="EC72" t="s">
        <v>29</v>
      </c>
      <c r="ED72" s="6" t="str">
        <f>IF($EA72&gt;$EA$1,"NA",(IF($EB72&lt;'[5]Point Tables'!$S$4,"OLD",(IF($EC72="Y","X",(VLOOKUP($DZ72,[2]CWS!$A$1:$A$65536,1,FALSE)))))))</f>
        <v>NA</v>
      </c>
      <c r="EE72" s="6" t="str">
        <f>IF(EA72&gt;$EA$1,"NA",(IF($EB72&lt;'[1]Point Tables'!$S$5,"OLD",(IF($EC72="Y",DZ72,(VLOOKUP($DZ72,[2]Y14WS!$A$1:$A$65536,1,FALSE)))))))</f>
        <v>NA</v>
      </c>
    </row>
    <row r="73" spans="1:135">
      <c r="A73" t="s">
        <v>562</v>
      </c>
      <c r="B73">
        <v>1967</v>
      </c>
      <c r="C73" t="s">
        <v>79</v>
      </c>
      <c r="D73" s="1" t="s">
        <v>562</v>
      </c>
      <c r="E73" s="1">
        <v>100050539</v>
      </c>
      <c r="F73" s="1">
        <v>69</v>
      </c>
      <c r="G73" s="1">
        <v>1967</v>
      </c>
      <c r="H73" s="1" t="s">
        <v>372</v>
      </c>
      <c r="I73" s="6" t="str">
        <f>IF($F73&gt;$F$1,"NA",(IF($H73="Y","X",(VLOOKUP($E73,[2]SWS!$A$1:$A$65536,1,FALSE)))))</f>
        <v>NA</v>
      </c>
      <c r="J73" s="6" t="str">
        <f>IF($F73&gt;$F$1,"NA",(IF($G73&lt;'[1]Point Tables'!$S$3,"OLD",(IF($H73="Y","X",(VLOOKUP($E73,[2]JWS!$A$1:$A$65536,1,FALSE)))))))</f>
        <v>NA</v>
      </c>
      <c r="K73" s="6" t="str">
        <f>IF($F73&gt;$F$1,"NA",(IF($G73&lt;'[1]Point Tables'!$S$4,"OLD",(IF($H73="Y","X",(VLOOKUP($E73,[2]CWS!$A$1:$A$65536,1,FALSE)))))))</f>
        <v>NA</v>
      </c>
      <c r="P73"/>
      <c r="Q73"/>
      <c r="R73"/>
      <c r="S73"/>
      <c r="T73"/>
      <c r="U73" s="6"/>
      <c r="V73" s="6"/>
      <c r="W73" s="6"/>
      <c r="Y73" t="s">
        <v>519</v>
      </c>
      <c r="Z73">
        <v>1995</v>
      </c>
      <c r="AA73" t="s">
        <v>177</v>
      </c>
      <c r="AB73" s="1" t="s">
        <v>519</v>
      </c>
      <c r="AC73" s="1">
        <v>100102921</v>
      </c>
      <c r="AD73" s="1">
        <v>69</v>
      </c>
      <c r="AE73" s="1">
        <v>1995</v>
      </c>
      <c r="AF73" s="1" t="s">
        <v>29</v>
      </c>
      <c r="AG73" s="6"/>
      <c r="AH73" s="6"/>
      <c r="AI73" s="6"/>
      <c r="AJ73" s="6"/>
      <c r="AK73" t="s">
        <v>324</v>
      </c>
      <c r="AL73">
        <v>0</v>
      </c>
      <c r="AM73">
        <v>0</v>
      </c>
      <c r="AN73" s="1" t="s">
        <v>324</v>
      </c>
      <c r="AO73" s="1">
        <v>0</v>
      </c>
      <c r="AP73" s="1">
        <v>0</v>
      </c>
      <c r="AQ73" s="1">
        <v>0</v>
      </c>
      <c r="AR73" s="1" t="s">
        <v>29</v>
      </c>
      <c r="AW73" t="s">
        <v>443</v>
      </c>
      <c r="AX73">
        <v>1994</v>
      </c>
      <c r="AY73" t="s">
        <v>31</v>
      </c>
      <c r="AZ73" s="1" t="s">
        <v>443</v>
      </c>
      <c r="BA73" s="1">
        <v>100089663</v>
      </c>
      <c r="BB73" s="1">
        <v>68</v>
      </c>
      <c r="BC73" s="1">
        <v>1994</v>
      </c>
      <c r="BD73" s="5" t="s">
        <v>29</v>
      </c>
      <c r="BE73" s="6"/>
      <c r="BF73" s="6" t="str">
        <f>IF($BB73&gt;$BB$1,"NA",(IF($BC73&lt;'[8]Point Tables'!$S$4,"OLD",(IF($BD73="Y","X",(VLOOKUP($BA73,[2]CWS!$A$1:$A$65536,1,FALSE)))))))</f>
        <v>NA</v>
      </c>
      <c r="BH73" t="s">
        <v>443</v>
      </c>
      <c r="BI73">
        <v>1994</v>
      </c>
      <c r="BJ73" t="s">
        <v>31</v>
      </c>
      <c r="BK73" s="1" t="s">
        <v>443</v>
      </c>
      <c r="BL73" s="1">
        <v>100089663</v>
      </c>
      <c r="BM73" s="1">
        <v>69</v>
      </c>
      <c r="BN73" s="1">
        <v>1994</v>
      </c>
      <c r="BO73" s="1" t="s">
        <v>29</v>
      </c>
      <c r="BP73" s="6" t="str">
        <f>IF($BM73&gt;$BM$1,"NA",(IF($BN73&lt;'[1]Point Tables'!$S$3,"OLD",(IF($BO73="Y","X",(VLOOKUP($BL73,[2]JWS!$A$1:$A$65536,1,FALSE)))))))</f>
        <v>NA</v>
      </c>
      <c r="BQ73" s="6" t="str">
        <f>IF($BM73&gt;$BM$1,"NA",(IF($BN73&lt;'[1]Point Tables'!$S$4,"OLD",(IF($BO73="Y","X",(VLOOKUP($BL73,[2]CWS!$A$1:$A$65536,1,FALSE)))))))</f>
        <v>NA</v>
      </c>
      <c r="BS73" t="s">
        <v>455</v>
      </c>
      <c r="BT73">
        <v>1992</v>
      </c>
      <c r="BU73" t="s">
        <v>67</v>
      </c>
      <c r="BV73" t="s">
        <v>455</v>
      </c>
      <c r="BW73">
        <v>100076421</v>
      </c>
      <c r="BX73">
        <v>69</v>
      </c>
      <c r="BY73">
        <v>1992</v>
      </c>
      <c r="BZ73" t="s">
        <v>29</v>
      </c>
      <c r="CD73" t="s">
        <v>430</v>
      </c>
      <c r="CE73">
        <v>1995</v>
      </c>
      <c r="CF73" t="s">
        <v>69</v>
      </c>
      <c r="CG73" t="s">
        <v>430</v>
      </c>
      <c r="CH73">
        <v>100086117</v>
      </c>
      <c r="CI73">
        <v>69</v>
      </c>
      <c r="CJ73">
        <v>1995</v>
      </c>
      <c r="CK73" t="s">
        <v>29</v>
      </c>
      <c r="CL73" s="6" t="str">
        <f>IF($CI73&gt;$CI$1,"NA",(IF($CJ73&lt;'[1]Point Tables'!$S$3,"OLD",(IF($CK73="Y","X",(VLOOKUP($CH73,[2]JWS!$A$1:$A$65536,1,FALSE)))))))</f>
        <v>NA</v>
      </c>
      <c r="CM73" s="6" t="str">
        <f>IF($CI73&gt;$CI$1,"NA",(IF($CJ73&lt;'[1]Point Tables'!$S$4,"OLD",(IF($CK73="Y","X",(VLOOKUP($CH73,[2]CWS!$A$1:$A$65536,1,FALSE)))))))</f>
        <v>NA</v>
      </c>
      <c r="CN73" s="6"/>
      <c r="CO73" t="s">
        <v>563</v>
      </c>
      <c r="CP73">
        <v>1995</v>
      </c>
      <c r="CQ73" t="s">
        <v>65</v>
      </c>
      <c r="CR73" t="s">
        <v>563</v>
      </c>
      <c r="CS73">
        <v>100090725</v>
      </c>
      <c r="CT73">
        <v>69</v>
      </c>
      <c r="CU73">
        <v>1995</v>
      </c>
      <c r="CV73" t="s">
        <v>29</v>
      </c>
      <c r="CW73" s="6" t="str">
        <f>IF($CT73&gt;$CT$1,"NA",(IF($CU73&lt;'[8]Point Tables'!$S$4,"OLD",(IF($CV73="Y","X",(VLOOKUP($CS73,[2]CWS!$A$1:$A$65536,1,FALSE)))))))</f>
        <v>NA</v>
      </c>
      <c r="CX73" s="6" t="str">
        <f>IF(CT73&gt;$CT$1,"NA",(IF($CU73&lt;'[8]Point Tables'!$S$5,"OLD",(IF($CV73="Y",CS73,(VLOOKUP($CS73,[2]Y14WS!$A$1:$A$65536,1,FALSE)))))))</f>
        <v>NA</v>
      </c>
      <c r="CZ73" t="s">
        <v>534</v>
      </c>
      <c r="DA73">
        <v>1995</v>
      </c>
      <c r="DB73" t="s">
        <v>179</v>
      </c>
      <c r="DC73" s="1" t="s">
        <v>534</v>
      </c>
      <c r="DD73" s="1">
        <v>100092391</v>
      </c>
      <c r="DE73" s="1">
        <v>69</v>
      </c>
      <c r="DF73" s="1">
        <v>1995</v>
      </c>
      <c r="DG73" s="1" t="s">
        <v>29</v>
      </c>
      <c r="DK73" t="s">
        <v>293</v>
      </c>
      <c r="DL73">
        <v>1996</v>
      </c>
      <c r="DM73" t="s">
        <v>179</v>
      </c>
      <c r="DN73" s="1" t="s">
        <v>293</v>
      </c>
      <c r="DO73" s="1">
        <v>100101647</v>
      </c>
      <c r="DP73" s="1">
        <v>69</v>
      </c>
      <c r="DQ73" s="1">
        <v>1996</v>
      </c>
      <c r="DR73" s="1" t="s">
        <v>29</v>
      </c>
      <c r="DS73" s="6" t="str">
        <f>IF($DP73&gt;$DP$1,"NA",(IF($DQ73&lt;'[1]Point Tables'!$S$4,"OLD",(IF($DR73="Y","X",(VLOOKUP($DO73,[2]CWS!$A$1:$A$65536,1,FALSE)))))))</f>
        <v>NA</v>
      </c>
      <c r="DT73" s="6" t="str">
        <f>IF(DP73&gt;$DP$1,"NA",(IF($DQ73&lt;'[1]Point Tables'!$S$5,"OLD",(IF($DR73="Y",DO73,(VLOOKUP($DO73,[2]Y14WS!$A$1:$A$65536,1,FALSE)))))))</f>
        <v>NA</v>
      </c>
      <c r="DU73" s="6"/>
      <c r="DV73" t="s">
        <v>530</v>
      </c>
      <c r="DW73">
        <v>1995</v>
      </c>
      <c r="DX73" t="s">
        <v>395</v>
      </c>
      <c r="DY73" t="s">
        <v>530</v>
      </c>
      <c r="DZ73">
        <v>100098305</v>
      </c>
      <c r="EA73">
        <v>69</v>
      </c>
      <c r="EB73">
        <v>1995</v>
      </c>
      <c r="EC73" t="s">
        <v>29</v>
      </c>
      <c r="ED73" s="6" t="str">
        <f>IF($EA73&gt;$EA$1,"NA",(IF($EB73&lt;'[5]Point Tables'!$S$4,"OLD",(IF($EC73="Y","X",(VLOOKUP($DZ73,[2]CWS!$A$1:$A$65536,1,FALSE)))))))</f>
        <v>NA</v>
      </c>
      <c r="EE73" s="6" t="str">
        <f>IF(EA73&gt;$EA$1,"NA",(IF($EB73&lt;'[1]Point Tables'!$S$5,"OLD",(IF($EC73="Y",DZ73,(VLOOKUP($DZ73,[2]Y14WS!$A$1:$A$65536,1,FALSE)))))))</f>
        <v>NA</v>
      </c>
    </row>
    <row r="74" spans="1:135">
      <c r="A74" t="s">
        <v>497</v>
      </c>
      <c r="B74">
        <v>1989</v>
      </c>
      <c r="C74" t="s">
        <v>498</v>
      </c>
      <c r="D74" s="1" t="s">
        <v>497</v>
      </c>
      <c r="E74" s="1">
        <v>100051735</v>
      </c>
      <c r="F74" s="1">
        <v>70</v>
      </c>
      <c r="G74" s="1">
        <v>1989</v>
      </c>
      <c r="H74" s="1" t="s">
        <v>372</v>
      </c>
      <c r="I74" s="6" t="str">
        <f>IF($F74&gt;$F$1,"NA",(IF($H74="Y","X",(VLOOKUP($E74,[2]SWS!$A$1:$A$65536,1,FALSE)))))</f>
        <v>NA</v>
      </c>
      <c r="J74" s="6" t="str">
        <f>IF($F74&gt;$F$1,"NA",(IF($G74&lt;'[1]Point Tables'!$S$3,"OLD",(IF($H74="Y","X",(VLOOKUP($E74,[2]JWS!$A$1:$A$65536,1,FALSE)))))))</f>
        <v>NA</v>
      </c>
      <c r="K74" s="6" t="str">
        <f>IF($F74&gt;$F$1,"NA",(IF($G74&lt;'[1]Point Tables'!$S$4,"OLD",(IF($H74="Y","X",(VLOOKUP($E74,[2]CWS!$A$1:$A$65536,1,FALSE)))))))</f>
        <v>NA</v>
      </c>
      <c r="P74"/>
      <c r="Q74"/>
      <c r="R74"/>
      <c r="S74"/>
      <c r="T74"/>
      <c r="U74" s="6"/>
      <c r="V74" s="6"/>
      <c r="W74" s="6"/>
      <c r="Y74" t="s">
        <v>492</v>
      </c>
      <c r="Z74">
        <v>1992</v>
      </c>
      <c r="AA74" t="s">
        <v>65</v>
      </c>
      <c r="AB74" s="1" t="s">
        <v>492</v>
      </c>
      <c r="AC74" s="1">
        <v>100081569</v>
      </c>
      <c r="AD74" s="1">
        <v>70</v>
      </c>
      <c r="AE74" s="1">
        <v>1992</v>
      </c>
      <c r="AF74" s="1" t="s">
        <v>29</v>
      </c>
      <c r="AG74" s="6"/>
      <c r="AH74" s="6"/>
      <c r="AI74" s="6"/>
      <c r="AJ74" s="6"/>
      <c r="AK74" t="s">
        <v>324</v>
      </c>
      <c r="AL74">
        <v>0</v>
      </c>
      <c r="AM74">
        <v>0</v>
      </c>
      <c r="AN74" s="1" t="s">
        <v>324</v>
      </c>
      <c r="AO74" s="1">
        <v>0</v>
      </c>
      <c r="AP74" s="1">
        <v>0</v>
      </c>
      <c r="AQ74" s="1">
        <v>0</v>
      </c>
      <c r="AR74" s="1" t="s">
        <v>29</v>
      </c>
      <c r="AW74" t="s">
        <v>480</v>
      </c>
      <c r="AX74">
        <v>1993</v>
      </c>
      <c r="AY74" t="s">
        <v>142</v>
      </c>
      <c r="AZ74" s="1" t="s">
        <v>480</v>
      </c>
      <c r="BA74" s="1">
        <v>100077590</v>
      </c>
      <c r="BB74" s="1">
        <v>69.5</v>
      </c>
      <c r="BC74" s="1">
        <v>1993</v>
      </c>
      <c r="BD74" s="5" t="s">
        <v>29</v>
      </c>
      <c r="BE74" s="6"/>
      <c r="BF74" s="6" t="str">
        <f>IF($BB74&gt;$BB$1,"NA",(IF($BC74&lt;'[8]Point Tables'!$S$4,"OLD",(IF($BD74="Y","X",(VLOOKUP($BA74,[2]CWS!$A$1:$A$65536,1,FALSE)))))))</f>
        <v>NA</v>
      </c>
      <c r="BH74" t="s">
        <v>492</v>
      </c>
      <c r="BI74">
        <v>1992</v>
      </c>
      <c r="BJ74" t="s">
        <v>65</v>
      </c>
      <c r="BK74" s="1" t="s">
        <v>492</v>
      </c>
      <c r="BL74" s="1">
        <v>100081569</v>
      </c>
      <c r="BM74" s="1">
        <v>70</v>
      </c>
      <c r="BN74" s="1">
        <v>1992</v>
      </c>
      <c r="BO74" s="1" t="s">
        <v>29</v>
      </c>
      <c r="BP74" s="6" t="str">
        <f>IF($BM74&gt;$BM$1,"NA",(IF($BN74&lt;'[1]Point Tables'!$S$3,"OLD",(IF($BO74="Y","X",(VLOOKUP($BL74,[2]JWS!$A$1:$A$65536,1,FALSE)))))))</f>
        <v>NA</v>
      </c>
      <c r="BQ74" s="6" t="str">
        <f>IF($BM74&gt;$BM$1,"NA",(IF($BN74&lt;'[1]Point Tables'!$S$4,"OLD",(IF($BO74="Y","X",(VLOOKUP($BL74,[2]CWS!$A$1:$A$65536,1,FALSE)))))))</f>
        <v>NA</v>
      </c>
      <c r="BS74" t="s">
        <v>546</v>
      </c>
      <c r="BT74">
        <v>1993</v>
      </c>
      <c r="BU74" t="s">
        <v>31</v>
      </c>
      <c r="BV74" t="s">
        <v>546</v>
      </c>
      <c r="BW74">
        <v>100081375</v>
      </c>
      <c r="BX74">
        <v>70</v>
      </c>
      <c r="BY74">
        <v>1993</v>
      </c>
      <c r="BZ74" t="s">
        <v>29</v>
      </c>
      <c r="CD74" t="s">
        <v>198</v>
      </c>
      <c r="CE74">
        <v>1996</v>
      </c>
      <c r="CF74" t="s">
        <v>51</v>
      </c>
      <c r="CG74" t="s">
        <v>198</v>
      </c>
      <c r="CH74">
        <v>100124729</v>
      </c>
      <c r="CI74">
        <v>70</v>
      </c>
      <c r="CJ74">
        <v>1996</v>
      </c>
      <c r="CK74" t="s">
        <v>29</v>
      </c>
      <c r="CL74" s="6" t="str">
        <f>IF($CI74&gt;$CI$1,"NA",(IF($CJ74&lt;'[1]Point Tables'!$S$3,"OLD",(IF($CK74="Y","X",(VLOOKUP($CH74,[2]JWS!$A$1:$A$65536,1,FALSE)))))))</f>
        <v>NA</v>
      </c>
      <c r="CM74" s="6" t="str">
        <f>IF($CI74&gt;$CI$1,"NA",(IF($CJ74&lt;'[1]Point Tables'!$S$4,"OLD",(IF($CK74="Y","X",(VLOOKUP($CH74,[2]CWS!$A$1:$A$65536,1,FALSE)))))))</f>
        <v>NA</v>
      </c>
      <c r="CN74" s="6"/>
      <c r="CO74" t="s">
        <v>185</v>
      </c>
      <c r="CP74">
        <v>1997</v>
      </c>
      <c r="CQ74" t="s">
        <v>34</v>
      </c>
      <c r="CR74" t="s">
        <v>185</v>
      </c>
      <c r="CS74">
        <v>100102419</v>
      </c>
      <c r="CT74">
        <v>70</v>
      </c>
      <c r="CU74">
        <v>1997</v>
      </c>
      <c r="CV74" t="s">
        <v>29</v>
      </c>
      <c r="CW74" s="6" t="str">
        <f>IF($CT74&gt;$CT$1,"NA",(IF($CU74&lt;'[8]Point Tables'!$S$4,"OLD",(IF($CV74="Y","X",(VLOOKUP($CS74,[2]CWS!$A$1:$A$65536,1,FALSE)))))))</f>
        <v>NA</v>
      </c>
      <c r="CX74" s="6" t="str">
        <f>IF(CT74&gt;$CT$1,"NA",(IF($CU74&lt;'[8]Point Tables'!$S$5,"OLD",(IF($CV74="Y",CS74,(VLOOKUP($CS74,[2]Y14WS!$A$1:$A$65536,1,FALSE)))))))</f>
        <v>NA</v>
      </c>
      <c r="CZ74" t="s">
        <v>236</v>
      </c>
      <c r="DA74">
        <v>1998</v>
      </c>
      <c r="DB74" t="s">
        <v>34</v>
      </c>
      <c r="DC74" s="1" t="s">
        <v>236</v>
      </c>
      <c r="DD74" s="1">
        <v>100100154</v>
      </c>
      <c r="DE74" s="1">
        <v>70</v>
      </c>
      <c r="DF74" s="1">
        <v>1998</v>
      </c>
      <c r="DG74" s="1" t="s">
        <v>29</v>
      </c>
      <c r="DK74" t="s">
        <v>525</v>
      </c>
      <c r="DL74">
        <v>1995</v>
      </c>
      <c r="DM74" t="s">
        <v>65</v>
      </c>
      <c r="DN74" s="1" t="s">
        <v>525</v>
      </c>
      <c r="DO74" s="1">
        <v>100101359</v>
      </c>
      <c r="DP74" s="1">
        <v>70</v>
      </c>
      <c r="DQ74" s="1">
        <v>1995</v>
      </c>
      <c r="DR74" s="1" t="s">
        <v>29</v>
      </c>
      <c r="DS74" s="6" t="str">
        <f>IF($DP74&gt;$DP$1,"NA",(IF($DQ74&lt;'[1]Point Tables'!$S$4,"OLD",(IF($DR74="Y","X",(VLOOKUP($DO74,[2]CWS!$A$1:$A$65536,1,FALSE)))))))</f>
        <v>NA</v>
      </c>
      <c r="DT74" s="6" t="str">
        <f>IF(DP74&gt;$DP$1,"NA",(IF($DQ74&lt;'[1]Point Tables'!$S$5,"OLD",(IF($DR74="Y",DO74,(VLOOKUP($DO74,[2]Y14WS!$A$1:$A$65536,1,FALSE)))))))</f>
        <v>NA</v>
      </c>
      <c r="DU74" s="6"/>
      <c r="DV74" t="s">
        <v>475</v>
      </c>
      <c r="DW74">
        <v>1995</v>
      </c>
      <c r="DX74" t="s">
        <v>292</v>
      </c>
      <c r="DY74" t="s">
        <v>475</v>
      </c>
      <c r="DZ74">
        <v>100125153</v>
      </c>
      <c r="EA74">
        <v>70</v>
      </c>
      <c r="EB74">
        <v>1995</v>
      </c>
      <c r="EC74" t="s">
        <v>29</v>
      </c>
      <c r="ED74" s="6" t="str">
        <f>IF($EA74&gt;$EA$1,"NA",(IF($EB74&lt;'[5]Point Tables'!$S$4,"OLD",(IF($EC74="Y","X",(VLOOKUP($DZ74,[2]CWS!$A$1:$A$65536,1,FALSE)))))))</f>
        <v>NA</v>
      </c>
      <c r="EE74" s="6" t="str">
        <f>IF(EA74&gt;$EA$1,"NA",(IF($EB74&lt;'[1]Point Tables'!$S$5,"OLD",(IF($EC74="Y",DZ74,(VLOOKUP($DZ74,[2]Y14WS!$A$1:$A$65536,1,FALSE)))))))</f>
        <v>NA</v>
      </c>
    </row>
    <row r="75" spans="1:135">
      <c r="A75" t="s">
        <v>27</v>
      </c>
      <c r="B75">
        <v>1996</v>
      </c>
      <c r="C75" t="s">
        <v>28</v>
      </c>
      <c r="D75" s="1" t="s">
        <v>27</v>
      </c>
      <c r="E75" s="1">
        <v>100097726</v>
      </c>
      <c r="F75" s="1">
        <v>71</v>
      </c>
      <c r="G75" s="1">
        <v>1996</v>
      </c>
      <c r="H75" s="1" t="s">
        <v>29</v>
      </c>
      <c r="I75" s="6" t="str">
        <f>IF($F75&gt;$F$1,"NA",(IF($H75="Y","X",(VLOOKUP($E75,[2]SWS!$A$1:$A$65536,1,FALSE)))))</f>
        <v>NA</v>
      </c>
      <c r="J75" s="6" t="str">
        <f>IF($F75&gt;$F$1,"NA",(IF($G75&lt;'[1]Point Tables'!$S$3,"OLD",(IF($H75="Y","X",(VLOOKUP($E75,[2]JWS!$A$1:$A$65536,1,FALSE)))))))</f>
        <v>NA</v>
      </c>
      <c r="K75" s="6" t="str">
        <f>IF($F75&gt;$F$1,"NA",(IF($G75&lt;'[1]Point Tables'!$S$4,"OLD",(IF($H75="Y","X",(VLOOKUP($E75,[2]CWS!$A$1:$A$65536,1,FALSE)))))))</f>
        <v>NA</v>
      </c>
      <c r="P75"/>
      <c r="Q75"/>
      <c r="R75"/>
      <c r="S75"/>
      <c r="T75"/>
      <c r="U75" s="6"/>
      <c r="V75" s="6"/>
      <c r="W75" s="6"/>
      <c r="Y75" t="s">
        <v>456</v>
      </c>
      <c r="Z75">
        <v>1988</v>
      </c>
      <c r="AA75" t="s">
        <v>304</v>
      </c>
      <c r="AB75" s="1" t="s">
        <v>456</v>
      </c>
      <c r="AC75" s="1">
        <v>100039138</v>
      </c>
      <c r="AD75" s="1">
        <v>71</v>
      </c>
      <c r="AE75" s="1">
        <v>1988</v>
      </c>
      <c r="AF75" s="1" t="s">
        <v>29</v>
      </c>
      <c r="AG75" s="6"/>
      <c r="AH75" s="6"/>
      <c r="AI75" s="6"/>
      <c r="AJ75" s="6"/>
      <c r="AK75" t="s">
        <v>324</v>
      </c>
      <c r="AL75">
        <v>0</v>
      </c>
      <c r="AM75">
        <v>0</v>
      </c>
      <c r="AN75" s="1" t="s">
        <v>324</v>
      </c>
      <c r="AO75" s="1">
        <v>0</v>
      </c>
      <c r="AP75" s="1">
        <v>0</v>
      </c>
      <c r="AQ75" s="1">
        <v>0</v>
      </c>
      <c r="AR75" s="1" t="s">
        <v>29</v>
      </c>
      <c r="AW75" t="s">
        <v>102</v>
      </c>
      <c r="AX75">
        <v>1998</v>
      </c>
      <c r="AY75" t="s">
        <v>79</v>
      </c>
      <c r="AZ75" s="1" t="s">
        <v>102</v>
      </c>
      <c r="BA75" s="1">
        <v>100090298</v>
      </c>
      <c r="BB75" s="1">
        <v>69.5</v>
      </c>
      <c r="BC75" s="1">
        <v>1998</v>
      </c>
      <c r="BD75" s="5" t="s">
        <v>29</v>
      </c>
      <c r="BE75" s="6"/>
      <c r="BF75" s="6" t="str">
        <f>IF($BB75&gt;$BB$1,"NA",(IF($BC75&lt;'[8]Point Tables'!$S$4,"OLD",(IF($BD75="Y","X",(VLOOKUP($BA75,[2]CWS!$A$1:$A$65536,1,FALSE)))))))</f>
        <v>NA</v>
      </c>
      <c r="BH75" t="s">
        <v>453</v>
      </c>
      <c r="BI75">
        <v>1995</v>
      </c>
      <c r="BJ75" t="s">
        <v>268</v>
      </c>
      <c r="BK75" s="1" t="s">
        <v>453</v>
      </c>
      <c r="BL75" s="1">
        <v>100093211</v>
      </c>
      <c r="BM75" s="1">
        <v>71</v>
      </c>
      <c r="BN75" s="1">
        <v>1995</v>
      </c>
      <c r="BO75" s="1" t="s">
        <v>29</v>
      </c>
      <c r="BP75" s="6" t="str">
        <f>IF($BM75&gt;$BM$1,"NA",(IF($BN75&lt;'[1]Point Tables'!$S$3,"OLD",(IF($BO75="Y","X",(VLOOKUP($BL75,[2]JWS!$A$1:$A$65536,1,FALSE)))))))</f>
        <v>NA</v>
      </c>
      <c r="BQ75" s="6" t="str">
        <f>IF($BM75&gt;$BM$1,"NA",(IF($BN75&lt;'[1]Point Tables'!$S$4,"OLD",(IF($BO75="Y","X",(VLOOKUP($BL75,[2]CWS!$A$1:$A$65536,1,FALSE)))))))</f>
        <v>NA</v>
      </c>
      <c r="BS75" t="s">
        <v>494</v>
      </c>
      <c r="BT75">
        <v>1992</v>
      </c>
      <c r="BU75" t="s">
        <v>179</v>
      </c>
      <c r="BV75" t="s">
        <v>494</v>
      </c>
      <c r="BW75">
        <v>100080466</v>
      </c>
      <c r="BX75">
        <v>71</v>
      </c>
      <c r="BY75">
        <v>1992</v>
      </c>
      <c r="BZ75" t="s">
        <v>29</v>
      </c>
      <c r="CD75" t="s">
        <v>564</v>
      </c>
      <c r="CE75">
        <v>1994</v>
      </c>
      <c r="CF75" t="s">
        <v>533</v>
      </c>
      <c r="CG75" t="s">
        <v>564</v>
      </c>
      <c r="CH75">
        <v>100091712</v>
      </c>
      <c r="CI75">
        <v>71</v>
      </c>
      <c r="CJ75">
        <v>1994</v>
      </c>
      <c r="CK75" t="s">
        <v>29</v>
      </c>
      <c r="CL75" s="6" t="str">
        <f>IF($CI75&gt;$CI$1,"NA",(IF($CJ75&lt;'[1]Point Tables'!$S$3,"OLD",(IF($CK75="Y","X",(VLOOKUP($CH75,[2]JWS!$A$1:$A$65536,1,FALSE)))))))</f>
        <v>NA</v>
      </c>
      <c r="CM75" s="6" t="str">
        <f>IF($CI75&gt;$CI$1,"NA",(IF($CJ75&lt;'[1]Point Tables'!$S$4,"OLD",(IF($CK75="Y","X",(VLOOKUP($CH75,[2]CWS!$A$1:$A$65536,1,FALSE)))))))</f>
        <v>NA</v>
      </c>
      <c r="CN75" s="6"/>
      <c r="CO75" t="s">
        <v>286</v>
      </c>
      <c r="CP75">
        <v>1997</v>
      </c>
      <c r="CQ75" t="s">
        <v>69</v>
      </c>
      <c r="CR75" t="s">
        <v>286</v>
      </c>
      <c r="CS75">
        <v>100090686</v>
      </c>
      <c r="CT75">
        <v>71</v>
      </c>
      <c r="CU75">
        <v>1997</v>
      </c>
      <c r="CV75" t="s">
        <v>29</v>
      </c>
      <c r="CW75" s="6" t="str">
        <f>IF($CT75&gt;$CT$1,"NA",(IF($CU75&lt;'[8]Point Tables'!$S$4,"OLD",(IF($CV75="Y","X",(VLOOKUP($CS75,[2]CWS!$A$1:$A$65536,1,FALSE)))))))</f>
        <v>NA</v>
      </c>
      <c r="CX75" s="6" t="str">
        <f>IF(CT75&gt;$CT$1,"NA",(IF($CU75&lt;'[8]Point Tables'!$S$5,"OLD",(IF($CV75="Y",CS75,(VLOOKUP($CS75,[2]Y14WS!$A$1:$A$65536,1,FALSE)))))))</f>
        <v>NA</v>
      </c>
      <c r="CZ75" t="s">
        <v>303</v>
      </c>
      <c r="DA75">
        <v>1996</v>
      </c>
      <c r="DB75" t="s">
        <v>304</v>
      </c>
      <c r="DC75" s="1" t="s">
        <v>303</v>
      </c>
      <c r="DD75" s="1">
        <v>100075190</v>
      </c>
      <c r="DE75" s="1">
        <v>71.5</v>
      </c>
      <c r="DF75" s="1">
        <v>1996</v>
      </c>
      <c r="DG75" s="1" t="s">
        <v>29</v>
      </c>
      <c r="DS75" s="6" t="str">
        <f>IF($DP75&gt;$DP$1,"NA",(IF($DQ75&lt;'[1]Point Tables'!$S$4,"OLD",(IF($DR75="Y","X",(VLOOKUP($DO75,[2]CWS!$A$1:$A$65536,1,FALSE)))))))</f>
        <v>OLD</v>
      </c>
      <c r="DT75" s="6" t="str">
        <f>IF(DP75&gt;$DP$1,"NA",(IF($DQ75&lt;'[1]Point Tables'!$S$5,"OLD",(IF($DR75="Y",DO75,(VLOOKUP($DO75,[2]Y14WS!$A$1:$A$65536,1,FALSE)))))))</f>
        <v>OLD</v>
      </c>
      <c r="DU75" s="6"/>
      <c r="DV75" t="s">
        <v>337</v>
      </c>
      <c r="DW75">
        <v>1996</v>
      </c>
      <c r="DX75" t="s">
        <v>316</v>
      </c>
      <c r="DY75" t="s">
        <v>337</v>
      </c>
      <c r="DZ75">
        <v>100127569</v>
      </c>
      <c r="EA75">
        <v>71</v>
      </c>
      <c r="EB75">
        <v>1996</v>
      </c>
      <c r="EC75" t="s">
        <v>29</v>
      </c>
      <c r="ED75" s="6" t="str">
        <f>IF($EA75&gt;$EA$1,"NA",(IF($EB75&lt;'[5]Point Tables'!$S$4,"OLD",(IF($EC75="Y","X",(VLOOKUP($DZ75,[2]CWS!$A$1:$A$65536,1,FALSE)))))))</f>
        <v>NA</v>
      </c>
      <c r="EE75" s="6" t="str">
        <f>IF(EA75&gt;$EA$1,"NA",(IF($EB75&lt;'[1]Point Tables'!$S$5,"OLD",(IF($EC75="Y",DZ75,(VLOOKUP($DZ75,[2]Y14WS!$A$1:$A$65536,1,FALSE)))))))</f>
        <v>NA</v>
      </c>
    </row>
    <row r="76" spans="1:135">
      <c r="A76" t="s">
        <v>452</v>
      </c>
      <c r="B76">
        <v>1994</v>
      </c>
      <c r="C76" t="s">
        <v>28</v>
      </c>
      <c r="D76" s="1" t="s">
        <v>452</v>
      </c>
      <c r="E76" s="1">
        <v>100090890</v>
      </c>
      <c r="F76" s="1">
        <v>72</v>
      </c>
      <c r="G76" s="1">
        <v>1994</v>
      </c>
      <c r="H76" s="1" t="s">
        <v>29</v>
      </c>
      <c r="I76" s="6" t="str">
        <f>IF($F76&gt;$F$1,"NA",(IF($H76="Y","X",(VLOOKUP($E76,[2]SWS!$A$1:$A$65536,1,FALSE)))))</f>
        <v>NA</v>
      </c>
      <c r="J76" s="6" t="str">
        <f>IF($F76&gt;$F$1,"NA",(IF($G76&lt;'[1]Point Tables'!$S$3,"OLD",(IF($H76="Y","X",(VLOOKUP($E76,[2]JWS!$A$1:$A$65536,1,FALSE)))))))</f>
        <v>NA</v>
      </c>
      <c r="K76" s="6" t="str">
        <f>IF($F76&gt;$F$1,"NA",(IF($G76&lt;'[1]Point Tables'!$S$4,"OLD",(IF($H76="Y","X",(VLOOKUP($E76,[2]CWS!$A$1:$A$65536,1,FALSE)))))))</f>
        <v>NA</v>
      </c>
      <c r="P76"/>
      <c r="Q76"/>
      <c r="R76"/>
      <c r="S76"/>
      <c r="T76"/>
      <c r="U76" s="6"/>
      <c r="V76" s="6"/>
      <c r="W76" s="6"/>
      <c r="Y76" t="s">
        <v>441</v>
      </c>
      <c r="Z76">
        <v>1992</v>
      </c>
      <c r="AA76" t="s">
        <v>69</v>
      </c>
      <c r="AB76" s="1" t="s">
        <v>441</v>
      </c>
      <c r="AC76" s="1">
        <v>100071466</v>
      </c>
      <c r="AD76" s="1">
        <v>72</v>
      </c>
      <c r="AE76" s="1">
        <v>1992</v>
      </c>
      <c r="AF76" s="1" t="s">
        <v>29</v>
      </c>
      <c r="AG76" s="6"/>
      <c r="AH76" s="6"/>
      <c r="AI76" s="6"/>
      <c r="AJ76" s="6"/>
      <c r="AK76" t="s">
        <v>324</v>
      </c>
      <c r="AL76">
        <v>0</v>
      </c>
      <c r="AM76">
        <v>0</v>
      </c>
      <c r="AN76" s="1" t="s">
        <v>324</v>
      </c>
      <c r="AO76" s="1">
        <v>0</v>
      </c>
      <c r="AP76" s="1">
        <v>0</v>
      </c>
      <c r="AQ76" s="1">
        <v>0</v>
      </c>
      <c r="AR76" s="1" t="s">
        <v>29</v>
      </c>
      <c r="AW76" t="s">
        <v>465</v>
      </c>
      <c r="AX76">
        <v>1995</v>
      </c>
      <c r="AY76" t="s">
        <v>69</v>
      </c>
      <c r="AZ76" s="1" t="s">
        <v>465</v>
      </c>
      <c r="BA76" s="1">
        <v>100131502</v>
      </c>
      <c r="BB76" s="1">
        <v>71</v>
      </c>
      <c r="BC76" s="1">
        <v>1995</v>
      </c>
      <c r="BD76" s="5" t="s">
        <v>29</v>
      </c>
      <c r="BE76" s="6"/>
      <c r="BF76" s="6" t="str">
        <f>IF($BB76&gt;$BB$1,"NA",(IF($BC76&lt;'[8]Point Tables'!$S$4,"OLD",(IF($BD76="Y","X",(VLOOKUP($BA76,[2]CWS!$A$1:$A$65536,1,FALSE)))))))</f>
        <v>NA</v>
      </c>
      <c r="BH76" t="s">
        <v>504</v>
      </c>
      <c r="BI76">
        <v>1995</v>
      </c>
      <c r="BJ76" t="s">
        <v>42</v>
      </c>
      <c r="BK76" s="1" t="s">
        <v>504</v>
      </c>
      <c r="BL76" s="1">
        <v>100074007</v>
      </c>
      <c r="BM76" s="1">
        <v>72</v>
      </c>
      <c r="BN76" s="1">
        <v>1995</v>
      </c>
      <c r="BO76" s="1" t="s">
        <v>29</v>
      </c>
      <c r="BP76" s="6" t="str">
        <f>IF($BM76&gt;$BM$1,"NA",(IF($BN76&lt;'[1]Point Tables'!$S$3,"OLD",(IF($BO76="Y","X",(VLOOKUP($BL76,[2]JWS!$A$1:$A$65536,1,FALSE)))))))</f>
        <v>NA</v>
      </c>
      <c r="BQ76" s="6" t="str">
        <f>IF($BM76&gt;$BM$1,"NA",(IF($BN76&lt;'[1]Point Tables'!$S$4,"OLD",(IF($BO76="Y","X",(VLOOKUP($BL76,[2]CWS!$A$1:$A$65536,1,FALSE)))))))</f>
        <v>NA</v>
      </c>
      <c r="BS76" t="s">
        <v>438</v>
      </c>
      <c r="BT76">
        <v>1994</v>
      </c>
      <c r="BU76" t="s">
        <v>51</v>
      </c>
      <c r="BV76" t="s">
        <v>438</v>
      </c>
      <c r="BW76">
        <v>100085700</v>
      </c>
      <c r="BX76">
        <v>72</v>
      </c>
      <c r="BY76">
        <v>1994</v>
      </c>
      <c r="BZ76" t="s">
        <v>29</v>
      </c>
      <c r="CD76" t="s">
        <v>487</v>
      </c>
      <c r="CE76">
        <v>1994</v>
      </c>
      <c r="CF76" t="s">
        <v>488</v>
      </c>
      <c r="CG76" t="s">
        <v>487</v>
      </c>
      <c r="CH76">
        <v>100077760</v>
      </c>
      <c r="CI76">
        <v>72</v>
      </c>
      <c r="CJ76">
        <v>1994</v>
      </c>
      <c r="CK76" t="s">
        <v>29</v>
      </c>
      <c r="CL76" s="6" t="str">
        <f>IF($CI76&gt;$CI$1,"NA",(IF($CJ76&lt;'[1]Point Tables'!$S$3,"OLD",(IF($CK76="Y","X",(VLOOKUP($CH76,[2]JWS!$A$1:$A$65536,1,FALSE)))))))</f>
        <v>NA</v>
      </c>
      <c r="CM76" s="6" t="str">
        <f>IF($CI76&gt;$CI$1,"NA",(IF($CJ76&lt;'[1]Point Tables'!$S$4,"OLD",(IF($CK76="Y","X",(VLOOKUP($CH76,[2]CWS!$A$1:$A$65536,1,FALSE)))))))</f>
        <v>NA</v>
      </c>
      <c r="CN76" s="6"/>
      <c r="CO76" t="s">
        <v>565</v>
      </c>
      <c r="CP76">
        <v>1995</v>
      </c>
      <c r="CQ76" t="s">
        <v>458</v>
      </c>
      <c r="CR76" t="s">
        <v>565</v>
      </c>
      <c r="CS76">
        <v>100094453</v>
      </c>
      <c r="CT76">
        <v>72</v>
      </c>
      <c r="CU76">
        <v>1995</v>
      </c>
      <c r="CV76" t="s">
        <v>29</v>
      </c>
      <c r="CW76" s="6" t="str">
        <f>IF($CT76&gt;$CT$1,"NA",(IF($CU76&lt;'[8]Point Tables'!$S$4,"OLD",(IF($CV76="Y","X",(VLOOKUP($CS76,[2]CWS!$A$1:$A$65536,1,FALSE)))))))</f>
        <v>NA</v>
      </c>
      <c r="CX76" s="6" t="str">
        <f>IF(CT76&gt;$CT$1,"NA",(IF($CU76&lt;'[8]Point Tables'!$S$5,"OLD",(IF($CV76="Y",CS76,(VLOOKUP($CS76,[2]Y14WS!$A$1:$A$65536,1,FALSE)))))))</f>
        <v>NA</v>
      </c>
      <c r="CZ76" t="s">
        <v>214</v>
      </c>
      <c r="DA76">
        <v>1996</v>
      </c>
      <c r="DB76" t="s">
        <v>49</v>
      </c>
      <c r="DC76" s="1" t="s">
        <v>214</v>
      </c>
      <c r="DD76" s="1">
        <v>100091104</v>
      </c>
      <c r="DE76" s="1">
        <v>71.5</v>
      </c>
      <c r="DF76" s="1">
        <v>1996</v>
      </c>
      <c r="DG76" s="1" t="s">
        <v>29</v>
      </c>
      <c r="DS76" s="6"/>
      <c r="DT76" s="6"/>
      <c r="DU76" s="6"/>
      <c r="DV76" t="s">
        <v>564</v>
      </c>
      <c r="DW76">
        <v>1994</v>
      </c>
      <c r="DX76" t="s">
        <v>533</v>
      </c>
      <c r="DY76" t="s">
        <v>564</v>
      </c>
      <c r="DZ76">
        <v>100091712</v>
      </c>
      <c r="EA76">
        <v>72</v>
      </c>
      <c r="EB76">
        <v>1994</v>
      </c>
      <c r="EC76" t="s">
        <v>29</v>
      </c>
      <c r="ED76" s="6" t="str">
        <f>IF($EA76&gt;$EA$1,"NA",(IF($EB76&lt;'[5]Point Tables'!$S$4,"OLD",(IF($EC76="Y","X",(VLOOKUP($DZ76,[2]CWS!$A$1:$A$65536,1,FALSE)))))))</f>
        <v>NA</v>
      </c>
      <c r="EE76" s="6" t="str">
        <f>IF(EA76&gt;$EA$1,"NA",(IF($EB76&lt;'[1]Point Tables'!$S$5,"OLD",(IF($EC76="Y",DZ76,(VLOOKUP($DZ76,[2]Y14WS!$A$1:$A$65536,1,FALSE)))))))</f>
        <v>NA</v>
      </c>
    </row>
    <row r="77" spans="1:135">
      <c r="A77" t="s">
        <v>566</v>
      </c>
      <c r="B77">
        <v>1991</v>
      </c>
      <c r="C77" t="s">
        <v>69</v>
      </c>
      <c r="D77" s="1" t="s">
        <v>566</v>
      </c>
      <c r="E77" s="1">
        <v>100068208</v>
      </c>
      <c r="F77" s="1">
        <v>73</v>
      </c>
      <c r="G77" s="1">
        <v>1991</v>
      </c>
      <c r="H77" s="1" t="s">
        <v>29</v>
      </c>
      <c r="I77" s="6" t="str">
        <f>IF($F77&gt;$F$1,"NA",(IF($H77="Y","X",(VLOOKUP($E77,[2]SWS!$A$1:$A$65536,1,FALSE)))))</f>
        <v>NA</v>
      </c>
      <c r="J77" s="6" t="str">
        <f>IF($F77&gt;$F$1,"NA",(IF($G77&lt;'[1]Point Tables'!$S$3,"OLD",(IF($H77="Y","X",(VLOOKUP($E77,[2]JWS!$A$1:$A$65536,1,FALSE)))))))</f>
        <v>NA</v>
      </c>
      <c r="K77" s="6" t="str">
        <f>IF($F77&gt;$F$1,"NA",(IF($G77&lt;'[1]Point Tables'!$S$4,"OLD",(IF($H77="Y","X",(VLOOKUP($E77,[2]CWS!$A$1:$A$65536,1,FALSE)))))))</f>
        <v>NA</v>
      </c>
      <c r="P77"/>
      <c r="Q77"/>
      <c r="R77"/>
      <c r="S77"/>
      <c r="T77"/>
      <c r="U77" s="6"/>
      <c r="V77" s="6"/>
      <c r="W77" s="6"/>
      <c r="Y77" t="s">
        <v>469</v>
      </c>
      <c r="Z77">
        <v>1993</v>
      </c>
      <c r="AA77" t="s">
        <v>67</v>
      </c>
      <c r="AB77" s="1" t="s">
        <v>469</v>
      </c>
      <c r="AC77" s="1">
        <v>100089924</v>
      </c>
      <c r="AD77" s="1">
        <v>73</v>
      </c>
      <c r="AE77" s="1">
        <v>1993</v>
      </c>
      <c r="AF77" s="1" t="s">
        <v>372</v>
      </c>
      <c r="AG77" s="6"/>
      <c r="AH77" s="6"/>
      <c r="AI77" s="6"/>
      <c r="AJ77" s="6"/>
      <c r="AW77" t="s">
        <v>463</v>
      </c>
      <c r="AX77">
        <v>1995</v>
      </c>
      <c r="AY77" t="s">
        <v>179</v>
      </c>
      <c r="AZ77" s="1" t="s">
        <v>463</v>
      </c>
      <c r="BA77" s="1">
        <v>100072834</v>
      </c>
      <c r="BB77" s="1">
        <v>72</v>
      </c>
      <c r="BC77" s="1">
        <v>1995</v>
      </c>
      <c r="BD77" s="5" t="s">
        <v>29</v>
      </c>
      <c r="BE77" s="6"/>
      <c r="BF77" s="6" t="str">
        <f>IF($BB77&gt;$BB$1,"NA",(IF($BC77&lt;'[8]Point Tables'!$S$4,"OLD",(IF($BD77="Y","X",(VLOOKUP($BA77,[2]CWS!$A$1:$A$65536,1,FALSE)))))))</f>
        <v>NA</v>
      </c>
      <c r="BH77" t="s">
        <v>154</v>
      </c>
      <c r="BI77">
        <v>1996</v>
      </c>
      <c r="BJ77" t="s">
        <v>69</v>
      </c>
      <c r="BK77" s="1" t="s">
        <v>154</v>
      </c>
      <c r="BL77" s="1">
        <v>100086174</v>
      </c>
      <c r="BM77" s="1">
        <v>73</v>
      </c>
      <c r="BN77" s="1">
        <v>1996</v>
      </c>
      <c r="BO77" s="1" t="s">
        <v>29</v>
      </c>
      <c r="BP77" s="6" t="str">
        <f>IF($BM77&gt;$BM$1,"NA",(IF($BN77&lt;'[1]Point Tables'!$S$3,"OLD",(IF($BO77="Y","X",(VLOOKUP($BL77,[2]JWS!$A$1:$A$65536,1,FALSE)))))))</f>
        <v>NA</v>
      </c>
      <c r="BQ77" s="6" t="str">
        <f>IF($BM77&gt;$BM$1,"NA",(IF($BN77&lt;'[1]Point Tables'!$S$4,"OLD",(IF($BO77="Y","X",(VLOOKUP($BL77,[2]CWS!$A$1:$A$65536,1,FALSE)))))))</f>
        <v>NA</v>
      </c>
      <c r="BS77" t="s">
        <v>567</v>
      </c>
      <c r="BT77">
        <v>1991</v>
      </c>
      <c r="BU77" t="s">
        <v>179</v>
      </c>
      <c r="BV77" t="s">
        <v>567</v>
      </c>
      <c r="BW77">
        <v>100078086</v>
      </c>
      <c r="BX77">
        <v>73</v>
      </c>
      <c r="BY77">
        <v>1991</v>
      </c>
      <c r="BZ77" t="s">
        <v>275</v>
      </c>
      <c r="CD77" t="s">
        <v>568</v>
      </c>
      <c r="CE77">
        <v>1992</v>
      </c>
      <c r="CF77" t="s">
        <v>65</v>
      </c>
      <c r="CG77" t="s">
        <v>568</v>
      </c>
      <c r="CH77">
        <v>100084874</v>
      </c>
      <c r="CI77">
        <v>73</v>
      </c>
      <c r="CJ77">
        <v>1992</v>
      </c>
      <c r="CK77" t="s">
        <v>29</v>
      </c>
      <c r="CL77" s="6" t="str">
        <f>IF($CI77&gt;$CI$1,"NA",(IF($CJ77&lt;'[1]Point Tables'!$S$3,"OLD",(IF($CK77="Y","X",(VLOOKUP($CH77,[2]JWS!$A$1:$A$65536,1,FALSE)))))))</f>
        <v>NA</v>
      </c>
      <c r="CM77" s="6" t="str">
        <f>IF($CI77&gt;$CI$1,"NA",(IF($CJ77&lt;'[1]Point Tables'!$S$4,"OLD",(IF($CK77="Y","X",(VLOOKUP($CH77,[2]CWS!$A$1:$A$65536,1,FALSE)))))))</f>
        <v>NA</v>
      </c>
      <c r="CN77" s="6"/>
      <c r="CO77" t="s">
        <v>536</v>
      </c>
      <c r="CP77">
        <v>1995</v>
      </c>
      <c r="CQ77" t="s">
        <v>145</v>
      </c>
      <c r="CR77" t="s">
        <v>536</v>
      </c>
      <c r="CS77">
        <v>100080267</v>
      </c>
      <c r="CT77">
        <v>73</v>
      </c>
      <c r="CU77">
        <v>1995</v>
      </c>
      <c r="CV77" t="s">
        <v>29</v>
      </c>
      <c r="CW77" s="6" t="str">
        <f>IF($CT77&gt;$CT$1,"NA",(IF($CU77&lt;'[8]Point Tables'!$S$4,"OLD",(IF($CV77="Y","X",(VLOOKUP($CS77,[2]CWS!$A$1:$A$65536,1,FALSE)))))))</f>
        <v>NA</v>
      </c>
      <c r="CX77" s="6" t="str">
        <f>IF(CT77&gt;$CT$1,"NA",(IF($CU77&lt;'[8]Point Tables'!$S$5,"OLD",(IF($CV77="Y",CS77,(VLOOKUP($CS77,[2]Y14WS!$A$1:$A$65536,1,FALSE)))))))</f>
        <v>NA</v>
      </c>
      <c r="CZ77" t="s">
        <v>293</v>
      </c>
      <c r="DA77">
        <v>1996</v>
      </c>
      <c r="DB77" t="s">
        <v>179</v>
      </c>
      <c r="DC77" s="1" t="s">
        <v>293</v>
      </c>
      <c r="DD77" s="1">
        <v>100101647</v>
      </c>
      <c r="DE77" s="1">
        <v>73</v>
      </c>
      <c r="DF77" s="1">
        <v>1996</v>
      </c>
      <c r="DG77" s="1" t="s">
        <v>29</v>
      </c>
      <c r="DS77" s="6"/>
      <c r="DT77" s="6"/>
      <c r="DU77" s="6"/>
      <c r="DV77" t="s">
        <v>227</v>
      </c>
      <c r="DW77">
        <v>1997</v>
      </c>
      <c r="DX77" t="s">
        <v>142</v>
      </c>
      <c r="DY77" t="s">
        <v>227</v>
      </c>
      <c r="DZ77">
        <v>100126240</v>
      </c>
      <c r="EA77">
        <v>73</v>
      </c>
      <c r="EB77">
        <v>1997</v>
      </c>
      <c r="EC77" t="s">
        <v>29</v>
      </c>
      <c r="ED77" s="6" t="str">
        <f>IF($EA77&gt;$EA$1,"NA",(IF($EB77&lt;'[5]Point Tables'!$S$4,"OLD",(IF($EC77="Y","X",(VLOOKUP($DZ77,[2]CWS!$A$1:$A$65536,1,FALSE)))))))</f>
        <v>NA</v>
      </c>
      <c r="EE77" s="6" t="str">
        <f>IF(EA77&gt;$EA$1,"NA",(IF($EB77&lt;'[1]Point Tables'!$S$5,"OLD",(IF($EC77="Y",DZ77,(VLOOKUP($DZ77,[2]Y14WS!$A$1:$A$65536,1,FALSE)))))))</f>
        <v>NA</v>
      </c>
    </row>
    <row r="78" spans="1:135">
      <c r="A78" t="s">
        <v>569</v>
      </c>
      <c r="B78">
        <v>1991</v>
      </c>
      <c r="C78" t="s">
        <v>69</v>
      </c>
      <c r="D78" s="1" t="s">
        <v>569</v>
      </c>
      <c r="E78" s="1">
        <v>100074824</v>
      </c>
      <c r="F78" s="1">
        <v>74</v>
      </c>
      <c r="G78" s="1">
        <v>1991</v>
      </c>
      <c r="H78" s="1" t="s">
        <v>29</v>
      </c>
      <c r="I78" s="6" t="str">
        <f>IF($F78&gt;$F$1,"NA",(IF($H78="Y","X",(VLOOKUP($E78,[2]SWS!$A$1:$A$65536,1,FALSE)))))</f>
        <v>NA</v>
      </c>
      <c r="J78" s="6" t="str">
        <f>IF($F78&gt;$F$1,"NA",(IF($G78&lt;'[1]Point Tables'!$S$3,"OLD",(IF($H78="Y","X",(VLOOKUP($E78,[2]JWS!$A$1:$A$65536,1,FALSE)))))))</f>
        <v>NA</v>
      </c>
      <c r="K78" s="6" t="str">
        <f>IF($F78&gt;$F$1,"NA",(IF($G78&lt;'[1]Point Tables'!$S$4,"OLD",(IF($H78="Y","X",(VLOOKUP($E78,[2]CWS!$A$1:$A$65536,1,FALSE)))))))</f>
        <v>NA</v>
      </c>
      <c r="P78"/>
      <c r="Q78"/>
      <c r="R78"/>
      <c r="S78"/>
      <c r="T78"/>
      <c r="U78" s="6"/>
      <c r="V78" s="6"/>
      <c r="W78" s="6"/>
      <c r="Y78" t="s">
        <v>388</v>
      </c>
      <c r="Z78">
        <v>1995</v>
      </c>
      <c r="AA78" t="s">
        <v>316</v>
      </c>
      <c r="AB78" s="1" t="s">
        <v>388</v>
      </c>
      <c r="AC78" s="1">
        <v>100093506</v>
      </c>
      <c r="AD78" s="1">
        <v>74.5</v>
      </c>
      <c r="AE78" s="1">
        <v>1995</v>
      </c>
      <c r="AF78" s="1" t="s">
        <v>29</v>
      </c>
      <c r="AG78" s="6"/>
      <c r="AH78" s="6"/>
      <c r="AI78" s="6"/>
      <c r="AJ78" s="6"/>
      <c r="AW78" t="s">
        <v>120</v>
      </c>
      <c r="AX78">
        <v>1996</v>
      </c>
      <c r="AY78" t="s">
        <v>69</v>
      </c>
      <c r="AZ78" s="1" t="s">
        <v>120</v>
      </c>
      <c r="BA78" s="1">
        <v>100088766</v>
      </c>
      <c r="BB78" s="1">
        <v>73</v>
      </c>
      <c r="BC78" s="1">
        <v>1996</v>
      </c>
      <c r="BD78" s="5" t="s">
        <v>29</v>
      </c>
      <c r="BE78" s="6"/>
      <c r="BF78" s="6" t="str">
        <f>IF($BB78&gt;$BB$1,"NA",(IF($BC78&lt;'[8]Point Tables'!$S$4,"OLD",(IF($BD78="Y","X",(VLOOKUP($BA78,[2]CWS!$A$1:$A$65536,1,FALSE)))))))</f>
        <v>NA</v>
      </c>
      <c r="BH78" t="s">
        <v>452</v>
      </c>
      <c r="BI78">
        <v>1994</v>
      </c>
      <c r="BJ78" t="s">
        <v>28</v>
      </c>
      <c r="BK78" s="1" t="s">
        <v>452</v>
      </c>
      <c r="BL78" s="1">
        <v>100090890</v>
      </c>
      <c r="BM78" s="1">
        <v>74</v>
      </c>
      <c r="BN78" s="1">
        <v>1994</v>
      </c>
      <c r="BO78" s="1" t="s">
        <v>372</v>
      </c>
      <c r="BP78" s="6" t="str">
        <f>IF($BM78&gt;$BM$1,"NA",(IF($BN78&lt;'[1]Point Tables'!$S$3,"OLD",(IF($BO78="Y","X",(VLOOKUP($BL78,[2]JWS!$A$1:$A$65536,1,FALSE)))))))</f>
        <v>NA</v>
      </c>
      <c r="BQ78" s="6" t="str">
        <f>IF($BM78&gt;$BM$1,"NA",(IF($BN78&lt;'[1]Point Tables'!$S$4,"OLD",(IF($BO78="Y","X",(VLOOKUP($BL78,[2]CWS!$A$1:$A$65536,1,FALSE)))))))</f>
        <v>NA</v>
      </c>
      <c r="BS78" t="s">
        <v>190</v>
      </c>
      <c r="BT78">
        <v>1997</v>
      </c>
      <c r="BU78" t="s">
        <v>191</v>
      </c>
      <c r="BV78" t="s">
        <v>190</v>
      </c>
      <c r="BW78">
        <v>100084397</v>
      </c>
      <c r="BX78">
        <v>74</v>
      </c>
      <c r="BY78">
        <v>1997</v>
      </c>
      <c r="BZ78" t="s">
        <v>29</v>
      </c>
      <c r="CD78" t="s">
        <v>526</v>
      </c>
      <c r="CE78">
        <v>1997</v>
      </c>
      <c r="CF78" t="s">
        <v>527</v>
      </c>
      <c r="CG78" t="s">
        <v>526</v>
      </c>
      <c r="CH78">
        <v>100070241</v>
      </c>
      <c r="CI78">
        <v>74</v>
      </c>
      <c r="CJ78">
        <v>1997</v>
      </c>
      <c r="CK78" t="s">
        <v>29</v>
      </c>
      <c r="CL78" s="6" t="str">
        <f>IF($CI78&gt;$CI$1,"NA",(IF($CJ78&lt;'[1]Point Tables'!$S$3,"OLD",(IF($CK78="Y","X",(VLOOKUP($CH78,[2]JWS!$A$1:$A$65536,1,FALSE)))))))</f>
        <v>NA</v>
      </c>
      <c r="CM78" s="6" t="str">
        <f>IF($CI78&gt;$CI$1,"NA",(IF($CJ78&lt;'[1]Point Tables'!$S$4,"OLD",(IF($CK78="Y","X",(VLOOKUP($CH78,[2]CWS!$A$1:$A$65536,1,FALSE)))))))</f>
        <v>NA</v>
      </c>
      <c r="CN78" s="6"/>
      <c r="CO78" t="s">
        <v>227</v>
      </c>
      <c r="CP78">
        <v>1997</v>
      </c>
      <c r="CQ78" t="s">
        <v>142</v>
      </c>
      <c r="CR78" t="s">
        <v>227</v>
      </c>
      <c r="CS78">
        <v>100126240</v>
      </c>
      <c r="CT78">
        <v>74</v>
      </c>
      <c r="CU78">
        <v>1997</v>
      </c>
      <c r="CV78" t="s">
        <v>29</v>
      </c>
      <c r="CW78" s="6" t="str">
        <f>IF($CT78&gt;$CT$1,"NA",(IF($CU78&lt;'[8]Point Tables'!$S$4,"OLD",(IF($CV78="Y","X",(VLOOKUP($CS78,[2]CWS!$A$1:$A$65536,1,FALSE)))))))</f>
        <v>NA</v>
      </c>
      <c r="CX78" s="6" t="str">
        <f>IF(CT78&gt;$CT$1,"NA",(IF($CU78&lt;'[8]Point Tables'!$S$5,"OLD",(IF($CV78="Y",CS78,(VLOOKUP($CS78,[2]Y14WS!$A$1:$A$65536,1,FALSE)))))))</f>
        <v>NA</v>
      </c>
      <c r="CZ78" t="s">
        <v>83</v>
      </c>
      <c r="DA78">
        <v>1998</v>
      </c>
      <c r="DB78" t="s">
        <v>69</v>
      </c>
      <c r="DC78" s="1" t="s">
        <v>83</v>
      </c>
      <c r="DD78" s="1">
        <v>100083421</v>
      </c>
      <c r="DE78" s="1">
        <v>74</v>
      </c>
      <c r="DF78" s="1">
        <v>1998</v>
      </c>
      <c r="DG78" s="1" t="s">
        <v>29</v>
      </c>
      <c r="DS78" s="6"/>
      <c r="DT78" s="6"/>
      <c r="DU78" s="6"/>
      <c r="DV78" t="s">
        <v>190</v>
      </c>
      <c r="DW78">
        <v>1997</v>
      </c>
      <c r="DX78" t="s">
        <v>191</v>
      </c>
      <c r="DY78" t="s">
        <v>190</v>
      </c>
      <c r="DZ78">
        <v>100084397</v>
      </c>
      <c r="EA78">
        <v>74</v>
      </c>
      <c r="EB78">
        <v>1997</v>
      </c>
      <c r="EC78" t="s">
        <v>29</v>
      </c>
      <c r="ED78" s="6" t="str">
        <f>IF($EA78&gt;$EA$1,"NA",(IF($EB78&lt;'[5]Point Tables'!$S$4,"OLD",(IF($EC78="Y","X",(VLOOKUP($DZ78,[2]CWS!$A$1:$A$65536,1,FALSE)))))))</f>
        <v>NA</v>
      </c>
      <c r="EE78" s="6" t="str">
        <f>IF(EA78&gt;$EA$1,"NA",(IF($EB78&lt;'[1]Point Tables'!$S$5,"OLD",(IF($EC78="Y",DZ78,(VLOOKUP($DZ78,[2]Y14WS!$A$1:$A$65536,1,FALSE)))))))</f>
        <v>NA</v>
      </c>
    </row>
    <row r="79" spans="1:135">
      <c r="A79" t="s">
        <v>570</v>
      </c>
      <c r="B79">
        <v>1991</v>
      </c>
      <c r="C79" t="s">
        <v>179</v>
      </c>
      <c r="D79" s="1" t="s">
        <v>570</v>
      </c>
      <c r="E79" s="1">
        <v>100074916</v>
      </c>
      <c r="F79" s="1">
        <v>75</v>
      </c>
      <c r="G79" s="1">
        <v>1991</v>
      </c>
      <c r="H79" s="1" t="s">
        <v>29</v>
      </c>
      <c r="I79" s="6" t="str">
        <f>IF($F79&gt;$F$1,"NA",(IF($H79="Y","X",(VLOOKUP($E79,[2]SWS!$A$1:$A$65536,1,FALSE)))))</f>
        <v>NA</v>
      </c>
      <c r="J79" s="6" t="str">
        <f>IF($F79&gt;$F$1,"NA",(IF($G79&lt;'[1]Point Tables'!$S$3,"OLD",(IF($H79="Y","X",(VLOOKUP($E79,[2]JWS!$A$1:$A$65536,1,FALSE)))))))</f>
        <v>NA</v>
      </c>
      <c r="K79" s="6" t="str">
        <f>IF($F79&gt;$F$1,"NA",(IF($G79&lt;'[1]Point Tables'!$S$4,"OLD",(IF($H79="Y","X",(VLOOKUP($E79,[2]CWS!$A$1:$A$65536,1,FALSE)))))))</f>
        <v>NA</v>
      </c>
      <c r="P79"/>
      <c r="Q79"/>
      <c r="R79"/>
      <c r="S79"/>
      <c r="T79"/>
      <c r="U79" s="6"/>
      <c r="V79" s="6"/>
      <c r="W79" s="6"/>
      <c r="Y79" t="s">
        <v>109</v>
      </c>
      <c r="Z79">
        <v>1995</v>
      </c>
      <c r="AA79" t="s">
        <v>110</v>
      </c>
      <c r="AB79" s="1" t="s">
        <v>109</v>
      </c>
      <c r="AC79" s="1">
        <v>100086799</v>
      </c>
      <c r="AD79" s="1">
        <v>74.5</v>
      </c>
      <c r="AE79" s="1">
        <v>1995</v>
      </c>
      <c r="AF79" s="1" t="s">
        <v>29</v>
      </c>
      <c r="AG79" s="6"/>
      <c r="AH79" s="6"/>
      <c r="AI79" s="6"/>
      <c r="AJ79" s="6"/>
      <c r="AW79" t="s">
        <v>512</v>
      </c>
      <c r="AX79">
        <v>1995</v>
      </c>
      <c r="AY79" t="s">
        <v>69</v>
      </c>
      <c r="AZ79" s="1" t="s">
        <v>512</v>
      </c>
      <c r="BA79" s="1">
        <v>100128902</v>
      </c>
      <c r="BB79" s="1">
        <v>74</v>
      </c>
      <c r="BC79" s="1">
        <v>1995</v>
      </c>
      <c r="BD79" s="5" t="s">
        <v>29</v>
      </c>
      <c r="BE79" s="6"/>
      <c r="BF79" s="6" t="str">
        <f>IF($BB79&gt;$BB$1,"NA",(IF($BC79&lt;'[8]Point Tables'!$S$4,"OLD",(IF($BD79="Y","X",(VLOOKUP($BA79,[2]CWS!$A$1:$A$65536,1,FALSE)))))))</f>
        <v>NA</v>
      </c>
      <c r="BH79" t="s">
        <v>120</v>
      </c>
      <c r="BI79">
        <v>1996</v>
      </c>
      <c r="BJ79" t="s">
        <v>69</v>
      </c>
      <c r="BK79" s="1" t="s">
        <v>120</v>
      </c>
      <c r="BL79" s="1">
        <v>100088766</v>
      </c>
      <c r="BM79" s="1">
        <v>75</v>
      </c>
      <c r="BN79" s="1">
        <v>1996</v>
      </c>
      <c r="BO79" s="1" t="s">
        <v>372</v>
      </c>
      <c r="BP79" s="6" t="str">
        <f>IF($BM79&gt;$BM$1,"NA",(IF($BN79&lt;'[1]Point Tables'!$S$3,"OLD",(IF($BO79="Y","X",(VLOOKUP($BL79,[2]JWS!$A$1:$A$65536,1,FALSE)))))))</f>
        <v>NA</v>
      </c>
      <c r="BQ79" s="6" t="str">
        <f>IF($BM79&gt;$BM$1,"NA",(IF($BN79&lt;'[1]Point Tables'!$S$4,"OLD",(IF($BO79="Y","X",(VLOOKUP($BL79,[2]CWS!$A$1:$A$65536,1,FALSE)))))))</f>
        <v>NA</v>
      </c>
      <c r="BS79" t="s">
        <v>94</v>
      </c>
      <c r="BT79">
        <v>1996</v>
      </c>
      <c r="BU79" t="s">
        <v>65</v>
      </c>
      <c r="BV79" t="s">
        <v>94</v>
      </c>
      <c r="BW79">
        <v>100070087</v>
      </c>
      <c r="BX79">
        <v>75</v>
      </c>
      <c r="BY79">
        <v>1996</v>
      </c>
      <c r="BZ79" t="s">
        <v>29</v>
      </c>
      <c r="CD79" t="s">
        <v>422</v>
      </c>
      <c r="CE79">
        <v>1992</v>
      </c>
      <c r="CF79" t="s">
        <v>316</v>
      </c>
      <c r="CG79" t="s">
        <v>422</v>
      </c>
      <c r="CH79">
        <v>100095427</v>
      </c>
      <c r="CI79">
        <v>75</v>
      </c>
      <c r="CJ79">
        <v>1992</v>
      </c>
      <c r="CK79" t="s">
        <v>29</v>
      </c>
      <c r="CL79" s="6" t="str">
        <f>IF($CI79&gt;$CI$1,"NA",(IF($CJ79&lt;'[1]Point Tables'!$S$3,"OLD",(IF($CK79="Y","X",(VLOOKUP($CH79,[2]JWS!$A$1:$A$65536,1,FALSE)))))))</f>
        <v>NA</v>
      </c>
      <c r="CM79" s="6" t="str">
        <f>IF($CI79&gt;$CI$1,"NA",(IF($CJ79&lt;'[1]Point Tables'!$S$4,"OLD",(IF($CK79="Y","X",(VLOOKUP($CH79,[2]CWS!$A$1:$A$65536,1,FALSE)))))))</f>
        <v>NA</v>
      </c>
      <c r="CN79" s="6"/>
      <c r="CO79" t="s">
        <v>228</v>
      </c>
      <c r="CP79">
        <v>1997</v>
      </c>
      <c r="CQ79" t="s">
        <v>51</v>
      </c>
      <c r="CR79" t="s">
        <v>228</v>
      </c>
      <c r="CS79">
        <v>100086900</v>
      </c>
      <c r="CT79">
        <v>75</v>
      </c>
      <c r="CU79">
        <v>1997</v>
      </c>
      <c r="CV79" t="s">
        <v>29</v>
      </c>
      <c r="CW79" s="6" t="str">
        <f>IF($CT79&gt;$CT$1,"NA",(IF($CU79&lt;'[8]Point Tables'!$S$4,"OLD",(IF($CV79="Y","X",(VLOOKUP($CS79,[2]CWS!$A$1:$A$65536,1,FALSE)))))))</f>
        <v>NA</v>
      </c>
      <c r="CX79" s="6" t="str">
        <f>IF(CT79&gt;$CT$1,"NA",(IF($CU79&lt;'[8]Point Tables'!$S$5,"OLD",(IF($CV79="Y",CS79,(VLOOKUP($CS79,[2]Y14WS!$A$1:$A$65536,1,FALSE)))))))</f>
        <v>NA</v>
      </c>
      <c r="CZ79" t="s">
        <v>571</v>
      </c>
      <c r="DA79">
        <v>1994</v>
      </c>
      <c r="DB79" t="s">
        <v>79</v>
      </c>
      <c r="DC79" s="1" t="s">
        <v>571</v>
      </c>
      <c r="DD79" s="1">
        <v>100088281</v>
      </c>
      <c r="DE79" s="1">
        <v>75</v>
      </c>
      <c r="DF79" s="1">
        <v>1994</v>
      </c>
      <c r="DG79" s="1" t="s">
        <v>29</v>
      </c>
      <c r="DS79" s="6"/>
      <c r="DT79" s="6"/>
      <c r="DU79" s="6"/>
      <c r="DV79" t="s">
        <v>491</v>
      </c>
      <c r="DW79">
        <v>1994</v>
      </c>
      <c r="DX79" t="s">
        <v>69</v>
      </c>
      <c r="DY79" t="s">
        <v>491</v>
      </c>
      <c r="DZ79">
        <v>100090137</v>
      </c>
      <c r="EA79">
        <v>75</v>
      </c>
      <c r="EB79">
        <v>1994</v>
      </c>
      <c r="EC79" t="s">
        <v>29</v>
      </c>
      <c r="ED79" s="6" t="str">
        <f>IF($EA79&gt;$EA$1,"NA",(IF($EB79&lt;'[5]Point Tables'!$S$4,"OLD",(IF($EC79="Y","X",(VLOOKUP($DZ79,[2]CWS!$A$1:$A$65536,1,FALSE)))))))</f>
        <v>NA</v>
      </c>
      <c r="EE79" s="6" t="str">
        <f>IF(EA79&gt;$EA$1,"NA",(IF($EB79&lt;'[1]Point Tables'!$S$5,"OLD",(IF($EC79="Y",DZ79,(VLOOKUP($DZ79,[2]Y14WS!$A$1:$A$65536,1,FALSE)))))))</f>
        <v>NA</v>
      </c>
    </row>
    <row r="80" spans="1:135">
      <c r="A80" t="s">
        <v>409</v>
      </c>
      <c r="B80">
        <v>1994</v>
      </c>
      <c r="C80" t="s">
        <v>410</v>
      </c>
      <c r="D80" s="1" t="s">
        <v>409</v>
      </c>
      <c r="E80" s="1">
        <v>100096533</v>
      </c>
      <c r="F80" s="1">
        <v>76</v>
      </c>
      <c r="G80" s="1">
        <v>1994</v>
      </c>
      <c r="H80" s="1" t="s">
        <v>372</v>
      </c>
      <c r="I80" s="6" t="str">
        <f>IF($F80&gt;$F$1,"NA",(IF($H80="Y","X",(VLOOKUP($E80,[2]SWS!$A$1:$A$65536,1,FALSE)))))</f>
        <v>NA</v>
      </c>
      <c r="J80" s="6" t="str">
        <f>IF($F80&gt;$F$1,"NA",(IF($G80&lt;'[1]Point Tables'!$S$3,"OLD",(IF($H80="Y","X",(VLOOKUP($E80,[2]JWS!$A$1:$A$65536,1,FALSE)))))))</f>
        <v>NA</v>
      </c>
      <c r="K80" s="6" t="str">
        <f>IF($F80&gt;$F$1,"NA",(IF($G80&lt;'[1]Point Tables'!$S$4,"OLD",(IF($H80="Y","X",(VLOOKUP($E80,[2]CWS!$A$1:$A$65536,1,FALSE)))))))</f>
        <v>NA</v>
      </c>
      <c r="P80"/>
      <c r="Q80"/>
      <c r="R80"/>
      <c r="S80"/>
      <c r="T80"/>
      <c r="U80" s="6"/>
      <c r="V80" s="6"/>
      <c r="W80" s="6"/>
      <c r="Y80" t="s">
        <v>424</v>
      </c>
      <c r="Z80">
        <v>1995</v>
      </c>
      <c r="AA80" t="s">
        <v>69</v>
      </c>
      <c r="AB80" s="1" t="s">
        <v>424</v>
      </c>
      <c r="AC80" s="1">
        <v>100090683</v>
      </c>
      <c r="AD80" s="1">
        <v>76</v>
      </c>
      <c r="AE80" s="1">
        <v>1995</v>
      </c>
      <c r="AF80" s="1" t="s">
        <v>29</v>
      </c>
      <c r="AG80" s="6"/>
      <c r="AH80" s="6"/>
      <c r="AI80" s="6"/>
      <c r="AJ80" s="6"/>
      <c r="AW80" t="s">
        <v>241</v>
      </c>
      <c r="AX80">
        <v>1996</v>
      </c>
      <c r="AY80" t="s">
        <v>142</v>
      </c>
      <c r="AZ80" s="1" t="s">
        <v>241</v>
      </c>
      <c r="BA80" s="1">
        <v>100100744</v>
      </c>
      <c r="BB80" s="1">
        <v>75</v>
      </c>
      <c r="BC80" s="1">
        <v>1996</v>
      </c>
      <c r="BD80" s="5" t="s">
        <v>29</v>
      </c>
      <c r="BE80" s="6"/>
      <c r="BF80" s="6" t="str">
        <f>IF($BB80&gt;$BB$1,"NA",(IF($BC80&lt;'[8]Point Tables'!$S$4,"OLD",(IF($BD80="Y","X",(VLOOKUP($BA80,[2]CWS!$A$1:$A$65536,1,FALSE)))))))</f>
        <v>NA</v>
      </c>
      <c r="BH80" t="s">
        <v>525</v>
      </c>
      <c r="BI80">
        <v>1995</v>
      </c>
      <c r="BJ80" t="s">
        <v>65</v>
      </c>
      <c r="BK80" s="1" t="s">
        <v>525</v>
      </c>
      <c r="BL80" s="1">
        <v>100101359</v>
      </c>
      <c r="BM80" s="1">
        <v>76</v>
      </c>
      <c r="BN80" s="1">
        <v>1995</v>
      </c>
      <c r="BO80" s="1" t="s">
        <v>29</v>
      </c>
      <c r="BP80" s="6" t="str">
        <f>IF($BM80&gt;$BM$1,"NA",(IF($BN80&lt;'[1]Point Tables'!$S$3,"OLD",(IF($BO80="Y","X",(VLOOKUP($BL80,[2]JWS!$A$1:$A$65536,1,FALSE)))))))</f>
        <v>NA</v>
      </c>
      <c r="BQ80" s="6" t="str">
        <f>IF($BM80&gt;$BM$1,"NA",(IF($BN80&lt;'[1]Point Tables'!$S$4,"OLD",(IF($BO80="Y","X",(VLOOKUP($BL80,[2]CWS!$A$1:$A$65536,1,FALSE)))))))</f>
        <v>NA</v>
      </c>
      <c r="BS80" t="s">
        <v>519</v>
      </c>
      <c r="BT80">
        <v>1995</v>
      </c>
      <c r="BU80" t="s">
        <v>177</v>
      </c>
      <c r="BV80" t="s">
        <v>519</v>
      </c>
      <c r="BW80">
        <v>100102921</v>
      </c>
      <c r="BX80">
        <v>76</v>
      </c>
      <c r="BY80">
        <v>1995</v>
      </c>
      <c r="BZ80" t="s">
        <v>29</v>
      </c>
      <c r="CD80" t="s">
        <v>484</v>
      </c>
      <c r="CE80">
        <v>1994</v>
      </c>
      <c r="CF80" t="s">
        <v>6</v>
      </c>
      <c r="CG80" t="s">
        <v>484</v>
      </c>
      <c r="CH80">
        <v>100086875</v>
      </c>
      <c r="CI80">
        <v>76</v>
      </c>
      <c r="CJ80">
        <v>1994</v>
      </c>
      <c r="CK80" t="s">
        <v>29</v>
      </c>
      <c r="CL80" s="6" t="str">
        <f>IF($CI80&gt;$CI$1,"NA",(IF($CJ80&lt;'[1]Point Tables'!$S$3,"OLD",(IF($CK80="Y","X",(VLOOKUP($CH80,[2]JWS!$A$1:$A$65536,1,FALSE)))))))</f>
        <v>NA</v>
      </c>
      <c r="CM80" s="6" t="str">
        <f>IF($CI80&gt;$CI$1,"NA",(IF($CJ80&lt;'[1]Point Tables'!$S$4,"OLD",(IF($CK80="Y","X",(VLOOKUP($CH80,[2]CWS!$A$1:$A$65536,1,FALSE)))))))</f>
        <v>NA</v>
      </c>
      <c r="CN80" s="6"/>
      <c r="CO80" t="s">
        <v>572</v>
      </c>
      <c r="CP80">
        <v>1995</v>
      </c>
      <c r="CQ80" t="s">
        <v>79</v>
      </c>
      <c r="CR80" t="s">
        <v>572</v>
      </c>
      <c r="CS80">
        <v>100128279</v>
      </c>
      <c r="CT80">
        <v>76</v>
      </c>
      <c r="CU80">
        <v>1995</v>
      </c>
      <c r="CV80" t="s">
        <v>29</v>
      </c>
      <c r="CW80" s="6" t="str">
        <f>IF($CT80&gt;$CT$1,"NA",(IF($CU80&lt;'[8]Point Tables'!$S$4,"OLD",(IF($CV80="Y","X",(VLOOKUP($CS80,[2]CWS!$A$1:$A$65536,1,FALSE)))))))</f>
        <v>NA</v>
      </c>
      <c r="CX80" s="6" t="str">
        <f>IF(CT80&gt;$CT$1,"NA",(IF($CU80&lt;'[8]Point Tables'!$S$5,"OLD",(IF($CV80="Y",CS80,(VLOOKUP($CS80,[2]Y14WS!$A$1:$A$65536,1,FALSE)))))))</f>
        <v>NA</v>
      </c>
      <c r="CZ80" t="s">
        <v>286</v>
      </c>
      <c r="DA80">
        <v>1997</v>
      </c>
      <c r="DB80" t="s">
        <v>69</v>
      </c>
      <c r="DC80" s="1" t="s">
        <v>286</v>
      </c>
      <c r="DD80" s="1">
        <v>100090686</v>
      </c>
      <c r="DE80" s="1">
        <v>76</v>
      </c>
      <c r="DF80" s="1">
        <v>1997</v>
      </c>
      <c r="DG80" s="1" t="s">
        <v>29</v>
      </c>
      <c r="DS80" s="6"/>
      <c r="DT80" s="6"/>
      <c r="DU80" s="6"/>
      <c r="DV80" t="s">
        <v>516</v>
      </c>
      <c r="DW80">
        <v>1995</v>
      </c>
      <c r="DX80" t="s">
        <v>6</v>
      </c>
      <c r="DY80" t="s">
        <v>516</v>
      </c>
      <c r="DZ80">
        <v>100096370</v>
      </c>
      <c r="EA80">
        <v>76</v>
      </c>
      <c r="EB80">
        <v>1995</v>
      </c>
      <c r="EC80" t="s">
        <v>29</v>
      </c>
      <c r="ED80" s="6" t="str">
        <f>IF($EA80&gt;$EA$1,"NA",(IF($EB80&lt;'[5]Point Tables'!$S$4,"OLD",(IF($EC80="Y","X",(VLOOKUP($DZ80,[2]CWS!$A$1:$A$65536,1,FALSE)))))))</f>
        <v>NA</v>
      </c>
      <c r="EE80" s="6" t="str">
        <f>IF(EA80&gt;$EA$1,"NA",(IF($EB80&lt;'[1]Point Tables'!$S$5,"OLD",(IF($EC80="Y",DZ80,(VLOOKUP($DZ80,[2]Y14WS!$A$1:$A$65536,1,FALSE)))))))</f>
        <v>NA</v>
      </c>
    </row>
    <row r="81" spans="1:135">
      <c r="A81" t="s">
        <v>557</v>
      </c>
      <c r="B81">
        <v>1993</v>
      </c>
      <c r="C81" t="s">
        <v>69</v>
      </c>
      <c r="D81" s="1" t="s">
        <v>557</v>
      </c>
      <c r="E81" s="1">
        <v>100094728</v>
      </c>
      <c r="F81" s="1">
        <v>77.5</v>
      </c>
      <c r="G81" s="1">
        <v>1993</v>
      </c>
      <c r="H81" s="1" t="s">
        <v>29</v>
      </c>
      <c r="I81" s="6" t="str">
        <f>IF($F81&gt;$F$1,"NA",(IF($H81="Y","X",(VLOOKUP($E81,[2]SWS!$A$1:$A$65536,1,FALSE)))))</f>
        <v>NA</v>
      </c>
      <c r="J81" s="6" t="str">
        <f>IF($F81&gt;$F$1,"NA",(IF($G81&lt;'[1]Point Tables'!$S$3,"OLD",(IF($H81="Y","X",(VLOOKUP($E81,[2]JWS!$A$1:$A$65536,1,FALSE)))))))</f>
        <v>NA</v>
      </c>
      <c r="K81" s="6" t="str">
        <f>IF($F81&gt;$F$1,"NA",(IF($G81&lt;'[1]Point Tables'!$S$4,"OLD",(IF($H81="Y","X",(VLOOKUP($E81,[2]CWS!$A$1:$A$65536,1,FALSE)))))))</f>
        <v>NA</v>
      </c>
      <c r="P81"/>
      <c r="Q81"/>
      <c r="R81"/>
      <c r="S81"/>
      <c r="T81"/>
      <c r="U81" s="6"/>
      <c r="V81" s="6"/>
      <c r="W81" s="6"/>
      <c r="Y81" t="s">
        <v>573</v>
      </c>
      <c r="Z81">
        <v>1986</v>
      </c>
      <c r="AA81" t="s">
        <v>177</v>
      </c>
      <c r="AB81" s="1" t="s">
        <v>573</v>
      </c>
      <c r="AC81" s="1">
        <v>100128588</v>
      </c>
      <c r="AD81" s="1">
        <v>77</v>
      </c>
      <c r="AE81" s="1">
        <v>1986</v>
      </c>
      <c r="AF81" s="1" t="s">
        <v>29</v>
      </c>
      <c r="AG81" s="6"/>
      <c r="AH81" s="6"/>
      <c r="AI81" s="6"/>
      <c r="AJ81" s="6"/>
      <c r="AW81" t="s">
        <v>422</v>
      </c>
      <c r="AX81">
        <v>1992</v>
      </c>
      <c r="AY81" t="s">
        <v>316</v>
      </c>
      <c r="AZ81" s="1" t="s">
        <v>422</v>
      </c>
      <c r="BA81" s="1">
        <v>100095427</v>
      </c>
      <c r="BB81" s="1">
        <v>76</v>
      </c>
      <c r="BC81" s="1">
        <v>1992</v>
      </c>
      <c r="BD81" s="5" t="s">
        <v>29</v>
      </c>
      <c r="BE81" s="6"/>
      <c r="BF81" s="6" t="str">
        <f>IF($BB81&gt;$BB$1,"NA",(IF($BC81&lt;'[8]Point Tables'!$S$4,"OLD",(IF($BD81="Y","X",(VLOOKUP($BA81,[2]CWS!$A$1:$A$65536,1,FALSE)))))))</f>
        <v>NA</v>
      </c>
      <c r="BH81" t="s">
        <v>303</v>
      </c>
      <c r="BI81">
        <v>1996</v>
      </c>
      <c r="BJ81" t="s">
        <v>304</v>
      </c>
      <c r="BK81" s="1" t="s">
        <v>303</v>
      </c>
      <c r="BL81" s="1">
        <v>100075190</v>
      </c>
      <c r="BM81" s="1">
        <v>77</v>
      </c>
      <c r="BN81" s="1">
        <v>1996</v>
      </c>
      <c r="BO81" s="1" t="s">
        <v>29</v>
      </c>
      <c r="BP81" s="6" t="str">
        <f>IF($BM81&gt;$BM$1,"NA",(IF($BN81&lt;'[1]Point Tables'!$S$3,"OLD",(IF($BO81="Y","X",(VLOOKUP($BL81,[2]JWS!$A$1:$A$65536,1,FALSE)))))))</f>
        <v>NA</v>
      </c>
      <c r="BQ81" s="6" t="str">
        <f>IF($BM81&gt;$BM$1,"NA",(IF($BN81&lt;'[1]Point Tables'!$S$4,"OLD",(IF($BO81="Y","X",(VLOOKUP($BL81,[2]CWS!$A$1:$A$65536,1,FALSE)))))))</f>
        <v>NA</v>
      </c>
      <c r="BS81" t="s">
        <v>473</v>
      </c>
      <c r="BT81">
        <v>1995</v>
      </c>
      <c r="BU81" t="s">
        <v>67</v>
      </c>
      <c r="BV81" t="s">
        <v>473</v>
      </c>
      <c r="BW81">
        <v>100088412</v>
      </c>
      <c r="BX81">
        <v>77</v>
      </c>
      <c r="BY81">
        <v>1995</v>
      </c>
      <c r="BZ81" t="s">
        <v>29</v>
      </c>
      <c r="CD81" t="s">
        <v>574</v>
      </c>
      <c r="CE81">
        <v>1993</v>
      </c>
      <c r="CF81" t="s">
        <v>65</v>
      </c>
      <c r="CG81" t="s">
        <v>574</v>
      </c>
      <c r="CH81">
        <v>100101474</v>
      </c>
      <c r="CI81">
        <v>77</v>
      </c>
      <c r="CJ81">
        <v>1993</v>
      </c>
      <c r="CK81" t="s">
        <v>29</v>
      </c>
      <c r="CL81" s="6" t="str">
        <f>IF($CI81&gt;$CI$1,"NA",(IF($CJ81&lt;'[1]Point Tables'!$S$3,"OLD",(IF($CK81="Y","X",(VLOOKUP($CH81,[2]JWS!$A$1:$A$65536,1,FALSE)))))))</f>
        <v>NA</v>
      </c>
      <c r="CM81" s="6" t="str">
        <f>IF($CI81&gt;$CI$1,"NA",(IF($CJ81&lt;'[1]Point Tables'!$S$4,"OLD",(IF($CK81="Y","X",(VLOOKUP($CH81,[2]CWS!$A$1:$A$65536,1,FALSE)))))))</f>
        <v>NA</v>
      </c>
      <c r="CN81" s="6"/>
      <c r="CO81" t="s">
        <v>168</v>
      </c>
      <c r="CP81">
        <v>1999</v>
      </c>
      <c r="CQ81" t="s">
        <v>34</v>
      </c>
      <c r="CR81" t="s">
        <v>168</v>
      </c>
      <c r="CS81">
        <v>100117310</v>
      </c>
      <c r="CT81">
        <v>77</v>
      </c>
      <c r="CU81">
        <v>1999</v>
      </c>
      <c r="CV81" t="s">
        <v>29</v>
      </c>
      <c r="CW81" s="6" t="str">
        <f>IF($CT81&gt;$CT$1,"NA",(IF($CU81&lt;'[8]Point Tables'!$S$4,"OLD",(IF($CV81="Y","X",(VLOOKUP($CS81,[2]CWS!$A$1:$A$65536,1,FALSE)))))))</f>
        <v>NA</v>
      </c>
      <c r="CX81" s="6" t="str">
        <f>IF(CT81&gt;$CT$1,"NA",(IF($CU81&lt;'[8]Point Tables'!$S$5,"OLD",(IF($CV81="Y",CS81,(VLOOKUP($CS81,[2]Y14WS!$A$1:$A$65536,1,FALSE)))))))</f>
        <v>NA</v>
      </c>
      <c r="CZ81" t="s">
        <v>575</v>
      </c>
      <c r="DA81">
        <v>1994</v>
      </c>
      <c r="DB81" t="s">
        <v>179</v>
      </c>
      <c r="DC81" s="1" t="s">
        <v>575</v>
      </c>
      <c r="DD81" s="1">
        <v>100077000</v>
      </c>
      <c r="DE81" s="1">
        <v>77</v>
      </c>
      <c r="DF81" s="1">
        <v>1994</v>
      </c>
      <c r="DG81" s="1" t="s">
        <v>29</v>
      </c>
      <c r="DS81" s="6"/>
      <c r="DT81" s="6"/>
      <c r="DU81" s="6"/>
      <c r="DV81" t="s">
        <v>256</v>
      </c>
      <c r="DW81">
        <v>1996</v>
      </c>
      <c r="DX81" t="s">
        <v>31</v>
      </c>
      <c r="DY81" t="s">
        <v>256</v>
      </c>
      <c r="DZ81">
        <v>100127542</v>
      </c>
      <c r="EA81">
        <v>77</v>
      </c>
      <c r="EB81">
        <v>1996</v>
      </c>
      <c r="EC81" t="s">
        <v>29</v>
      </c>
      <c r="ED81" s="6" t="str">
        <f>IF($EA81&gt;$EA$1,"NA",(IF($EB81&lt;'[5]Point Tables'!$S$4,"OLD",(IF($EC81="Y","X",(VLOOKUP($DZ81,[2]CWS!$A$1:$A$65536,1,FALSE)))))))</f>
        <v>NA</v>
      </c>
      <c r="EE81" s="6" t="str">
        <f>IF(EA81&gt;$EA$1,"NA",(IF($EB81&lt;'[1]Point Tables'!$S$5,"OLD",(IF($EC81="Y",DZ81,(VLOOKUP($DZ81,[2]Y14WS!$A$1:$A$65536,1,FALSE)))))))</f>
        <v>NA</v>
      </c>
    </row>
    <row r="82" spans="1:135">
      <c r="A82" t="s">
        <v>401</v>
      </c>
      <c r="B82">
        <v>1994</v>
      </c>
      <c r="C82" t="s">
        <v>67</v>
      </c>
      <c r="D82" s="1" t="s">
        <v>401</v>
      </c>
      <c r="E82" s="1">
        <v>100073052</v>
      </c>
      <c r="F82" s="1">
        <v>77.5</v>
      </c>
      <c r="G82" s="1">
        <v>1994</v>
      </c>
      <c r="H82" s="1" t="s">
        <v>29</v>
      </c>
      <c r="I82" s="6" t="str">
        <f>IF($F82&gt;$F$1,"NA",(IF($H82="Y","X",(VLOOKUP($E82,[2]SWS!$A$1:$A$65536,1,FALSE)))))</f>
        <v>NA</v>
      </c>
      <c r="J82" s="6" t="str">
        <f>IF($F82&gt;$F$1,"NA",(IF($G82&lt;'[1]Point Tables'!$S$3,"OLD",(IF($H82="Y","X",(VLOOKUP($E82,[2]JWS!$A$1:$A$65536,1,FALSE)))))))</f>
        <v>NA</v>
      </c>
      <c r="K82" s="6" t="str">
        <f>IF($F82&gt;$F$1,"NA",(IF($G82&lt;'[1]Point Tables'!$S$4,"OLD",(IF($H82="Y","X",(VLOOKUP($E82,[2]CWS!$A$1:$A$65536,1,FALSE)))))))</f>
        <v>NA</v>
      </c>
      <c r="P82"/>
      <c r="Q82"/>
      <c r="R82"/>
      <c r="S82"/>
      <c r="T82"/>
      <c r="U82" s="6"/>
      <c r="V82" s="6"/>
      <c r="W82" s="6"/>
      <c r="Y82" t="s">
        <v>576</v>
      </c>
      <c r="Z82">
        <v>1979</v>
      </c>
      <c r="AA82" t="s">
        <v>119</v>
      </c>
      <c r="AB82" s="1" t="s">
        <v>576</v>
      </c>
      <c r="AC82" s="1">
        <v>100012406</v>
      </c>
      <c r="AD82" s="1">
        <v>78</v>
      </c>
      <c r="AE82" s="1">
        <v>1979</v>
      </c>
      <c r="AF82" s="1" t="s">
        <v>372</v>
      </c>
      <c r="AG82" s="6"/>
      <c r="AH82" s="6"/>
      <c r="AI82" s="6"/>
      <c r="AJ82" s="6"/>
      <c r="AW82" t="s">
        <v>548</v>
      </c>
      <c r="AX82">
        <v>1995</v>
      </c>
      <c r="AY82" t="s">
        <v>69</v>
      </c>
      <c r="AZ82" s="1" t="s">
        <v>548</v>
      </c>
      <c r="BA82" s="1">
        <v>100067867</v>
      </c>
      <c r="BB82" s="1">
        <v>77</v>
      </c>
      <c r="BC82" s="1">
        <v>1995</v>
      </c>
      <c r="BD82" s="1" t="s">
        <v>29</v>
      </c>
      <c r="BE82" s="6"/>
      <c r="BF82" s="6" t="str">
        <f>IF($BB82&gt;$BB$1,"NA",(IF($BC82&lt;'[8]Point Tables'!$S$4,"OLD",(IF($BD82="Y","X",(VLOOKUP($BA82,[2]CWS!$A$1:$A$65536,1,FALSE)))))))</f>
        <v>NA</v>
      </c>
      <c r="BH82" t="s">
        <v>491</v>
      </c>
      <c r="BI82">
        <v>1994</v>
      </c>
      <c r="BJ82" t="s">
        <v>69</v>
      </c>
      <c r="BK82" s="1" t="s">
        <v>491</v>
      </c>
      <c r="BL82" s="1">
        <v>100090137</v>
      </c>
      <c r="BM82" s="1">
        <v>78</v>
      </c>
      <c r="BN82" s="1">
        <v>1994</v>
      </c>
      <c r="BO82" s="1" t="s">
        <v>29</v>
      </c>
      <c r="BP82" s="6" t="str">
        <f>IF($BM82&gt;$BM$1,"NA",(IF($BN82&lt;'[1]Point Tables'!$S$3,"OLD",(IF($BO82="Y","X",(VLOOKUP($BL82,[2]JWS!$A$1:$A$65536,1,FALSE)))))))</f>
        <v>NA</v>
      </c>
      <c r="BQ82" s="6" t="str">
        <f>IF($BM82&gt;$BM$1,"NA",(IF($BN82&lt;'[1]Point Tables'!$S$4,"OLD",(IF($BO82="Y","X",(VLOOKUP($BL82,[2]CWS!$A$1:$A$65536,1,FALSE)))))))</f>
        <v>NA</v>
      </c>
      <c r="BS82" t="s">
        <v>47</v>
      </c>
      <c r="BT82">
        <v>1996</v>
      </c>
      <c r="BU82" t="s">
        <v>34</v>
      </c>
      <c r="BV82" t="s">
        <v>47</v>
      </c>
      <c r="BW82">
        <v>100100252</v>
      </c>
      <c r="BX82">
        <v>78</v>
      </c>
      <c r="BY82">
        <v>1996</v>
      </c>
      <c r="BZ82" t="s">
        <v>275</v>
      </c>
      <c r="CD82" t="s">
        <v>577</v>
      </c>
      <c r="CE82">
        <v>1993</v>
      </c>
      <c r="CF82" t="s">
        <v>365</v>
      </c>
      <c r="CG82" t="s">
        <v>577</v>
      </c>
      <c r="CH82">
        <v>100125172</v>
      </c>
      <c r="CI82">
        <v>78</v>
      </c>
      <c r="CJ82">
        <v>1993</v>
      </c>
      <c r="CK82" t="s">
        <v>29</v>
      </c>
      <c r="CL82" s="6" t="str">
        <f>IF($CI82&gt;$CI$1,"NA",(IF($CJ82&lt;'[1]Point Tables'!$S$3,"OLD",(IF($CK82="Y","X",(VLOOKUP($CH82,[2]JWS!$A$1:$A$65536,1,FALSE)))))))</f>
        <v>NA</v>
      </c>
      <c r="CM82" s="6" t="str">
        <f>IF($CI82&gt;$CI$1,"NA",(IF($CJ82&lt;'[1]Point Tables'!$S$4,"OLD",(IF($CK82="Y","X",(VLOOKUP($CH82,[2]CWS!$A$1:$A$65536,1,FALSE)))))))</f>
        <v>NA</v>
      </c>
      <c r="CN82" s="6"/>
      <c r="CO82" t="s">
        <v>295</v>
      </c>
      <c r="CP82">
        <v>1997</v>
      </c>
      <c r="CQ82" t="s">
        <v>34</v>
      </c>
      <c r="CR82" t="s">
        <v>295</v>
      </c>
      <c r="CS82">
        <v>100100116</v>
      </c>
      <c r="CT82">
        <v>78</v>
      </c>
      <c r="CU82">
        <v>1997</v>
      </c>
      <c r="CV82" t="s">
        <v>29</v>
      </c>
      <c r="CW82" s="6" t="str">
        <f>IF($CT82&gt;$CT$1,"NA",(IF($CU82&lt;'[8]Point Tables'!$S$4,"OLD",(IF($CV82="Y","X",(VLOOKUP($CS82,[2]CWS!$A$1:$A$65536,1,FALSE)))))))</f>
        <v>NA</v>
      </c>
      <c r="CX82" s="6" t="str">
        <f>IF(CT82&gt;$CT$1,"NA",(IF($CU82&lt;'[8]Point Tables'!$S$5,"OLD",(IF($CV82="Y",CS82,(VLOOKUP($CS82,[2]Y14WS!$A$1:$A$65536,1,FALSE)))))))</f>
        <v>NA</v>
      </c>
      <c r="CZ82" t="s">
        <v>185</v>
      </c>
      <c r="DA82">
        <v>1997</v>
      </c>
      <c r="DB82" t="s">
        <v>34</v>
      </c>
      <c r="DC82" s="1" t="s">
        <v>185</v>
      </c>
      <c r="DD82" s="1">
        <v>100102419</v>
      </c>
      <c r="DE82" s="1">
        <v>78</v>
      </c>
      <c r="DF82" s="1">
        <v>1997</v>
      </c>
      <c r="DG82" s="1" t="s">
        <v>29</v>
      </c>
      <c r="DS82" s="6"/>
      <c r="DT82" s="6"/>
      <c r="DU82" s="6"/>
      <c r="DV82" t="s">
        <v>578</v>
      </c>
      <c r="DW82">
        <v>1994</v>
      </c>
      <c r="DX82" t="s">
        <v>365</v>
      </c>
      <c r="DY82" t="s">
        <v>578</v>
      </c>
      <c r="DZ82">
        <v>100119183</v>
      </c>
      <c r="EA82">
        <v>78</v>
      </c>
      <c r="EB82">
        <v>1994</v>
      </c>
      <c r="EC82" t="s">
        <v>29</v>
      </c>
      <c r="ED82" s="6" t="str">
        <f>IF($EA82&gt;$EA$1,"NA",(IF($EB82&lt;'[5]Point Tables'!$S$4,"OLD",(IF($EC82="Y","X",(VLOOKUP($DZ82,[2]CWS!$A$1:$A$65536,1,FALSE)))))))</f>
        <v>NA</v>
      </c>
      <c r="EE82" s="6" t="str">
        <f>IF(EA82&gt;$EA$1,"NA",(IF($EB82&lt;'[1]Point Tables'!$S$5,"OLD",(IF($EC82="Y",DZ82,(VLOOKUP($DZ82,[2]Y14WS!$A$1:$A$65536,1,FALSE)))))))</f>
        <v>NA</v>
      </c>
    </row>
    <row r="83" spans="1:135">
      <c r="A83" t="s">
        <v>579</v>
      </c>
      <c r="B83">
        <v>1959</v>
      </c>
      <c r="C83" t="s">
        <v>51</v>
      </c>
      <c r="D83" s="1" t="s">
        <v>579</v>
      </c>
      <c r="E83" s="1">
        <v>100042714</v>
      </c>
      <c r="F83" s="1">
        <v>79</v>
      </c>
      <c r="G83" s="1">
        <v>1959</v>
      </c>
      <c r="H83" s="1" t="s">
        <v>29</v>
      </c>
      <c r="I83" s="6" t="str">
        <f>IF($F83&gt;$F$1,"NA",(IF($H83="Y","X",(VLOOKUP($E83,[2]SWS!$A$1:$A$65536,1,FALSE)))))</f>
        <v>NA</v>
      </c>
      <c r="J83" s="6" t="str">
        <f>IF($F83&gt;$F$1,"NA",(IF($G83&lt;'[1]Point Tables'!$S$3,"OLD",(IF($H83="Y","X",(VLOOKUP($E83,[2]JWS!$A$1:$A$65536,1,FALSE)))))))</f>
        <v>NA</v>
      </c>
      <c r="K83" s="6" t="str">
        <f>IF($F83&gt;$F$1,"NA",(IF($G83&lt;'[1]Point Tables'!$S$4,"OLD",(IF($H83="Y","X",(VLOOKUP($E83,[2]CWS!$A$1:$A$65536,1,FALSE)))))))</f>
        <v>NA</v>
      </c>
      <c r="P83"/>
      <c r="Q83"/>
      <c r="R83"/>
      <c r="S83"/>
      <c r="T83"/>
      <c r="U83" s="6"/>
      <c r="V83" s="6"/>
      <c r="W83" s="6"/>
      <c r="Y83" t="s">
        <v>371</v>
      </c>
      <c r="Z83">
        <v>1994</v>
      </c>
      <c r="AA83" t="s">
        <v>177</v>
      </c>
      <c r="AB83" s="1" t="s">
        <v>371</v>
      </c>
      <c r="AC83" s="1">
        <v>100128750</v>
      </c>
      <c r="AD83" s="1">
        <v>79</v>
      </c>
      <c r="AE83" s="1">
        <v>1994</v>
      </c>
      <c r="AF83" s="1" t="s">
        <v>29</v>
      </c>
      <c r="AG83" s="6"/>
      <c r="AH83" s="6"/>
      <c r="AI83" s="6"/>
      <c r="AJ83" s="6"/>
      <c r="AW83" t="s">
        <v>483</v>
      </c>
      <c r="AX83">
        <v>1993</v>
      </c>
      <c r="AY83" t="s">
        <v>31</v>
      </c>
      <c r="AZ83" s="1" t="s">
        <v>483</v>
      </c>
      <c r="BA83" s="1">
        <v>100059077</v>
      </c>
      <c r="BB83" s="1">
        <v>78</v>
      </c>
      <c r="BC83" s="1">
        <v>1993</v>
      </c>
      <c r="BD83" s="1" t="s">
        <v>29</v>
      </c>
      <c r="BE83" s="6"/>
      <c r="BF83" s="6" t="str">
        <f>IF($BB83&gt;$BB$1,"NA",(IF($BC83&lt;'[8]Point Tables'!$S$4,"OLD",(IF($BD83="Y","X",(VLOOKUP($BA83,[2]CWS!$A$1:$A$65536,1,FALSE)))))))</f>
        <v>NA</v>
      </c>
      <c r="BH83" t="s">
        <v>95</v>
      </c>
      <c r="BI83">
        <v>1996</v>
      </c>
      <c r="BJ83" t="s">
        <v>28</v>
      </c>
      <c r="BK83" s="1" t="s">
        <v>95</v>
      </c>
      <c r="BL83" s="1">
        <v>100086037</v>
      </c>
      <c r="BM83" s="1">
        <v>79</v>
      </c>
      <c r="BN83" s="1">
        <v>1996</v>
      </c>
      <c r="BO83" s="1" t="s">
        <v>29</v>
      </c>
      <c r="BP83" s="6" t="str">
        <f>IF($BM83&gt;$BM$1,"NA",(IF($BN83&lt;'[1]Point Tables'!$S$3,"OLD",(IF($BO83="Y","X",(VLOOKUP($BL83,[2]JWS!$A$1:$A$65536,1,FALSE)))))))</f>
        <v>NA</v>
      </c>
      <c r="BQ83" s="6" t="str">
        <f>IF($BM83&gt;$BM$1,"NA",(IF($BN83&lt;'[1]Point Tables'!$S$4,"OLD",(IF($BO83="Y","X",(VLOOKUP($BL83,[2]CWS!$A$1:$A$65536,1,FALSE)))))))</f>
        <v>NA</v>
      </c>
      <c r="BS83" t="s">
        <v>492</v>
      </c>
      <c r="BT83">
        <v>1992</v>
      </c>
      <c r="BU83" t="s">
        <v>65</v>
      </c>
      <c r="BV83" t="s">
        <v>492</v>
      </c>
      <c r="BW83">
        <v>100081569</v>
      </c>
      <c r="BX83">
        <v>79</v>
      </c>
      <c r="BY83">
        <v>1992</v>
      </c>
      <c r="BZ83" t="s">
        <v>29</v>
      </c>
      <c r="CD83" t="s">
        <v>580</v>
      </c>
      <c r="CE83">
        <v>1991</v>
      </c>
      <c r="CF83" t="s">
        <v>365</v>
      </c>
      <c r="CG83" t="s">
        <v>580</v>
      </c>
      <c r="CH83">
        <v>100083108</v>
      </c>
      <c r="CI83">
        <v>79</v>
      </c>
      <c r="CJ83">
        <v>1991</v>
      </c>
      <c r="CK83" t="s">
        <v>29</v>
      </c>
      <c r="CL83" s="6" t="str">
        <f>IF($CI83&gt;$CI$1,"NA",(IF($CJ83&lt;'[1]Point Tables'!$S$3,"OLD",(IF($CK83="Y","X",(VLOOKUP($CH83,[2]JWS!$A$1:$A$65536,1,FALSE)))))))</f>
        <v>NA</v>
      </c>
      <c r="CM83" s="6" t="str">
        <f>IF($CI83&gt;$CI$1,"NA",(IF($CJ83&lt;'[1]Point Tables'!$S$4,"OLD",(IF($CK83="Y","X",(VLOOKUP($CH83,[2]CWS!$A$1:$A$65536,1,FALSE)))))))</f>
        <v>NA</v>
      </c>
      <c r="CN83" s="6"/>
      <c r="CO83" t="s">
        <v>305</v>
      </c>
      <c r="CP83">
        <v>1997</v>
      </c>
      <c r="CQ83" t="s">
        <v>44</v>
      </c>
      <c r="CR83" t="s">
        <v>305</v>
      </c>
      <c r="CS83">
        <v>100093669</v>
      </c>
      <c r="CT83">
        <v>79</v>
      </c>
      <c r="CU83">
        <v>1997</v>
      </c>
      <c r="CV83" t="s">
        <v>29</v>
      </c>
      <c r="CW83" s="6" t="str">
        <f>IF($CT83&gt;$CT$1,"NA",(IF($CU83&lt;'[8]Point Tables'!$S$4,"OLD",(IF($CV83="Y","X",(VLOOKUP($CS83,[2]CWS!$A$1:$A$65536,1,FALSE)))))))</f>
        <v>NA</v>
      </c>
      <c r="CX83" s="6" t="str">
        <f>IF(CT83&gt;$CT$1,"NA",(IF($CU83&lt;'[8]Point Tables'!$S$5,"OLD",(IF($CV83="Y",CS83,(VLOOKUP($CS83,[2]Y14WS!$A$1:$A$65536,1,FALSE)))))))</f>
        <v>NA</v>
      </c>
      <c r="DV83" t="s">
        <v>581</v>
      </c>
      <c r="DW83">
        <v>1994</v>
      </c>
      <c r="DX83" t="s">
        <v>65</v>
      </c>
      <c r="DY83" t="s">
        <v>581</v>
      </c>
      <c r="DZ83">
        <v>100082366</v>
      </c>
      <c r="EA83">
        <v>79</v>
      </c>
      <c r="EB83">
        <v>1994</v>
      </c>
      <c r="EC83" t="s">
        <v>29</v>
      </c>
      <c r="ED83" s="6" t="str">
        <f>IF($EA83&gt;$EA$1,"NA",(IF($EB83&lt;'[5]Point Tables'!$S$4,"OLD",(IF($EC83="Y","X",(VLOOKUP($DZ83,[2]CWS!$A$1:$A$65536,1,FALSE)))))))</f>
        <v>NA</v>
      </c>
      <c r="EE83" s="6" t="str">
        <f>IF(EA83&gt;$EA$1,"NA",(IF($EB83&lt;'[1]Point Tables'!$S$5,"OLD",(IF($EC83="Y",DZ83,(VLOOKUP($DZ83,[2]Y14WS!$A$1:$A$65536,1,FALSE)))))))</f>
        <v>NA</v>
      </c>
    </row>
    <row r="84" spans="1:135">
      <c r="A84" t="s">
        <v>449</v>
      </c>
      <c r="B84">
        <v>1995</v>
      </c>
      <c r="C84" t="s">
        <v>179</v>
      </c>
      <c r="D84" s="1" t="s">
        <v>449</v>
      </c>
      <c r="E84" s="1">
        <v>100098911</v>
      </c>
      <c r="F84" s="1">
        <v>80</v>
      </c>
      <c r="G84" s="1">
        <v>1995</v>
      </c>
      <c r="H84" s="1" t="s">
        <v>29</v>
      </c>
      <c r="I84" s="6" t="str">
        <f>IF($F84&gt;$F$1,"NA",(IF($H84="Y","X",(VLOOKUP($E84,[2]SWS!$A$1:$A$65536,1,FALSE)))))</f>
        <v>NA</v>
      </c>
      <c r="J84" s="6" t="str">
        <f>IF($F84&gt;$F$1,"NA",(IF($G84&lt;'[1]Point Tables'!$S$3,"OLD",(IF($H84="Y","X",(VLOOKUP($E84,[2]JWS!$A$1:$A$65536,1,FALSE)))))))</f>
        <v>NA</v>
      </c>
      <c r="K84" s="6" t="str">
        <f>IF($F84&gt;$F$1,"NA",(IF($G84&lt;'[1]Point Tables'!$S$4,"OLD",(IF($H84="Y","X",(VLOOKUP($E84,[2]CWS!$A$1:$A$65536,1,FALSE)))))))</f>
        <v>NA</v>
      </c>
      <c r="P84"/>
      <c r="Q84"/>
      <c r="R84"/>
      <c r="S84"/>
      <c r="T84"/>
      <c r="U84" s="6"/>
      <c r="V84" s="6"/>
      <c r="W84" s="6"/>
      <c r="Y84" t="s">
        <v>47</v>
      </c>
      <c r="Z84">
        <v>1996</v>
      </c>
      <c r="AA84" t="s">
        <v>34</v>
      </c>
      <c r="AB84" s="1" t="s">
        <v>47</v>
      </c>
      <c r="AC84" s="1">
        <v>100100252</v>
      </c>
      <c r="AD84" s="1">
        <v>80</v>
      </c>
      <c r="AE84" s="1">
        <v>1996</v>
      </c>
      <c r="AF84" s="1" t="s">
        <v>29</v>
      </c>
      <c r="AG84" s="6"/>
      <c r="AH84" s="6"/>
      <c r="AI84" s="6"/>
      <c r="AJ84" s="6"/>
      <c r="AW84" t="s">
        <v>543</v>
      </c>
      <c r="AX84">
        <v>1993</v>
      </c>
      <c r="AY84" t="s">
        <v>427</v>
      </c>
      <c r="AZ84" s="1" t="s">
        <v>543</v>
      </c>
      <c r="BA84" s="1">
        <v>100050436</v>
      </c>
      <c r="BB84" s="1">
        <v>79</v>
      </c>
      <c r="BC84" s="1">
        <v>1993</v>
      </c>
      <c r="BD84" s="1" t="s">
        <v>29</v>
      </c>
      <c r="BE84" s="6"/>
      <c r="BF84" s="6" t="str">
        <f>IF($BB84&gt;$BB$1,"NA",(IF($BC84&lt;'[8]Point Tables'!$S$4,"OLD",(IF($BD84="Y","X",(VLOOKUP($BA84,[2]CWS!$A$1:$A$65536,1,FALSE)))))))</f>
        <v>NA</v>
      </c>
      <c r="BH84" t="s">
        <v>143</v>
      </c>
      <c r="BI84">
        <v>1996</v>
      </c>
      <c r="BJ84" t="s">
        <v>44</v>
      </c>
      <c r="BK84" s="1" t="s">
        <v>143</v>
      </c>
      <c r="BL84" s="1">
        <v>100098572</v>
      </c>
      <c r="BM84" s="1">
        <v>80</v>
      </c>
      <c r="BN84" s="1">
        <v>1996</v>
      </c>
      <c r="BO84" s="1" t="s">
        <v>29</v>
      </c>
      <c r="BP84" s="6" t="str">
        <f>IF($BM84&gt;$BM$1,"NA",(IF($BN84&lt;'[1]Point Tables'!$S$3,"OLD",(IF($BO84="Y","X",(VLOOKUP($BL84,[2]JWS!$A$1:$A$65536,1,FALSE)))))))</f>
        <v>NA</v>
      </c>
      <c r="BQ84" s="6" t="str">
        <f>IF($BM84&gt;$BM$1,"NA",(IF($BN84&lt;'[1]Point Tables'!$S$4,"OLD",(IF($BO84="Y","X",(VLOOKUP($BL84,[2]CWS!$A$1:$A$65536,1,FALSE)))))))</f>
        <v>NA</v>
      </c>
      <c r="BS84" t="s">
        <v>582</v>
      </c>
      <c r="BT84">
        <v>1991</v>
      </c>
      <c r="BU84" t="s">
        <v>335</v>
      </c>
      <c r="BV84" t="s">
        <v>582</v>
      </c>
      <c r="BW84">
        <v>100074614</v>
      </c>
      <c r="BX84">
        <v>80</v>
      </c>
      <c r="BY84">
        <v>1991</v>
      </c>
      <c r="BZ84" t="s">
        <v>29</v>
      </c>
      <c r="CD84" t="s">
        <v>583</v>
      </c>
      <c r="CE84">
        <v>1994</v>
      </c>
      <c r="CF84" t="s">
        <v>395</v>
      </c>
      <c r="CG84" t="s">
        <v>583</v>
      </c>
      <c r="CH84">
        <v>100099137</v>
      </c>
      <c r="CI84">
        <v>80</v>
      </c>
      <c r="CJ84">
        <v>1994</v>
      </c>
      <c r="CK84" t="s">
        <v>29</v>
      </c>
      <c r="CL84" s="6" t="str">
        <f>IF($CI84&gt;$CI$1,"NA",(IF($CJ84&lt;'[1]Point Tables'!$S$3,"OLD",(IF($CK84="Y","X",(VLOOKUP($CH84,[2]JWS!$A$1:$A$65536,1,FALSE)))))))</f>
        <v>NA</v>
      </c>
      <c r="CM84" s="6" t="str">
        <f>IF($CI84&gt;$CI$1,"NA",(IF($CJ84&lt;'[1]Point Tables'!$S$4,"OLD",(IF($CK84="Y","X",(VLOOKUP($CH84,[2]CWS!$A$1:$A$65536,1,FALSE)))))))</f>
        <v>NA</v>
      </c>
      <c r="CN84" s="6"/>
      <c r="CO84" t="s">
        <v>584</v>
      </c>
      <c r="CP84">
        <v>1995</v>
      </c>
      <c r="CQ84" t="s">
        <v>67</v>
      </c>
      <c r="CR84" t="s">
        <v>584</v>
      </c>
      <c r="CS84">
        <v>100094147</v>
      </c>
      <c r="CT84">
        <v>80</v>
      </c>
      <c r="CU84">
        <v>1995</v>
      </c>
      <c r="CV84" t="s">
        <v>29</v>
      </c>
      <c r="CW84" s="6" t="str">
        <f>IF($CT84&gt;$CT$1,"NA",(IF($CU84&lt;'[8]Point Tables'!$S$4,"OLD",(IF($CV84="Y","X",(VLOOKUP($CS84,[2]CWS!$A$1:$A$65536,1,FALSE)))))))</f>
        <v>NA</v>
      </c>
      <c r="CX84" s="6" t="str">
        <f>IF(CT84&gt;$CT$1,"NA",(IF($CU84&lt;'[8]Point Tables'!$S$5,"OLD",(IF($CV84="Y",CS84,(VLOOKUP($CS84,[2]Y14WS!$A$1:$A$65536,1,FALSE)))))))</f>
        <v>NA</v>
      </c>
      <c r="DV84" t="s">
        <v>585</v>
      </c>
      <c r="DW84">
        <v>1994</v>
      </c>
      <c r="DX84" t="s">
        <v>142</v>
      </c>
      <c r="DY84" t="s">
        <v>585</v>
      </c>
      <c r="DZ84">
        <v>100099461</v>
      </c>
      <c r="EA84">
        <v>80</v>
      </c>
      <c r="EB84">
        <v>1994</v>
      </c>
      <c r="EC84" t="s">
        <v>29</v>
      </c>
      <c r="ED84" s="6" t="str">
        <f>IF($EA84&gt;$EA$1,"NA",(IF($EB84&lt;'[5]Point Tables'!$S$4,"OLD",(IF($EC84="Y","X",(VLOOKUP($DZ84,[2]CWS!$A$1:$A$65536,1,FALSE)))))))</f>
        <v>NA</v>
      </c>
      <c r="EE84" s="6" t="str">
        <f>IF(EA84&gt;$EA$1,"NA",(IF($EB84&lt;'[1]Point Tables'!$S$5,"OLD",(IF($EC84="Y",DZ84,(VLOOKUP($DZ84,[2]Y14WS!$A$1:$A$65536,1,FALSE)))))))</f>
        <v>NA</v>
      </c>
    </row>
    <row r="85" spans="1:135">
      <c r="A85" t="s">
        <v>478</v>
      </c>
      <c r="B85">
        <v>1992</v>
      </c>
      <c r="C85" t="s">
        <v>479</v>
      </c>
      <c r="D85" s="1" t="s">
        <v>478</v>
      </c>
      <c r="E85" s="1">
        <v>100079059</v>
      </c>
      <c r="F85" s="1">
        <v>81</v>
      </c>
      <c r="G85" s="1">
        <v>1992</v>
      </c>
      <c r="H85" s="1" t="s">
        <v>29</v>
      </c>
      <c r="I85" s="6" t="str">
        <f>IF($F85&gt;$F$1,"NA",(IF($H85="Y","X",(VLOOKUP($E85,[2]SWS!$A$1:$A$65536,1,FALSE)))))</f>
        <v>NA</v>
      </c>
      <c r="J85" s="6" t="str">
        <f>IF($F85&gt;$F$1,"NA",(IF($G85&lt;'[1]Point Tables'!$S$3,"OLD",(IF($H85="Y","X",(VLOOKUP($E85,[2]JWS!$A$1:$A$65536,1,FALSE)))))))</f>
        <v>NA</v>
      </c>
      <c r="K85" s="6" t="str">
        <f>IF($F85&gt;$F$1,"NA",(IF($G85&lt;'[1]Point Tables'!$S$4,"OLD",(IF($H85="Y","X",(VLOOKUP($E85,[2]CWS!$A$1:$A$65536,1,FALSE)))))))</f>
        <v>NA</v>
      </c>
      <c r="P85"/>
      <c r="Q85"/>
      <c r="R85"/>
      <c r="S85"/>
      <c r="T85"/>
      <c r="U85" s="6"/>
      <c r="V85" s="6"/>
      <c r="W85" s="6"/>
      <c r="Y85" t="s">
        <v>463</v>
      </c>
      <c r="Z85">
        <v>1995</v>
      </c>
      <c r="AA85" t="s">
        <v>179</v>
      </c>
      <c r="AB85" s="1" t="s">
        <v>463</v>
      </c>
      <c r="AC85" s="1">
        <v>100072834</v>
      </c>
      <c r="AD85" s="1">
        <v>81</v>
      </c>
      <c r="AE85" s="1">
        <v>1995</v>
      </c>
      <c r="AF85" s="1" t="s">
        <v>29</v>
      </c>
      <c r="AG85" s="6"/>
      <c r="AH85" s="6"/>
      <c r="AI85" s="6"/>
      <c r="AJ85" s="6"/>
      <c r="AW85" t="s">
        <v>495</v>
      </c>
      <c r="AX85">
        <v>1995</v>
      </c>
      <c r="AY85" t="s">
        <v>436</v>
      </c>
      <c r="AZ85" s="1" t="s">
        <v>495</v>
      </c>
      <c r="BA85" s="1">
        <v>100100001</v>
      </c>
      <c r="BB85" s="1">
        <v>80</v>
      </c>
      <c r="BC85" s="1">
        <v>1995</v>
      </c>
      <c r="BD85" s="1" t="s">
        <v>29</v>
      </c>
      <c r="BE85" s="6"/>
      <c r="BF85" s="6" t="str">
        <f>IF($BB85&gt;$BB$1,"NA",(IF($BC85&lt;'[8]Point Tables'!$S$4,"OLD",(IF($BD85="Y","X",(VLOOKUP($BA85,[2]CWS!$A$1:$A$65536,1,FALSE)))))))</f>
        <v>NA</v>
      </c>
      <c r="BH85" t="s">
        <v>190</v>
      </c>
      <c r="BI85">
        <v>1997</v>
      </c>
      <c r="BJ85" t="s">
        <v>191</v>
      </c>
      <c r="BK85" s="1" t="s">
        <v>190</v>
      </c>
      <c r="BL85" s="1">
        <v>100084397</v>
      </c>
      <c r="BM85" s="1">
        <v>81</v>
      </c>
      <c r="BN85" s="1">
        <v>1997</v>
      </c>
      <c r="BO85" s="1" t="s">
        <v>29</v>
      </c>
      <c r="BP85" s="6" t="str">
        <f>IF($BM85&gt;$BM$1,"NA",(IF($BN85&lt;'[1]Point Tables'!$S$3,"OLD",(IF($BO85="Y","X",(VLOOKUP($BL85,[2]JWS!$A$1:$A$65536,1,FALSE)))))))</f>
        <v>NA</v>
      </c>
      <c r="BQ85" s="6" t="str">
        <f>IF($BM85&gt;$BM$1,"NA",(IF($BN85&lt;'[1]Point Tables'!$S$4,"OLD",(IF($BO85="Y","X",(VLOOKUP($BL85,[2]CWS!$A$1:$A$65536,1,FALSE)))))))</f>
        <v>NA</v>
      </c>
      <c r="BS85" t="s">
        <v>480</v>
      </c>
      <c r="BT85">
        <v>1993</v>
      </c>
      <c r="BU85" t="s">
        <v>142</v>
      </c>
      <c r="BV85" s="1" t="s">
        <v>480</v>
      </c>
      <c r="BW85" s="1">
        <v>100077590</v>
      </c>
      <c r="BX85" s="1">
        <v>81</v>
      </c>
      <c r="BY85" s="1">
        <v>1993</v>
      </c>
      <c r="BZ85" s="1" t="s">
        <v>29</v>
      </c>
      <c r="CD85" t="s">
        <v>561</v>
      </c>
      <c r="CE85">
        <v>1994</v>
      </c>
      <c r="CF85" t="s">
        <v>488</v>
      </c>
      <c r="CG85" t="s">
        <v>561</v>
      </c>
      <c r="CH85">
        <v>100130660</v>
      </c>
      <c r="CI85">
        <v>81</v>
      </c>
      <c r="CJ85">
        <v>1994</v>
      </c>
      <c r="CK85" t="s">
        <v>29</v>
      </c>
      <c r="CL85" s="6" t="str">
        <f>IF($CI85&gt;$CI$1,"NA",(IF($CJ85&lt;'[1]Point Tables'!$S$3,"OLD",(IF($CK85="Y","X",(VLOOKUP($CH85,[2]JWS!$A$1:$A$65536,1,FALSE)))))))</f>
        <v>NA</v>
      </c>
      <c r="CM85" s="6" t="str">
        <f>IF($CI85&gt;$CI$1,"NA",(IF($CJ85&lt;'[1]Point Tables'!$S$4,"OLD",(IF($CK85="Y","X",(VLOOKUP($CH85,[2]CWS!$A$1:$A$65536,1,FALSE)))))))</f>
        <v>NA</v>
      </c>
      <c r="CN85" s="6"/>
      <c r="CO85" t="s">
        <v>245</v>
      </c>
      <c r="CP85">
        <v>1997</v>
      </c>
      <c r="CQ85" t="s">
        <v>79</v>
      </c>
      <c r="CR85" t="s">
        <v>245</v>
      </c>
      <c r="CS85">
        <v>100088271</v>
      </c>
      <c r="CT85">
        <v>81</v>
      </c>
      <c r="CU85">
        <v>1997</v>
      </c>
      <c r="CV85" t="s">
        <v>29</v>
      </c>
      <c r="CW85" s="6" t="str">
        <f>IF($CT85&gt;$CT$1,"NA",(IF($CU85&lt;'[8]Point Tables'!$S$4,"OLD",(IF($CV85="Y","X",(VLOOKUP($CS85,[2]CWS!$A$1:$A$65536,1,FALSE)))))))</f>
        <v>NA</v>
      </c>
      <c r="CX85" s="6" t="str">
        <f>IF(CT85&gt;$CT$1,"NA",(IF($CU85&lt;'[8]Point Tables'!$S$5,"OLD",(IF($CV85="Y",CS85,(VLOOKUP($CS85,[2]Y14WS!$A$1:$A$65536,1,FALSE)))))))</f>
        <v>NA</v>
      </c>
      <c r="DV85" t="s">
        <v>586</v>
      </c>
      <c r="DW85">
        <v>1995</v>
      </c>
      <c r="DX85" t="s">
        <v>142</v>
      </c>
      <c r="DY85" t="s">
        <v>586</v>
      </c>
      <c r="DZ85">
        <v>100125880</v>
      </c>
      <c r="EA85">
        <v>81</v>
      </c>
      <c r="EB85">
        <v>1995</v>
      </c>
      <c r="EC85" t="s">
        <v>29</v>
      </c>
      <c r="ED85" s="6" t="str">
        <f>IF($EA85&gt;$EA$1,"NA",(IF($EB85&lt;'[5]Point Tables'!$S$4,"OLD",(IF($EC85="Y","X",(VLOOKUP($DZ85,[2]CWS!$A$1:$A$65536,1,FALSE)))))))</f>
        <v>NA</v>
      </c>
      <c r="EE85" s="6" t="str">
        <f>IF(EA85&gt;$EA$1,"NA",(IF($EB85&lt;'[1]Point Tables'!$S$5,"OLD",(IF($EC85="Y",DZ85,(VLOOKUP($DZ85,[2]Y14WS!$A$1:$A$65536,1,FALSE)))))))</f>
        <v>NA</v>
      </c>
    </row>
    <row r="86" spans="1:135">
      <c r="A86" t="s">
        <v>587</v>
      </c>
      <c r="B86">
        <v>1951</v>
      </c>
      <c r="C86" t="s">
        <v>304</v>
      </c>
      <c r="D86" s="1" t="s">
        <v>587</v>
      </c>
      <c r="E86" s="1">
        <v>100007783</v>
      </c>
      <c r="F86" s="1">
        <v>82.5</v>
      </c>
      <c r="G86" s="1">
        <v>1951</v>
      </c>
      <c r="H86" s="1" t="s">
        <v>29</v>
      </c>
      <c r="I86" s="6" t="str">
        <f>IF($F86&gt;$F$1,"NA",(IF($H86="Y","X",(VLOOKUP($E86,[2]SWS!$A$1:$A$65536,1,FALSE)))))</f>
        <v>NA</v>
      </c>
      <c r="J86" s="6" t="str">
        <f>IF($F86&gt;$F$1,"NA",(IF($G86&lt;'[1]Point Tables'!$S$3,"OLD",(IF($H86="Y","X",(VLOOKUP($E86,[2]JWS!$A$1:$A$65536,1,FALSE)))))))</f>
        <v>NA</v>
      </c>
      <c r="K86" s="6" t="str">
        <f>IF($F86&gt;$F$1,"NA",(IF($G86&lt;'[1]Point Tables'!$S$4,"OLD",(IF($H86="Y","X",(VLOOKUP($E86,[2]CWS!$A$1:$A$65536,1,FALSE)))))))</f>
        <v>NA</v>
      </c>
      <c r="P86"/>
      <c r="Q86"/>
      <c r="R86"/>
      <c r="S86"/>
      <c r="T86"/>
      <c r="U86" s="6"/>
      <c r="V86" s="6"/>
      <c r="W86" s="6"/>
      <c r="Y86" t="s">
        <v>504</v>
      </c>
      <c r="Z86">
        <v>1995</v>
      </c>
      <c r="AA86" t="s">
        <v>42</v>
      </c>
      <c r="AB86" s="1" t="s">
        <v>504</v>
      </c>
      <c r="AC86" s="1">
        <v>100074007</v>
      </c>
      <c r="AD86" s="1">
        <v>82</v>
      </c>
      <c r="AE86" s="1">
        <v>1995</v>
      </c>
      <c r="AF86" s="1" t="s">
        <v>29</v>
      </c>
      <c r="AW86" t="s">
        <v>227</v>
      </c>
      <c r="AX86">
        <v>1997</v>
      </c>
      <c r="AY86" t="s">
        <v>142</v>
      </c>
      <c r="AZ86" s="1" t="s">
        <v>227</v>
      </c>
      <c r="BA86" s="1">
        <v>100126240</v>
      </c>
      <c r="BB86" s="1">
        <v>81</v>
      </c>
      <c r="BC86" s="1">
        <v>1997</v>
      </c>
      <c r="BD86" s="1" t="s">
        <v>29</v>
      </c>
      <c r="BE86" s="6"/>
      <c r="BF86" s="6" t="str">
        <f>IF($BB86&gt;$BB$1,"NA",(IF($BC86&lt;'[8]Point Tables'!$S$4,"OLD",(IF($BD86="Y","X",(VLOOKUP($BA86,[2]CWS!$A$1:$A$65536,1,FALSE)))))))</f>
        <v>NA</v>
      </c>
      <c r="BH86" t="s">
        <v>575</v>
      </c>
      <c r="BI86">
        <v>1994</v>
      </c>
      <c r="BJ86" t="s">
        <v>179</v>
      </c>
      <c r="BK86" s="1" t="s">
        <v>575</v>
      </c>
      <c r="BL86" s="1">
        <v>100077000</v>
      </c>
      <c r="BM86" s="1">
        <v>82</v>
      </c>
      <c r="BN86" s="1">
        <v>1994</v>
      </c>
      <c r="BO86" s="1" t="s">
        <v>29</v>
      </c>
      <c r="BP86" s="6" t="str">
        <f>IF($BM86&gt;$BM$1,"NA",(IF($BN86&lt;'[1]Point Tables'!$S$3,"OLD",(IF($BO86="Y","X",(VLOOKUP($BL86,[2]JWS!$A$1:$A$65536,1,FALSE)))))))</f>
        <v>NA</v>
      </c>
      <c r="BQ86" s="6" t="str">
        <f>IF($BM86&gt;$BM$1,"NA",(IF($BN86&lt;'[1]Point Tables'!$S$4,"OLD",(IF($BO86="Y","X",(VLOOKUP($BL86,[2]CWS!$A$1:$A$65536,1,FALSE)))))))</f>
        <v>NA</v>
      </c>
      <c r="BS86" t="s">
        <v>434</v>
      </c>
      <c r="BT86">
        <v>1995</v>
      </c>
      <c r="BU86" t="s">
        <v>69</v>
      </c>
      <c r="BV86" s="1" t="s">
        <v>434</v>
      </c>
      <c r="BW86" s="1">
        <v>100093122</v>
      </c>
      <c r="BX86" s="1">
        <v>82</v>
      </c>
      <c r="BY86" s="1">
        <v>1995</v>
      </c>
      <c r="BZ86" s="1" t="s">
        <v>29</v>
      </c>
      <c r="CD86" t="s">
        <v>557</v>
      </c>
      <c r="CE86">
        <v>1993</v>
      </c>
      <c r="CF86" t="s">
        <v>69</v>
      </c>
      <c r="CG86" t="s">
        <v>557</v>
      </c>
      <c r="CH86">
        <v>100094728</v>
      </c>
      <c r="CI86">
        <v>82</v>
      </c>
      <c r="CJ86">
        <v>1993</v>
      </c>
      <c r="CK86" t="s">
        <v>29</v>
      </c>
      <c r="CL86" s="6" t="str">
        <f>IF($CI86&gt;$CI$1,"NA",(IF($CJ86&lt;'[1]Point Tables'!$S$3,"OLD",(IF($CK86="Y","X",(VLOOKUP($CH86,[2]JWS!$A$1:$A$65536,1,FALSE)))))))</f>
        <v>NA</v>
      </c>
      <c r="CM86" s="6" t="str">
        <f>IF($CI86&gt;$CI$1,"NA",(IF($CJ86&lt;'[1]Point Tables'!$S$4,"OLD",(IF($CK86="Y","X",(VLOOKUP($CH86,[2]CWS!$A$1:$A$65536,1,FALSE)))))))</f>
        <v>NA</v>
      </c>
      <c r="CN86" s="6"/>
      <c r="CO86" t="s">
        <v>548</v>
      </c>
      <c r="CP86">
        <v>1995</v>
      </c>
      <c r="CQ86" t="s">
        <v>69</v>
      </c>
      <c r="CR86" t="s">
        <v>548</v>
      </c>
      <c r="CS86">
        <v>100067867</v>
      </c>
      <c r="CT86">
        <v>82</v>
      </c>
      <c r="CU86">
        <v>1995</v>
      </c>
      <c r="CV86" t="s">
        <v>29</v>
      </c>
      <c r="CW86" s="6" t="str">
        <f>IF($CT86&gt;$CT$1,"NA",(IF($CU86&lt;'[8]Point Tables'!$S$4,"OLD",(IF($CV86="Y","X",(VLOOKUP($CS86,[2]CWS!$A$1:$A$65536,1,FALSE)))))))</f>
        <v>NA</v>
      </c>
      <c r="CX86" s="6" t="str">
        <f>IF(CT86&gt;$CT$1,"NA",(IF($CU86&lt;'[8]Point Tables'!$S$5,"OLD",(IF($CV86="Y",CS86,(VLOOKUP($CS86,[2]Y14WS!$A$1:$A$65536,1,FALSE)))))))</f>
        <v>NA</v>
      </c>
      <c r="DV86" t="s">
        <v>537</v>
      </c>
      <c r="DW86">
        <v>1995</v>
      </c>
      <c r="DX86" t="s">
        <v>65</v>
      </c>
      <c r="DY86" t="s">
        <v>537</v>
      </c>
      <c r="DZ86">
        <v>100094027</v>
      </c>
      <c r="EA86">
        <v>82</v>
      </c>
      <c r="EB86">
        <v>1995</v>
      </c>
      <c r="EC86" t="s">
        <v>29</v>
      </c>
      <c r="ED86" s="6" t="str">
        <f>IF($EA86&gt;$EA$1,"NA",(IF($EB86&lt;'[5]Point Tables'!$S$4,"OLD",(IF($EC86="Y","X",(VLOOKUP($DZ86,[2]CWS!$A$1:$A$65536,1,FALSE)))))))</f>
        <v>NA</v>
      </c>
      <c r="EE86" s="6" t="str">
        <f>IF(EA86&gt;$EA$1,"NA",(IF($EB86&lt;'[1]Point Tables'!$S$5,"OLD",(IF($EC86="Y",DZ86,(VLOOKUP($DZ86,[2]Y14WS!$A$1:$A$65536,1,FALSE)))))))</f>
        <v>NA</v>
      </c>
    </row>
    <row r="87" spans="1:135">
      <c r="A87" t="s">
        <v>588</v>
      </c>
      <c r="B87">
        <v>1990</v>
      </c>
      <c r="C87" t="s">
        <v>119</v>
      </c>
      <c r="D87" s="1" t="s">
        <v>588</v>
      </c>
      <c r="E87" s="1">
        <v>100077400</v>
      </c>
      <c r="F87" s="1">
        <v>82.5</v>
      </c>
      <c r="G87" s="1">
        <v>1990</v>
      </c>
      <c r="H87" s="1" t="s">
        <v>29</v>
      </c>
      <c r="I87" s="6" t="str">
        <f>IF($F87&gt;$F$1,"NA",(IF($H87="Y","X",(VLOOKUP($E87,[2]SWS!$A$1:$A$65536,1,FALSE)))))</f>
        <v>NA</v>
      </c>
      <c r="J87" s="6" t="str">
        <f>IF($F87&gt;$F$1,"NA",(IF($G87&lt;'[1]Point Tables'!$S$3,"OLD",(IF($H87="Y","X",(VLOOKUP($E87,[2]JWS!$A$1:$A$65536,1,FALSE)))))))</f>
        <v>NA</v>
      </c>
      <c r="K87" s="6" t="str">
        <f>IF($F87&gt;$F$1,"NA",(IF($G87&lt;'[1]Point Tables'!$S$4,"OLD",(IF($H87="Y","X",(VLOOKUP($E87,[2]CWS!$A$1:$A$65536,1,FALSE)))))))</f>
        <v>NA</v>
      </c>
      <c r="P87"/>
      <c r="Q87"/>
      <c r="R87"/>
      <c r="S87"/>
      <c r="T87"/>
      <c r="U87" s="6"/>
      <c r="V87" s="6"/>
      <c r="W87" s="6"/>
      <c r="Y87" t="s">
        <v>95</v>
      </c>
      <c r="Z87">
        <v>1996</v>
      </c>
      <c r="AA87" t="s">
        <v>28</v>
      </c>
      <c r="AB87" s="1" t="s">
        <v>95</v>
      </c>
      <c r="AC87" s="1">
        <v>100086037</v>
      </c>
      <c r="AD87" s="1">
        <v>83</v>
      </c>
      <c r="AE87" s="1">
        <v>1996</v>
      </c>
      <c r="AF87" s="1" t="s">
        <v>29</v>
      </c>
      <c r="AW87" t="s">
        <v>589</v>
      </c>
      <c r="AX87">
        <v>1994</v>
      </c>
      <c r="AY87" t="s">
        <v>31</v>
      </c>
      <c r="AZ87" s="1" t="s">
        <v>589</v>
      </c>
      <c r="BA87" s="1">
        <v>100066905</v>
      </c>
      <c r="BB87" s="1">
        <v>82</v>
      </c>
      <c r="BC87" s="1">
        <v>1994</v>
      </c>
      <c r="BD87" s="1" t="s">
        <v>29</v>
      </c>
      <c r="BE87" s="6"/>
      <c r="BF87" s="6" t="str">
        <f>IF($BB87&gt;$BB$1,"NA",(IF($BC87&lt;'[8]Point Tables'!$S$4,"OLD",(IF($BD87="Y","X",(VLOOKUP($BA87,[2]CWS!$A$1:$A$65536,1,FALSE)))))))</f>
        <v>NA</v>
      </c>
      <c r="BH87" t="s">
        <v>493</v>
      </c>
      <c r="BI87">
        <v>1994</v>
      </c>
      <c r="BJ87" t="s">
        <v>177</v>
      </c>
      <c r="BK87" s="1" t="s">
        <v>493</v>
      </c>
      <c r="BL87" s="1">
        <v>100128624</v>
      </c>
      <c r="BM87" s="1">
        <v>83</v>
      </c>
      <c r="BN87" s="1">
        <v>1994</v>
      </c>
      <c r="BO87" s="1" t="s">
        <v>372</v>
      </c>
      <c r="BP87" s="6" t="str">
        <f>IF($BM87&gt;$BM$1,"NA",(IF($BN87&lt;'[1]Point Tables'!$S$3,"OLD",(IF($BO87="Y","X",(VLOOKUP($BL87,[2]JWS!$A$1:$A$65536,1,FALSE)))))))</f>
        <v>NA</v>
      </c>
      <c r="BQ87" s="6" t="str">
        <f>IF($BM87&gt;$BM$1,"NA",(IF($BN87&lt;'[1]Point Tables'!$S$4,"OLD",(IF($BO87="Y","X",(VLOOKUP($BL87,[2]CWS!$A$1:$A$65536,1,FALSE)))))))</f>
        <v>NA</v>
      </c>
      <c r="BS87" t="s">
        <v>496</v>
      </c>
      <c r="BT87">
        <v>1993</v>
      </c>
      <c r="BU87" t="s">
        <v>34</v>
      </c>
      <c r="BV87" s="1" t="s">
        <v>496</v>
      </c>
      <c r="BW87" s="1">
        <v>100073030</v>
      </c>
      <c r="BX87" s="1">
        <v>83</v>
      </c>
      <c r="BY87" s="1">
        <v>1993</v>
      </c>
      <c r="BZ87" s="1" t="s">
        <v>29</v>
      </c>
      <c r="CD87" t="s">
        <v>461</v>
      </c>
      <c r="CE87">
        <v>1993</v>
      </c>
      <c r="CF87" t="s">
        <v>69</v>
      </c>
      <c r="CG87" t="s">
        <v>461</v>
      </c>
      <c r="CH87">
        <v>100102962</v>
      </c>
      <c r="CI87">
        <v>83</v>
      </c>
      <c r="CJ87">
        <v>1993</v>
      </c>
      <c r="CK87" t="s">
        <v>29</v>
      </c>
      <c r="CL87" s="6" t="str">
        <f>IF($CI87&gt;$CI$1,"NA",(IF($CJ87&lt;'[1]Point Tables'!$S$3,"OLD",(IF($CK87="Y","X",(VLOOKUP($CH87,[2]JWS!$A$1:$A$65536,1,FALSE)))))))</f>
        <v>NA</v>
      </c>
      <c r="CM87" s="6" t="str">
        <f>IF($CI87&gt;$CI$1,"NA",(IF($CJ87&lt;'[1]Point Tables'!$S$4,"OLD",(IF($CK87="Y","X",(VLOOKUP($CH87,[2]CWS!$A$1:$A$65536,1,FALSE)))))))</f>
        <v>NA</v>
      </c>
      <c r="CN87" s="6"/>
      <c r="CO87" t="s">
        <v>282</v>
      </c>
      <c r="CP87">
        <v>1997</v>
      </c>
      <c r="CQ87" t="s">
        <v>69</v>
      </c>
      <c r="CR87" t="s">
        <v>282</v>
      </c>
      <c r="CS87">
        <v>100101692</v>
      </c>
      <c r="CT87">
        <v>83</v>
      </c>
      <c r="CU87">
        <v>1997</v>
      </c>
      <c r="CV87" t="s">
        <v>29</v>
      </c>
      <c r="CW87" s="6" t="str">
        <f>IF($CT87&gt;$CT$1,"NA",(IF($CU87&lt;'[8]Point Tables'!$S$4,"OLD",(IF($CV87="Y","X",(VLOOKUP($CS87,[2]CWS!$A$1:$A$65536,1,FALSE)))))))</f>
        <v>NA</v>
      </c>
      <c r="CX87" s="6" t="str">
        <f>IF(CT87&gt;$CT$1,"NA",(IF($CU87&lt;'[8]Point Tables'!$S$5,"OLD",(IF($CV87="Y",CS87,(VLOOKUP($CS87,[2]Y14WS!$A$1:$A$65536,1,FALSE)))))))</f>
        <v>NA</v>
      </c>
      <c r="DV87" t="s">
        <v>550</v>
      </c>
      <c r="DW87">
        <v>1994</v>
      </c>
      <c r="DX87" t="s">
        <v>69</v>
      </c>
      <c r="DY87" t="s">
        <v>550</v>
      </c>
      <c r="DZ87">
        <v>100099805</v>
      </c>
      <c r="EA87">
        <v>83</v>
      </c>
      <c r="EB87">
        <v>1994</v>
      </c>
      <c r="EC87" t="s">
        <v>29</v>
      </c>
      <c r="ED87" s="6" t="str">
        <f>IF($EA87&gt;$EA$1,"NA",(IF($EB87&lt;'[5]Point Tables'!$S$4,"OLD",(IF($EC87="Y","X",(VLOOKUP($DZ87,[2]CWS!$A$1:$A$65536,1,FALSE)))))))</f>
        <v>NA</v>
      </c>
      <c r="EE87" s="6" t="str">
        <f>IF(EA87&gt;$EA$1,"NA",(IF($EB87&lt;'[1]Point Tables'!$S$5,"OLD",(IF($EC87="Y",DZ87,(VLOOKUP($DZ87,[2]Y14WS!$A$1:$A$65536,1,FALSE)))))))</f>
        <v>NA</v>
      </c>
    </row>
    <row r="88" spans="1:135">
      <c r="A88" t="s">
        <v>545</v>
      </c>
      <c r="B88">
        <v>1992</v>
      </c>
      <c r="C88" t="s">
        <v>321</v>
      </c>
      <c r="D88" s="1" t="s">
        <v>545</v>
      </c>
      <c r="E88" s="1">
        <v>100058700</v>
      </c>
      <c r="F88" s="1">
        <v>84.25</v>
      </c>
      <c r="G88" s="1">
        <v>1992</v>
      </c>
      <c r="H88" s="1" t="s">
        <v>29</v>
      </c>
      <c r="I88" s="6" t="str">
        <f>IF($F88&gt;$F$1,"NA",(IF($H88="Y","X",(VLOOKUP($E88,[2]SWS!$A$1:$A$65536,1,FALSE)))))</f>
        <v>NA</v>
      </c>
      <c r="J88" s="6" t="str">
        <f>IF($F88&gt;$F$1,"NA",(IF($G88&lt;'[1]Point Tables'!$S$3,"OLD",(IF($H88="Y","X",(VLOOKUP($E88,[2]JWS!$A$1:$A$65536,1,FALSE)))))))</f>
        <v>NA</v>
      </c>
      <c r="K88" s="6" t="str">
        <f>IF($F88&gt;$F$1,"NA",(IF($G88&lt;'[1]Point Tables'!$S$4,"OLD",(IF($H88="Y","X",(VLOOKUP($E88,[2]CWS!$A$1:$A$65536,1,FALSE)))))))</f>
        <v>NA</v>
      </c>
      <c r="P88"/>
      <c r="Q88"/>
      <c r="R88"/>
      <c r="S88"/>
      <c r="T88"/>
      <c r="U88" s="6"/>
      <c r="V88" s="6"/>
      <c r="W88" s="6"/>
      <c r="Y88" t="s">
        <v>489</v>
      </c>
      <c r="Z88">
        <v>1993</v>
      </c>
      <c r="AA88" t="s">
        <v>34</v>
      </c>
      <c r="AB88" s="1" t="s">
        <v>489</v>
      </c>
      <c r="AC88" s="1">
        <v>100066828</v>
      </c>
      <c r="AD88" s="1">
        <v>84</v>
      </c>
      <c r="AE88" s="1">
        <v>1993</v>
      </c>
      <c r="AF88" s="1" t="s">
        <v>29</v>
      </c>
      <c r="AW88" t="s">
        <v>475</v>
      </c>
      <c r="AX88">
        <v>1995</v>
      </c>
      <c r="AY88" t="s">
        <v>292</v>
      </c>
      <c r="AZ88" s="1" t="s">
        <v>475</v>
      </c>
      <c r="BA88" s="1">
        <v>100125153</v>
      </c>
      <c r="BB88" s="1">
        <v>83</v>
      </c>
      <c r="BC88" s="1">
        <v>1995</v>
      </c>
      <c r="BD88" s="1" t="s">
        <v>29</v>
      </c>
      <c r="BE88" s="6"/>
      <c r="BF88" s="6" t="str">
        <f>IF($BB88&gt;$BB$1,"NA",(IF($BC88&lt;'[8]Point Tables'!$S$4,"OLD",(IF($BD88="Y","X",(VLOOKUP($BA88,[2]CWS!$A$1:$A$65536,1,FALSE)))))))</f>
        <v>NA</v>
      </c>
      <c r="BH88" t="s">
        <v>490</v>
      </c>
      <c r="BI88">
        <v>1995</v>
      </c>
      <c r="BJ88" t="s">
        <v>304</v>
      </c>
      <c r="BK88" s="1" t="s">
        <v>490</v>
      </c>
      <c r="BL88" s="1">
        <v>100117322</v>
      </c>
      <c r="BM88" s="1">
        <v>84</v>
      </c>
      <c r="BN88" s="1">
        <v>1995</v>
      </c>
      <c r="BO88" s="1" t="s">
        <v>29</v>
      </c>
      <c r="BP88" s="6" t="str">
        <f>IF($BM88&gt;$BM$1,"NA",(IF($BN88&lt;'[1]Point Tables'!$S$3,"OLD",(IF($BO88="Y","X",(VLOOKUP($BL88,[2]JWS!$A$1:$A$65536,1,FALSE)))))))</f>
        <v>NA</v>
      </c>
      <c r="BQ88" s="6" t="str">
        <f>IF($BM88&gt;$BM$1,"NA",(IF($BN88&lt;'[1]Point Tables'!$S$4,"OLD",(IF($BO88="Y","X",(VLOOKUP($BL88,[2]CWS!$A$1:$A$65536,1,FALSE)))))))</f>
        <v>NA</v>
      </c>
      <c r="BS88" t="s">
        <v>504</v>
      </c>
      <c r="BT88">
        <v>1995</v>
      </c>
      <c r="BU88" t="s">
        <v>42</v>
      </c>
      <c r="BV88" s="1" t="s">
        <v>504</v>
      </c>
      <c r="BW88" s="1">
        <v>100074007</v>
      </c>
      <c r="BX88" s="1">
        <v>84</v>
      </c>
      <c r="BY88" s="1">
        <v>1995</v>
      </c>
      <c r="BZ88" s="1" t="s">
        <v>29</v>
      </c>
      <c r="CD88" t="s">
        <v>590</v>
      </c>
      <c r="CE88">
        <v>1993</v>
      </c>
      <c r="CF88" t="s">
        <v>458</v>
      </c>
      <c r="CG88" t="s">
        <v>590</v>
      </c>
      <c r="CH88">
        <v>100087924</v>
      </c>
      <c r="CI88">
        <v>84</v>
      </c>
      <c r="CJ88">
        <v>1993</v>
      </c>
      <c r="CK88" t="s">
        <v>29</v>
      </c>
      <c r="CL88" s="6" t="str">
        <f>IF($CI88&gt;$CI$1,"NA",(IF($CJ88&lt;'[1]Point Tables'!$S$3,"OLD",(IF($CK88="Y","X",(VLOOKUP($CH88,[2]JWS!$A$1:$A$65536,1,FALSE)))))))</f>
        <v>NA</v>
      </c>
      <c r="CM88" s="6" t="str">
        <f>IF($CI88&gt;$CI$1,"NA",(IF($CJ88&lt;'[1]Point Tables'!$S$4,"OLD",(IF($CK88="Y","X",(VLOOKUP($CH88,[2]CWS!$A$1:$A$65536,1,FALSE)))))))</f>
        <v>NA</v>
      </c>
      <c r="CN88" s="6"/>
      <c r="CO88" t="s">
        <v>260</v>
      </c>
      <c r="CP88">
        <v>1999</v>
      </c>
      <c r="CQ88" t="s">
        <v>79</v>
      </c>
      <c r="CR88" t="s">
        <v>260</v>
      </c>
      <c r="CS88">
        <v>100099520</v>
      </c>
      <c r="CT88">
        <v>84</v>
      </c>
      <c r="CU88">
        <v>1999</v>
      </c>
      <c r="CV88" t="s">
        <v>29</v>
      </c>
      <c r="CW88" s="6" t="str">
        <f>IF($CT88&gt;$CT$1,"NA",(IF($CU88&lt;'[8]Point Tables'!$S$4,"OLD",(IF($CV88="Y","X",(VLOOKUP($CS88,[2]CWS!$A$1:$A$65536,1,FALSE)))))))</f>
        <v>NA</v>
      </c>
      <c r="CX88" s="6" t="str">
        <f>IF(CT88&gt;$CT$1,"NA",(IF($CU88&lt;'[8]Point Tables'!$S$5,"OLD",(IF($CV88="Y",CS88,(VLOOKUP($CS88,[2]Y14WS!$A$1:$A$65536,1,FALSE)))))))</f>
        <v>NA</v>
      </c>
      <c r="DV88" t="s">
        <v>305</v>
      </c>
      <c r="DW88">
        <v>1997</v>
      </c>
      <c r="DX88" t="s">
        <v>44</v>
      </c>
      <c r="DY88" t="s">
        <v>305</v>
      </c>
      <c r="DZ88">
        <v>100093669</v>
      </c>
      <c r="EA88">
        <v>84.5</v>
      </c>
      <c r="EB88">
        <v>1997</v>
      </c>
      <c r="EC88" t="s">
        <v>29</v>
      </c>
      <c r="ED88" s="6" t="str">
        <f>IF($EA88&gt;$EA$1,"NA",(IF($EB88&lt;'[5]Point Tables'!$S$4,"OLD",(IF($EC88="Y","X",(VLOOKUP($DZ88,[2]CWS!$A$1:$A$65536,1,FALSE)))))))</f>
        <v>NA</v>
      </c>
      <c r="EE88" s="6" t="str">
        <f>IF(EA88&gt;$EA$1,"NA",(IF($EB88&lt;'[1]Point Tables'!$S$5,"OLD",(IF($EC88="Y",DZ88,(VLOOKUP($DZ88,[2]Y14WS!$A$1:$A$65536,1,FALSE)))))))</f>
        <v>NA</v>
      </c>
    </row>
    <row r="89" spans="1:135">
      <c r="A89" t="s">
        <v>590</v>
      </c>
      <c r="B89">
        <v>1993</v>
      </c>
      <c r="C89" t="s">
        <v>458</v>
      </c>
      <c r="D89" s="1" t="s">
        <v>590</v>
      </c>
      <c r="E89" s="1">
        <v>100087924</v>
      </c>
      <c r="F89" s="1">
        <v>84.25</v>
      </c>
      <c r="G89" s="1">
        <v>1993</v>
      </c>
      <c r="H89" s="1" t="s">
        <v>29</v>
      </c>
      <c r="I89" s="6" t="str">
        <f>IF($F89&gt;$F$1,"NA",(IF($H89="Y","X",(VLOOKUP($E89,[2]SWS!$A$1:$A$65536,1,FALSE)))))</f>
        <v>NA</v>
      </c>
      <c r="J89" s="6" t="str">
        <f>IF($F89&gt;$F$1,"NA",(IF($G89&lt;'[1]Point Tables'!$S$3,"OLD",(IF($H89="Y","X",(VLOOKUP($E89,[2]JWS!$A$1:$A$65536,1,FALSE)))))))</f>
        <v>NA</v>
      </c>
      <c r="K89" s="6" t="str">
        <f>IF($F89&gt;$F$1,"NA",(IF($G89&lt;'[1]Point Tables'!$S$4,"OLD",(IF($H89="Y","X",(VLOOKUP($E89,[2]CWS!$A$1:$A$65536,1,FALSE)))))))</f>
        <v>NA</v>
      </c>
      <c r="P89"/>
      <c r="Q89"/>
      <c r="R89"/>
      <c r="S89"/>
      <c r="T89"/>
      <c r="U89" s="6"/>
      <c r="V89" s="6"/>
      <c r="W89" s="6"/>
      <c r="Y89" t="s">
        <v>502</v>
      </c>
      <c r="Z89">
        <v>1985</v>
      </c>
      <c r="AA89" t="s">
        <v>503</v>
      </c>
      <c r="AB89" s="1" t="s">
        <v>502</v>
      </c>
      <c r="AC89" s="1">
        <v>100064428</v>
      </c>
      <c r="AD89" s="1">
        <v>85</v>
      </c>
      <c r="AE89" s="1">
        <v>1985</v>
      </c>
      <c r="AF89" s="1" t="s">
        <v>29</v>
      </c>
      <c r="AW89" t="s">
        <v>430</v>
      </c>
      <c r="AX89">
        <v>1995</v>
      </c>
      <c r="AY89" t="s">
        <v>69</v>
      </c>
      <c r="AZ89" s="1" t="s">
        <v>430</v>
      </c>
      <c r="BA89" s="1">
        <v>100086117</v>
      </c>
      <c r="BB89" s="1">
        <v>84</v>
      </c>
      <c r="BC89" s="1">
        <v>1995</v>
      </c>
      <c r="BD89" s="1" t="s">
        <v>29</v>
      </c>
      <c r="BE89" s="6"/>
      <c r="BF89" s="6" t="str">
        <f>IF($BB89&gt;$BB$1,"NA",(IF($BC89&lt;'[8]Point Tables'!$S$4,"OLD",(IF($BD89="Y","X",(VLOOKUP($BA89,[2]CWS!$A$1:$A$65536,1,FALSE)))))))</f>
        <v>NA</v>
      </c>
      <c r="BH89" t="s">
        <v>558</v>
      </c>
      <c r="BI89">
        <v>1994</v>
      </c>
      <c r="BJ89" t="s">
        <v>177</v>
      </c>
      <c r="BK89" s="1" t="s">
        <v>558</v>
      </c>
      <c r="BL89" s="1">
        <v>100128854</v>
      </c>
      <c r="BM89" s="1">
        <v>85</v>
      </c>
      <c r="BN89" s="1">
        <v>1994</v>
      </c>
      <c r="BO89" s="1" t="s">
        <v>372</v>
      </c>
      <c r="BP89" s="6" t="str">
        <f>IF($BM89&gt;$BM$1,"NA",(IF($BN89&lt;'[1]Point Tables'!$S$3,"OLD",(IF($BO89="Y","X",(VLOOKUP($BL89,[2]JWS!$A$1:$A$65536,1,FALSE)))))))</f>
        <v>NA</v>
      </c>
      <c r="BQ89" s="6" t="str">
        <f>IF($BM89&gt;$BM$1,"NA",(IF($BN89&lt;'[1]Point Tables'!$S$4,"OLD",(IF($BO89="Y","X",(VLOOKUP($BL89,[2]CWS!$A$1:$A$65536,1,FALSE)))))))</f>
        <v>NA</v>
      </c>
      <c r="BS89" t="s">
        <v>474</v>
      </c>
      <c r="BT89">
        <v>1994</v>
      </c>
      <c r="BU89" t="s">
        <v>110</v>
      </c>
      <c r="BV89" s="1" t="s">
        <v>474</v>
      </c>
      <c r="BW89" s="1">
        <v>100079280</v>
      </c>
      <c r="BX89" s="1">
        <v>85</v>
      </c>
      <c r="BY89" s="1">
        <v>1994</v>
      </c>
      <c r="BZ89" s="1" t="s">
        <v>29</v>
      </c>
      <c r="CD89" t="s">
        <v>504</v>
      </c>
      <c r="CE89">
        <v>1995</v>
      </c>
      <c r="CF89" t="s">
        <v>42</v>
      </c>
      <c r="CG89" t="s">
        <v>504</v>
      </c>
      <c r="CH89">
        <v>100074007</v>
      </c>
      <c r="CI89">
        <v>85</v>
      </c>
      <c r="CJ89">
        <v>1995</v>
      </c>
      <c r="CK89" t="s">
        <v>29</v>
      </c>
      <c r="CL89" s="6" t="str">
        <f>IF($CI89&gt;$CI$1,"NA",(IF($CJ89&lt;'[1]Point Tables'!$S$3,"OLD",(IF($CK89="Y","X",(VLOOKUP($CH89,[2]JWS!$A$1:$A$65536,1,FALSE)))))))</f>
        <v>NA</v>
      </c>
      <c r="CM89" s="6" t="str">
        <f>IF($CI89&gt;$CI$1,"NA",(IF($CJ89&lt;'[1]Point Tables'!$S$4,"OLD",(IF($CK89="Y","X",(VLOOKUP($CH89,[2]CWS!$A$1:$A$65536,1,FALSE)))))))</f>
        <v>NA</v>
      </c>
      <c r="CN89" s="6"/>
      <c r="CO89" t="s">
        <v>326</v>
      </c>
      <c r="CP89">
        <v>1996</v>
      </c>
      <c r="CQ89" t="s">
        <v>42</v>
      </c>
      <c r="CR89" s="1" t="s">
        <v>326</v>
      </c>
      <c r="CS89" s="1">
        <v>100102086</v>
      </c>
      <c r="CT89" s="1">
        <v>85.5</v>
      </c>
      <c r="CU89" s="1">
        <v>1996</v>
      </c>
      <c r="CV89" s="1" t="s">
        <v>29</v>
      </c>
      <c r="CW89" s="6" t="str">
        <f>IF($CT89&gt;$CT$1,"NA",(IF($CU89&lt;'[8]Point Tables'!$S$4,"OLD",(IF($CV89="Y","X",(VLOOKUP($CS89,[2]CWS!$A$1:$A$65536,1,FALSE)))))))</f>
        <v>NA</v>
      </c>
      <c r="CX89" s="6" t="str">
        <f>IF(CT89&gt;$CT$1,"NA",(IF($CU89&lt;'[8]Point Tables'!$S$5,"OLD",(IF($CV89="Y",CS89,(VLOOKUP($CS89,[2]Y14WS!$A$1:$A$65536,1,FALSE)))))))</f>
        <v>NA</v>
      </c>
      <c r="DV89" t="s">
        <v>504</v>
      </c>
      <c r="DW89">
        <v>1995</v>
      </c>
      <c r="DX89" t="s">
        <v>42</v>
      </c>
      <c r="DY89" t="s">
        <v>504</v>
      </c>
      <c r="DZ89">
        <v>100074007</v>
      </c>
      <c r="EA89">
        <v>84.5</v>
      </c>
      <c r="EB89">
        <v>1995</v>
      </c>
      <c r="EC89" t="s">
        <v>29</v>
      </c>
      <c r="ED89" s="6" t="str">
        <f>IF($EA89&gt;$EA$1,"NA",(IF($EB89&lt;'[5]Point Tables'!$S$4,"OLD",(IF($EC89="Y","X",(VLOOKUP($DZ89,[2]CWS!$A$1:$A$65536,1,FALSE)))))))</f>
        <v>NA</v>
      </c>
      <c r="EE89" s="6" t="str">
        <f>IF(EA89&gt;$EA$1,"NA",(IF($EB89&lt;'[1]Point Tables'!$S$5,"OLD",(IF($EC89="Y",DZ89,(VLOOKUP($DZ89,[2]Y14WS!$A$1:$A$65536,1,FALSE)))))))</f>
        <v>NA</v>
      </c>
    </row>
    <row r="90" spans="1:135">
      <c r="A90" t="s">
        <v>591</v>
      </c>
      <c r="B90">
        <v>1990</v>
      </c>
      <c r="C90" t="s">
        <v>592</v>
      </c>
      <c r="D90" s="1" t="s">
        <v>591</v>
      </c>
      <c r="E90" s="1">
        <v>100128465</v>
      </c>
      <c r="F90" s="1">
        <v>84.25</v>
      </c>
      <c r="G90" s="1">
        <v>1990</v>
      </c>
      <c r="H90" s="1" t="s">
        <v>372</v>
      </c>
      <c r="I90" s="6" t="str">
        <f>IF($F90&gt;$F$1,"NA",(IF($H90="Y","X",(VLOOKUP($E90,[2]SWS!$A$1:$A$65536,1,FALSE)))))</f>
        <v>NA</v>
      </c>
      <c r="J90" s="6" t="str">
        <f>IF($F90&gt;$F$1,"NA",(IF($G90&lt;'[1]Point Tables'!$S$3,"OLD",(IF($H90="Y","X",(VLOOKUP($E90,[2]JWS!$A$1:$A$65536,1,FALSE)))))))</f>
        <v>NA</v>
      </c>
      <c r="K90" s="6" t="str">
        <f>IF($F90&gt;$F$1,"NA",(IF($G90&lt;'[1]Point Tables'!$S$4,"OLD",(IF($H90="Y","X",(VLOOKUP($E90,[2]CWS!$A$1:$A$65536,1,FALSE)))))))</f>
        <v>NA</v>
      </c>
      <c r="P90"/>
      <c r="Q90"/>
      <c r="R90"/>
      <c r="S90"/>
      <c r="T90"/>
      <c r="U90" s="6"/>
      <c r="V90" s="6"/>
      <c r="W90" s="6"/>
      <c r="Y90" t="s">
        <v>553</v>
      </c>
      <c r="Z90">
        <v>1992</v>
      </c>
      <c r="AA90" t="s">
        <v>67</v>
      </c>
      <c r="AB90" s="1" t="s">
        <v>553</v>
      </c>
      <c r="AC90" s="1">
        <v>100084699</v>
      </c>
      <c r="AD90" s="1">
        <v>86</v>
      </c>
      <c r="AE90" s="1">
        <v>1992</v>
      </c>
      <c r="AF90" s="1" t="s">
        <v>29</v>
      </c>
      <c r="AW90" t="s">
        <v>516</v>
      </c>
      <c r="AX90">
        <v>1995</v>
      </c>
      <c r="AY90" t="s">
        <v>6</v>
      </c>
      <c r="AZ90" s="1" t="s">
        <v>516</v>
      </c>
      <c r="BA90" s="1">
        <v>100096370</v>
      </c>
      <c r="BB90" s="1">
        <v>85</v>
      </c>
      <c r="BC90" s="1">
        <v>1995</v>
      </c>
      <c r="BD90" s="1" t="s">
        <v>29</v>
      </c>
      <c r="BE90" s="6"/>
      <c r="BF90" s="6" t="str">
        <f>IF($BB90&gt;$BB$1,"NA",(IF($BC90&lt;'[8]Point Tables'!$S$4,"OLD",(IF($BD90="Y","X",(VLOOKUP($BA90,[2]CWS!$A$1:$A$65536,1,FALSE)))))))</f>
        <v>NA</v>
      </c>
      <c r="BH90" t="s">
        <v>424</v>
      </c>
      <c r="BI90">
        <v>1995</v>
      </c>
      <c r="BJ90" t="s">
        <v>69</v>
      </c>
      <c r="BK90" s="1" t="s">
        <v>424</v>
      </c>
      <c r="BL90" s="1">
        <v>100090683</v>
      </c>
      <c r="BM90" s="1">
        <v>86</v>
      </c>
      <c r="BN90" s="1">
        <v>1995</v>
      </c>
      <c r="BO90" s="1" t="s">
        <v>29</v>
      </c>
      <c r="BP90" s="6" t="str">
        <f>IF($BM90&gt;$BM$1,"NA",(IF($BN90&lt;'[1]Point Tables'!$S$3,"OLD",(IF($BO90="Y","X",(VLOOKUP($BL90,[2]JWS!$A$1:$A$65536,1,FALSE)))))))</f>
        <v>NA</v>
      </c>
      <c r="BQ90" s="6" t="str">
        <f>IF($BM90&gt;$BM$1,"NA",(IF($BN90&lt;'[1]Point Tables'!$S$4,"OLD",(IF($BO90="Y","X",(VLOOKUP($BL90,[2]CWS!$A$1:$A$65536,1,FALSE)))))))</f>
        <v>NA</v>
      </c>
      <c r="BS90" t="s">
        <v>389</v>
      </c>
      <c r="BT90">
        <v>1995</v>
      </c>
      <c r="BU90" t="s">
        <v>179</v>
      </c>
      <c r="BV90" s="1" t="s">
        <v>389</v>
      </c>
      <c r="BW90" s="1">
        <v>100123885</v>
      </c>
      <c r="BX90" s="1">
        <v>86</v>
      </c>
      <c r="BY90" s="1">
        <v>1995</v>
      </c>
      <c r="BZ90" s="1" t="s">
        <v>29</v>
      </c>
      <c r="CD90" t="s">
        <v>593</v>
      </c>
      <c r="CE90">
        <v>1994</v>
      </c>
      <c r="CF90" t="s">
        <v>488</v>
      </c>
      <c r="CG90" t="s">
        <v>593</v>
      </c>
      <c r="CH90">
        <v>100101595</v>
      </c>
      <c r="CI90">
        <v>86</v>
      </c>
      <c r="CJ90">
        <v>1994</v>
      </c>
      <c r="CK90" t="s">
        <v>29</v>
      </c>
      <c r="CL90" s="6" t="str">
        <f>IF($CI90&gt;$CI$1,"NA",(IF($CJ90&lt;'[1]Point Tables'!$S$3,"OLD",(IF($CK90="Y","X",(VLOOKUP($CH90,[2]JWS!$A$1:$A$65536,1,FALSE)))))))</f>
        <v>NA</v>
      </c>
      <c r="CM90" s="6" t="str">
        <f>IF($CI90&gt;$CI$1,"NA",(IF($CJ90&lt;'[1]Point Tables'!$S$4,"OLD",(IF($CK90="Y","X",(VLOOKUP($CH90,[2]CWS!$A$1:$A$65536,1,FALSE)))))))</f>
        <v>NA</v>
      </c>
      <c r="CN90" s="6"/>
      <c r="CO90" t="s">
        <v>594</v>
      </c>
      <c r="CP90">
        <v>1995</v>
      </c>
      <c r="CQ90" t="s">
        <v>179</v>
      </c>
      <c r="CR90" s="1" t="s">
        <v>594</v>
      </c>
      <c r="CS90" s="1">
        <v>100060981</v>
      </c>
      <c r="CT90" s="1">
        <v>85.5</v>
      </c>
      <c r="CU90" s="1">
        <v>1995</v>
      </c>
      <c r="CV90" s="1" t="s">
        <v>29</v>
      </c>
      <c r="CW90" s="6" t="str">
        <f>IF($CT90&gt;$CT$1,"NA",(IF($CU90&lt;'[8]Point Tables'!$S$4,"OLD",(IF($CV90="Y","X",(VLOOKUP($CS90,[2]CWS!$A$1:$A$65536,1,FALSE)))))))</f>
        <v>NA</v>
      </c>
      <c r="CX90" s="6" t="str">
        <f>IF(CT90&gt;$CT$1,"NA",(IF($CU90&lt;'[8]Point Tables'!$S$5,"OLD",(IF($CV90="Y",CS90,(VLOOKUP($CS90,[2]Y14WS!$A$1:$A$65536,1,FALSE)))))))</f>
        <v>NA</v>
      </c>
      <c r="DV90" t="s">
        <v>307</v>
      </c>
      <c r="DW90">
        <v>1996</v>
      </c>
      <c r="DX90" t="s">
        <v>308</v>
      </c>
      <c r="DY90" t="s">
        <v>307</v>
      </c>
      <c r="DZ90">
        <v>100124876</v>
      </c>
      <c r="EA90">
        <v>86</v>
      </c>
      <c r="EB90">
        <v>1996</v>
      </c>
      <c r="EC90" t="s">
        <v>29</v>
      </c>
      <c r="ED90" s="6" t="str">
        <f>IF($EA90&gt;$EA$1,"NA",(IF($EB90&lt;'[5]Point Tables'!$S$4,"OLD",(IF($EC90="Y","X",(VLOOKUP($DZ90,[2]CWS!$A$1:$A$65536,1,FALSE)))))))</f>
        <v>NA</v>
      </c>
      <c r="EE90" s="6" t="str">
        <f>IF(EA90&gt;$EA$1,"NA",(IF($EB90&lt;'[1]Point Tables'!$S$5,"OLD",(IF($EC90="Y",DZ90,(VLOOKUP($DZ90,[2]Y14WS!$A$1:$A$65536,1,FALSE)))))))</f>
        <v>NA</v>
      </c>
    </row>
    <row r="91" spans="1:135">
      <c r="A91" t="s">
        <v>492</v>
      </c>
      <c r="B91">
        <v>1992</v>
      </c>
      <c r="C91" t="s">
        <v>65</v>
      </c>
      <c r="D91" s="1" t="s">
        <v>492</v>
      </c>
      <c r="E91" s="1">
        <v>100081569</v>
      </c>
      <c r="F91" s="1">
        <v>84.25</v>
      </c>
      <c r="G91" s="1">
        <v>1992</v>
      </c>
      <c r="H91" s="1" t="s">
        <v>29</v>
      </c>
      <c r="I91" s="6" t="str">
        <f>IF($F91&gt;$F$1,"NA",(IF($H91="Y","X",(VLOOKUP($E91,[2]SWS!$A$1:$A$65536,1,FALSE)))))</f>
        <v>NA</v>
      </c>
      <c r="J91" s="6" t="str">
        <f>IF($F91&gt;$F$1,"NA",(IF($G91&lt;'[1]Point Tables'!$S$3,"OLD",(IF($H91="Y","X",(VLOOKUP($E91,[2]JWS!$A$1:$A$65536,1,FALSE)))))))</f>
        <v>NA</v>
      </c>
      <c r="K91" s="6" t="str">
        <f>IF($F91&gt;$F$1,"NA",(IF($G91&lt;'[1]Point Tables'!$S$4,"OLD",(IF($H91="Y","X",(VLOOKUP($E91,[2]CWS!$A$1:$A$65536,1,FALSE)))))))</f>
        <v>NA</v>
      </c>
      <c r="P91"/>
      <c r="Q91"/>
      <c r="R91"/>
      <c r="S91"/>
      <c r="T91"/>
      <c r="U91" s="6"/>
      <c r="V91" s="6"/>
      <c r="W91" s="6"/>
      <c r="Y91" t="s">
        <v>470</v>
      </c>
      <c r="Z91">
        <v>1988</v>
      </c>
      <c r="AA91" t="s">
        <v>179</v>
      </c>
      <c r="AB91" s="1" t="s">
        <v>470</v>
      </c>
      <c r="AC91" s="1">
        <v>100088535</v>
      </c>
      <c r="AD91" s="1">
        <v>87</v>
      </c>
      <c r="AE91" s="1">
        <v>1988</v>
      </c>
      <c r="AF91" s="1" t="s">
        <v>29</v>
      </c>
      <c r="AW91" t="s">
        <v>190</v>
      </c>
      <c r="AX91">
        <v>1997</v>
      </c>
      <c r="AY91" t="s">
        <v>191</v>
      </c>
      <c r="AZ91" s="1" t="s">
        <v>190</v>
      </c>
      <c r="BA91" s="1">
        <v>100084397</v>
      </c>
      <c r="BB91" s="1">
        <v>86</v>
      </c>
      <c r="BC91" s="1">
        <v>1997</v>
      </c>
      <c r="BD91" s="1" t="s">
        <v>29</v>
      </c>
      <c r="BF91" s="6" t="str">
        <f>IF($BB91&gt;$BB$1,"NA",(IF($BC91&lt;'[8]Point Tables'!$S$4,"OLD",(IF($BD91="Y","X",(VLOOKUP($BA91,[2]CWS!$A$1:$A$65536,1,FALSE)))))))</f>
        <v>NA</v>
      </c>
      <c r="BH91" t="s">
        <v>255</v>
      </c>
      <c r="BI91">
        <v>1996</v>
      </c>
      <c r="BJ91" t="s">
        <v>42</v>
      </c>
      <c r="BK91" s="1" t="s">
        <v>255</v>
      </c>
      <c r="BL91" s="1">
        <v>100101362</v>
      </c>
      <c r="BM91" s="1">
        <v>87</v>
      </c>
      <c r="BN91" s="1">
        <v>1996</v>
      </c>
      <c r="BO91" s="1" t="s">
        <v>29</v>
      </c>
      <c r="BP91" s="6" t="str">
        <f>IF($BM91&gt;$BM$1,"NA",(IF($BN91&lt;'[1]Point Tables'!$S$3,"OLD",(IF($BO91="Y","X",(VLOOKUP($BL91,[2]JWS!$A$1:$A$65536,1,FALSE)))))))</f>
        <v>NA</v>
      </c>
      <c r="BQ91" s="6" t="str">
        <f>IF($BM91&gt;$BM$1,"NA",(IF($BN91&lt;'[1]Point Tables'!$S$4,"OLD",(IF($BO91="Y","X",(VLOOKUP($BL91,[2]CWS!$A$1:$A$65536,1,FALSE)))))))</f>
        <v>NA</v>
      </c>
      <c r="BS91" t="s">
        <v>558</v>
      </c>
      <c r="BT91">
        <v>1994</v>
      </c>
      <c r="BU91" t="s">
        <v>177</v>
      </c>
      <c r="BV91" s="1" t="s">
        <v>558</v>
      </c>
      <c r="BW91" s="1">
        <v>100128854</v>
      </c>
      <c r="BX91" s="1">
        <v>87</v>
      </c>
      <c r="BY91" s="1">
        <v>1994</v>
      </c>
      <c r="BZ91" s="1" t="s">
        <v>508</v>
      </c>
      <c r="CD91" t="s">
        <v>559</v>
      </c>
      <c r="CE91">
        <v>1995</v>
      </c>
      <c r="CF91" t="s">
        <v>65</v>
      </c>
      <c r="CG91" t="s">
        <v>559</v>
      </c>
      <c r="CH91">
        <v>100102008</v>
      </c>
      <c r="CI91">
        <v>87</v>
      </c>
      <c r="CJ91">
        <v>1995</v>
      </c>
      <c r="CK91" t="s">
        <v>29</v>
      </c>
      <c r="CL91" s="6" t="str">
        <f>IF($CI91&gt;$CI$1,"NA",(IF($CJ91&lt;'[1]Point Tables'!$S$3,"OLD",(IF($CK91="Y","X",(VLOOKUP($CH91,[2]JWS!$A$1:$A$65536,1,FALSE)))))))</f>
        <v>NA</v>
      </c>
      <c r="CM91" s="6" t="str">
        <f>IF($CI91&gt;$CI$1,"NA",(IF($CJ91&lt;'[1]Point Tables'!$S$4,"OLD",(IF($CK91="Y","X",(VLOOKUP($CH91,[2]CWS!$A$1:$A$65536,1,FALSE)))))))</f>
        <v>NA</v>
      </c>
      <c r="CN91" s="6"/>
      <c r="CO91" t="s">
        <v>255</v>
      </c>
      <c r="CP91">
        <v>1996</v>
      </c>
      <c r="CQ91" t="s">
        <v>42</v>
      </c>
      <c r="CR91" s="1" t="s">
        <v>255</v>
      </c>
      <c r="CS91" s="1">
        <v>100101362</v>
      </c>
      <c r="CT91" s="1">
        <v>87</v>
      </c>
      <c r="CU91" s="1">
        <v>1996</v>
      </c>
      <c r="CV91" s="1" t="s">
        <v>29</v>
      </c>
      <c r="CW91" s="6" t="str">
        <f>IF($CT91&gt;$CT$1,"NA",(IF($CU91&lt;'[8]Point Tables'!$S$4,"OLD",(IF($CV91="Y","X",(VLOOKUP($CS91,[2]CWS!$A$1:$A$65536,1,FALSE)))))))</f>
        <v>NA</v>
      </c>
      <c r="CX91" s="6" t="str">
        <f>IF(CT91&gt;$CT$1,"NA",(IF($CU91&lt;'[8]Point Tables'!$S$5,"OLD",(IF($CV91="Y",CS91,(VLOOKUP($CS91,[2]Y14WS!$A$1:$A$65536,1,FALSE)))))))</f>
        <v>NA</v>
      </c>
      <c r="DV91" t="s">
        <v>595</v>
      </c>
      <c r="DW91">
        <v>1996</v>
      </c>
      <c r="DX91" t="s">
        <v>51</v>
      </c>
      <c r="DY91" t="s">
        <v>595</v>
      </c>
      <c r="DZ91">
        <v>100090760</v>
      </c>
      <c r="EA91">
        <v>87</v>
      </c>
      <c r="EB91">
        <v>1996</v>
      </c>
      <c r="EC91" t="s">
        <v>29</v>
      </c>
      <c r="ED91" s="6" t="str">
        <f>IF($EA91&gt;$EA$1,"NA",(IF($EB91&lt;'[5]Point Tables'!$S$4,"OLD",(IF($EC91="Y","X",(VLOOKUP($DZ91,[2]CWS!$A$1:$A$65536,1,FALSE)))))))</f>
        <v>NA</v>
      </c>
      <c r="EE91" s="6" t="str">
        <f>IF(EA91&gt;$EA$1,"NA",(IF($EB91&lt;'[1]Point Tables'!$S$5,"OLD",(IF($EC91="Y",DZ91,(VLOOKUP($DZ91,[2]Y14WS!$A$1:$A$65536,1,FALSE)))))))</f>
        <v>NA</v>
      </c>
    </row>
    <row r="92" spans="1:135">
      <c r="A92" t="s">
        <v>596</v>
      </c>
      <c r="B92">
        <v>1985</v>
      </c>
      <c r="C92" t="s">
        <v>177</v>
      </c>
      <c r="D92" s="1" t="s">
        <v>596</v>
      </c>
      <c r="E92" s="1">
        <v>100128666</v>
      </c>
      <c r="F92" s="1">
        <v>88.33</v>
      </c>
      <c r="G92" s="1">
        <v>1985</v>
      </c>
      <c r="H92" s="1" t="s">
        <v>372</v>
      </c>
      <c r="I92" s="6" t="str">
        <f>IF($F92&gt;$F$1,"NA",(IF($H92="Y","X",(VLOOKUP($E92,[2]SWS!$A$1:$A$65536,1,FALSE)))))</f>
        <v>NA</v>
      </c>
      <c r="J92" s="6" t="str">
        <f>IF($F92&gt;$F$1,"NA",(IF($G92&lt;'[1]Point Tables'!$S$3,"OLD",(IF($H92="Y","X",(VLOOKUP($E92,[2]JWS!$A$1:$A$65536,1,FALSE)))))))</f>
        <v>NA</v>
      </c>
      <c r="K92" s="6" t="str">
        <f>IF($F92&gt;$F$1,"NA",(IF($G92&lt;'[1]Point Tables'!$S$4,"OLD",(IF($H92="Y","X",(VLOOKUP($E92,[2]CWS!$A$1:$A$65536,1,FALSE)))))))</f>
        <v>NA</v>
      </c>
      <c r="P92"/>
      <c r="Q92"/>
      <c r="R92"/>
      <c r="S92"/>
      <c r="T92"/>
      <c r="U92" s="6"/>
      <c r="V92" s="6"/>
      <c r="W92" s="6"/>
      <c r="Y92" t="s">
        <v>510</v>
      </c>
      <c r="Z92">
        <v>1991</v>
      </c>
      <c r="AA92" t="s">
        <v>69</v>
      </c>
      <c r="AB92" s="1" t="s">
        <v>510</v>
      </c>
      <c r="AC92" s="1">
        <v>100083110</v>
      </c>
      <c r="AD92" s="1">
        <v>88</v>
      </c>
      <c r="AE92" s="1">
        <v>1991</v>
      </c>
      <c r="AF92" s="1" t="s">
        <v>372</v>
      </c>
      <c r="AW92" t="s">
        <v>546</v>
      </c>
      <c r="AX92">
        <v>1993</v>
      </c>
      <c r="AY92" t="s">
        <v>31</v>
      </c>
      <c r="AZ92" s="1" t="s">
        <v>546</v>
      </c>
      <c r="BA92" s="1">
        <v>100081375</v>
      </c>
      <c r="BB92" s="1">
        <v>87</v>
      </c>
      <c r="BC92" s="1">
        <v>1993</v>
      </c>
      <c r="BD92" s="1" t="s">
        <v>29</v>
      </c>
      <c r="BF92" s="6" t="str">
        <f>IF($BB92&gt;$BB$1,"NA",(IF($BC92&lt;'[8]Point Tables'!$S$4,"OLD",(IF($BD92="Y","X",(VLOOKUP($BA92,[2]CWS!$A$1:$A$65536,1,FALSE)))))))</f>
        <v>NA</v>
      </c>
      <c r="BH92" t="s">
        <v>571</v>
      </c>
      <c r="BI92">
        <v>1994</v>
      </c>
      <c r="BJ92" t="s">
        <v>79</v>
      </c>
      <c r="BK92" s="1" t="s">
        <v>571</v>
      </c>
      <c r="BL92" s="1">
        <v>100088281</v>
      </c>
      <c r="BM92" s="1">
        <v>88</v>
      </c>
      <c r="BN92" s="1">
        <v>1994</v>
      </c>
      <c r="BO92" s="1" t="s">
        <v>29</v>
      </c>
      <c r="BP92" s="6" t="str">
        <f>IF($BM92&gt;$BM$1,"NA",(IF($BN92&lt;'[1]Point Tables'!$S$3,"OLD",(IF($BO92="Y","X",(VLOOKUP($BL92,[2]JWS!$A$1:$A$65536,1,FALSE)))))))</f>
        <v>NA</v>
      </c>
      <c r="BQ92" s="6" t="str">
        <f>IF($BM92&gt;$BM$1,"NA",(IF($BN92&lt;'[1]Point Tables'!$S$4,"OLD",(IF($BO92="Y","X",(VLOOKUP($BL92,[2]CWS!$A$1:$A$65536,1,FALSE)))))))</f>
        <v>NA</v>
      </c>
      <c r="BS92" t="s">
        <v>597</v>
      </c>
      <c r="BT92">
        <v>1991</v>
      </c>
      <c r="BU92" t="s">
        <v>179</v>
      </c>
      <c r="BV92" s="1" t="s">
        <v>597</v>
      </c>
      <c r="BW92" s="1">
        <v>100078087</v>
      </c>
      <c r="BX92" s="1">
        <v>88</v>
      </c>
      <c r="BY92" s="1">
        <v>1991</v>
      </c>
      <c r="BZ92" s="1" t="s">
        <v>275</v>
      </c>
      <c r="CD92" t="s">
        <v>214</v>
      </c>
      <c r="CE92">
        <v>1996</v>
      </c>
      <c r="CF92" t="s">
        <v>49</v>
      </c>
      <c r="CG92" t="s">
        <v>214</v>
      </c>
      <c r="CH92">
        <v>100091104</v>
      </c>
      <c r="CI92">
        <v>88</v>
      </c>
      <c r="CJ92">
        <v>1996</v>
      </c>
      <c r="CK92" t="s">
        <v>29</v>
      </c>
      <c r="CL92" s="6" t="str">
        <f>IF($CI92&gt;$CI$1,"NA",(IF($CJ92&lt;'[1]Point Tables'!$S$3,"OLD",(IF($CK92="Y","X",(VLOOKUP($CH92,[2]JWS!$A$1:$A$65536,1,FALSE)))))))</f>
        <v>NA</v>
      </c>
      <c r="CM92" s="6" t="str">
        <f>IF($CI92&gt;$CI$1,"NA",(IF($CJ92&lt;'[1]Point Tables'!$S$4,"OLD",(IF($CK92="Y","X",(VLOOKUP($CH92,[2]CWS!$A$1:$A$65536,1,FALSE)))))))</f>
        <v>NA</v>
      </c>
      <c r="CN92" s="6"/>
      <c r="CO92" t="s">
        <v>320</v>
      </c>
      <c r="CP92">
        <v>1996</v>
      </c>
      <c r="CQ92" t="s">
        <v>321</v>
      </c>
      <c r="CR92" s="1" t="s">
        <v>320</v>
      </c>
      <c r="CS92" s="1">
        <v>100084908</v>
      </c>
      <c r="CT92" s="1">
        <v>88</v>
      </c>
      <c r="CU92" s="1">
        <v>1996</v>
      </c>
      <c r="CV92" s="1" t="s">
        <v>29</v>
      </c>
      <c r="CW92" s="6" t="str">
        <f>IF($CT92&gt;$CT$1,"NA",(IF($CU92&lt;'[8]Point Tables'!$S$4,"OLD",(IF($CV92="Y","X",(VLOOKUP($CS92,[2]CWS!$A$1:$A$65536,1,FALSE)))))))</f>
        <v>NA</v>
      </c>
      <c r="CX92" s="6" t="str">
        <f>IF(CT92&gt;$CT$1,"NA",(IF($CU92&lt;'[8]Point Tables'!$S$5,"OLD",(IF($CV92="Y",CS92,(VLOOKUP($CS92,[2]Y14WS!$A$1:$A$65536,1,FALSE)))))))</f>
        <v>NA</v>
      </c>
      <c r="DV92" t="s">
        <v>598</v>
      </c>
      <c r="DW92">
        <v>1997</v>
      </c>
      <c r="DX92" t="s">
        <v>599</v>
      </c>
      <c r="DY92" t="s">
        <v>598</v>
      </c>
      <c r="DZ92">
        <v>100077472</v>
      </c>
      <c r="EA92">
        <v>88</v>
      </c>
      <c r="EB92">
        <v>1997</v>
      </c>
      <c r="EC92" t="s">
        <v>29</v>
      </c>
      <c r="ED92" s="6" t="str">
        <f>IF($EA92&gt;$EA$1,"NA",(IF($EB92&lt;'[5]Point Tables'!$S$4,"OLD",(IF($EC92="Y","X",(VLOOKUP($DZ92,[2]CWS!$A$1:$A$65536,1,FALSE)))))))</f>
        <v>NA</v>
      </c>
      <c r="EE92" s="6" t="str">
        <f>IF(EA92&gt;$EA$1,"NA",(IF($EB92&lt;'[1]Point Tables'!$S$5,"OLD",(IF($EC92="Y",DZ92,(VLOOKUP($DZ92,[2]Y14WS!$A$1:$A$65536,1,FALSE)))))))</f>
        <v>NA</v>
      </c>
    </row>
    <row r="93" spans="1:135">
      <c r="A93" t="s">
        <v>504</v>
      </c>
      <c r="B93">
        <v>1995</v>
      </c>
      <c r="C93" t="s">
        <v>42</v>
      </c>
      <c r="D93" s="1" t="s">
        <v>504</v>
      </c>
      <c r="E93" s="1">
        <v>100074007</v>
      </c>
      <c r="F93" s="1">
        <v>88.33</v>
      </c>
      <c r="G93" s="1">
        <v>1995</v>
      </c>
      <c r="H93" s="1" t="s">
        <v>29</v>
      </c>
      <c r="I93" s="6" t="str">
        <f>IF($F93&gt;$F$1,"NA",(IF($H93="Y","X",(VLOOKUP($E93,[2]SWS!$A$1:$A$65536,1,FALSE)))))</f>
        <v>NA</v>
      </c>
      <c r="J93" s="6" t="str">
        <f>IF($F93&gt;$F$1,"NA",(IF($G93&lt;'[1]Point Tables'!$S$3,"OLD",(IF($H93="Y","X",(VLOOKUP($E93,[2]JWS!$A$1:$A$65536,1,FALSE)))))))</f>
        <v>NA</v>
      </c>
      <c r="K93" s="6" t="str">
        <f>IF($F93&gt;$F$1,"NA",(IF($G93&lt;'[1]Point Tables'!$S$4,"OLD",(IF($H93="Y","X",(VLOOKUP($E93,[2]CWS!$A$1:$A$65536,1,FALSE)))))))</f>
        <v>NA</v>
      </c>
      <c r="P93"/>
      <c r="Q93"/>
      <c r="R93"/>
      <c r="S93"/>
      <c r="T93"/>
      <c r="U93" s="6"/>
      <c r="V93" s="6"/>
      <c r="W93" s="6"/>
      <c r="Y93" t="s">
        <v>449</v>
      </c>
      <c r="Z93">
        <v>1995</v>
      </c>
      <c r="AA93" t="s">
        <v>179</v>
      </c>
      <c r="AB93" s="1" t="s">
        <v>449</v>
      </c>
      <c r="AC93" s="1">
        <v>100098911</v>
      </c>
      <c r="AD93" s="1">
        <v>89</v>
      </c>
      <c r="AE93" s="1">
        <v>1995</v>
      </c>
      <c r="AF93" s="1" t="s">
        <v>372</v>
      </c>
      <c r="AW93" t="s">
        <v>491</v>
      </c>
      <c r="AX93">
        <v>1994</v>
      </c>
      <c r="AY93" t="s">
        <v>69</v>
      </c>
      <c r="AZ93" s="1" t="s">
        <v>491</v>
      </c>
      <c r="BA93" s="1">
        <v>100090137</v>
      </c>
      <c r="BB93" s="1">
        <v>88</v>
      </c>
      <c r="BC93" s="1">
        <v>1994</v>
      </c>
      <c r="BD93" s="1" t="s">
        <v>29</v>
      </c>
      <c r="BF93" s="6" t="str">
        <f>IF($BB93&gt;$BB$1,"NA",(IF($BC93&lt;'[8]Point Tables'!$S$4,"OLD",(IF($BD93="Y","X",(VLOOKUP($BA93,[2]CWS!$A$1:$A$65536,1,FALSE)))))))</f>
        <v>NA</v>
      </c>
      <c r="BH93" t="s">
        <v>600</v>
      </c>
      <c r="BI93">
        <v>1993</v>
      </c>
      <c r="BJ93" t="s">
        <v>31</v>
      </c>
      <c r="BK93" s="1" t="s">
        <v>600</v>
      </c>
      <c r="BL93" s="1">
        <v>100096804</v>
      </c>
      <c r="BM93" s="1">
        <v>89</v>
      </c>
      <c r="BN93" s="1">
        <v>1993</v>
      </c>
      <c r="BO93" s="5" t="s">
        <v>29</v>
      </c>
      <c r="BP93" s="6"/>
      <c r="BQ93" s="6"/>
      <c r="BS93" t="s">
        <v>548</v>
      </c>
      <c r="BT93">
        <v>1995</v>
      </c>
      <c r="BU93" t="s">
        <v>69</v>
      </c>
      <c r="BV93" s="1" t="s">
        <v>548</v>
      </c>
      <c r="BW93" s="1">
        <v>100067867</v>
      </c>
      <c r="BX93" s="1">
        <v>89</v>
      </c>
      <c r="BY93" s="1">
        <v>1995</v>
      </c>
      <c r="BZ93" s="1" t="s">
        <v>275</v>
      </c>
      <c r="CD93" t="s">
        <v>490</v>
      </c>
      <c r="CE93">
        <v>1995</v>
      </c>
      <c r="CF93" t="s">
        <v>304</v>
      </c>
      <c r="CG93" t="s">
        <v>490</v>
      </c>
      <c r="CH93">
        <v>100117322</v>
      </c>
      <c r="CI93">
        <v>89</v>
      </c>
      <c r="CJ93">
        <v>1995</v>
      </c>
      <c r="CK93" t="s">
        <v>29</v>
      </c>
      <c r="CL93" s="6" t="str">
        <f>IF($CI93&gt;$CI$1,"NA",(IF($CJ93&lt;'[1]Point Tables'!$S$3,"OLD",(IF($CK93="Y","X",(VLOOKUP($CH93,[2]JWS!$A$1:$A$65536,1,FALSE)))))))</f>
        <v>NA</v>
      </c>
      <c r="CM93" s="6" t="str">
        <f>IF($CI93&gt;$CI$1,"NA",(IF($CJ93&lt;'[1]Point Tables'!$S$4,"OLD",(IF($CK93="Y","X",(VLOOKUP($CH93,[2]CWS!$A$1:$A$65536,1,FALSE)))))))</f>
        <v>NA</v>
      </c>
      <c r="CN93" s="6"/>
      <c r="CO93" t="s">
        <v>601</v>
      </c>
      <c r="CP93">
        <v>1997</v>
      </c>
      <c r="CQ93" t="s">
        <v>67</v>
      </c>
      <c r="CR93" s="1" t="s">
        <v>601</v>
      </c>
      <c r="CS93" s="1">
        <v>100094146</v>
      </c>
      <c r="CT93" s="1">
        <v>89</v>
      </c>
      <c r="CU93" s="1">
        <v>1997</v>
      </c>
      <c r="CV93" s="1" t="s">
        <v>29</v>
      </c>
      <c r="CW93" s="6" t="str">
        <f>IF($CT93&gt;$CT$1,"NA",(IF($CU93&lt;'[8]Point Tables'!$S$4,"OLD",(IF($CV93="Y","X",(VLOOKUP($CS93,[2]CWS!$A$1:$A$65536,1,FALSE)))))))</f>
        <v>NA</v>
      </c>
      <c r="CX93" s="6" t="str">
        <f>IF(CT93&gt;$CT$1,"NA",(IF($CU93&lt;'[8]Point Tables'!$S$5,"OLD",(IF($CV93="Y",CS93,(VLOOKUP($CS93,[2]Y14WS!$A$1:$A$65536,1,FALSE)))))))</f>
        <v>NA</v>
      </c>
      <c r="DV93" t="s">
        <v>583</v>
      </c>
      <c r="DW93">
        <v>1994</v>
      </c>
      <c r="DX93" t="s">
        <v>395</v>
      </c>
      <c r="DY93" t="s">
        <v>583</v>
      </c>
      <c r="DZ93">
        <v>100099137</v>
      </c>
      <c r="EA93">
        <v>89.5</v>
      </c>
      <c r="EB93">
        <v>1994</v>
      </c>
      <c r="EC93" t="s">
        <v>29</v>
      </c>
      <c r="ED93" s="6" t="str">
        <f>IF($EA93&gt;$EA$1,"NA",(IF($EB93&lt;'[5]Point Tables'!$S$4,"OLD",(IF($EC93="Y","X",(VLOOKUP($DZ93,[2]CWS!$A$1:$A$65536,1,FALSE)))))))</f>
        <v>NA</v>
      </c>
      <c r="EE93" s="6" t="str">
        <f>IF(EA93&gt;$EA$1,"NA",(IF($EB93&lt;'[1]Point Tables'!$S$5,"OLD",(IF($EC93="Y",DZ93,(VLOOKUP($DZ93,[2]Y14WS!$A$1:$A$65536,1,FALSE)))))))</f>
        <v>NA</v>
      </c>
    </row>
    <row r="94" spans="1:135">
      <c r="A94" t="s">
        <v>434</v>
      </c>
      <c r="B94">
        <v>1995</v>
      </c>
      <c r="C94" t="s">
        <v>69</v>
      </c>
      <c r="D94" s="1" t="s">
        <v>434</v>
      </c>
      <c r="E94" s="1">
        <v>100093122</v>
      </c>
      <c r="F94" s="1">
        <v>88.33</v>
      </c>
      <c r="G94" s="1">
        <v>1995</v>
      </c>
      <c r="H94" s="1" t="s">
        <v>29</v>
      </c>
      <c r="I94" s="6" t="str">
        <f>IF($F94&gt;$F$1,"NA",(IF($H94="Y","X",(VLOOKUP($E94,[2]SWS!$A$1:$A$65536,1,FALSE)))))</f>
        <v>NA</v>
      </c>
      <c r="J94" s="6" t="str">
        <f>IF($F94&gt;$F$1,"NA",(IF($G94&lt;'[1]Point Tables'!$S$3,"OLD",(IF($H94="Y","X",(VLOOKUP($E94,[2]JWS!$A$1:$A$65536,1,FALSE)))))))</f>
        <v>NA</v>
      </c>
      <c r="K94" s="6" t="str">
        <f>IF($F94&gt;$F$1,"NA",(IF($G94&lt;'[1]Point Tables'!$S$4,"OLD",(IF($H94="Y","X",(VLOOKUP($E94,[2]CWS!$A$1:$A$65536,1,FALSE)))))))</f>
        <v>NA</v>
      </c>
      <c r="P94"/>
      <c r="Q94"/>
      <c r="R94"/>
      <c r="S94"/>
      <c r="T94"/>
      <c r="U94" s="6"/>
      <c r="V94" s="6"/>
      <c r="W94" s="6"/>
      <c r="Y94" t="s">
        <v>63</v>
      </c>
      <c r="Z94">
        <v>1996</v>
      </c>
      <c r="AA94" t="s">
        <v>51</v>
      </c>
      <c r="AB94" s="1" t="s">
        <v>63</v>
      </c>
      <c r="AC94" s="1">
        <v>100079050</v>
      </c>
      <c r="AD94" s="1">
        <v>90</v>
      </c>
      <c r="AE94" s="1">
        <v>1996</v>
      </c>
      <c r="AF94" s="1" t="s">
        <v>29</v>
      </c>
      <c r="AW94" t="s">
        <v>513</v>
      </c>
      <c r="AX94">
        <v>1994</v>
      </c>
      <c r="AY94" t="s">
        <v>51</v>
      </c>
      <c r="AZ94" s="1" t="s">
        <v>513</v>
      </c>
      <c r="BA94" s="1">
        <v>100072212</v>
      </c>
      <c r="BB94" s="1">
        <v>89</v>
      </c>
      <c r="BC94" s="1">
        <v>1994</v>
      </c>
      <c r="BD94" s="1" t="s">
        <v>29</v>
      </c>
      <c r="BF94" s="6" t="str">
        <f>IF($BB94&gt;$BB$1,"NA",(IF($BC94&lt;'[8]Point Tables'!$S$4,"OLD",(IF($BD94="Y","X",(VLOOKUP($BA94,[2]CWS!$A$1:$A$65536,1,FALSE)))))))</f>
        <v>NA</v>
      </c>
      <c r="BH94" t="s">
        <v>513</v>
      </c>
      <c r="BI94">
        <v>1994</v>
      </c>
      <c r="BJ94" t="s">
        <v>51</v>
      </c>
      <c r="BK94" s="1" t="s">
        <v>513</v>
      </c>
      <c r="BL94" s="1">
        <v>100072212</v>
      </c>
      <c r="BM94" s="1">
        <v>90</v>
      </c>
      <c r="BN94" s="1">
        <v>1994</v>
      </c>
      <c r="BO94" s="5" t="s">
        <v>29</v>
      </c>
      <c r="BP94" s="6"/>
      <c r="BQ94" s="6"/>
      <c r="BS94" t="s">
        <v>509</v>
      </c>
      <c r="BT94">
        <v>1994</v>
      </c>
      <c r="BU94" t="s">
        <v>67</v>
      </c>
      <c r="BV94" s="1" t="s">
        <v>509</v>
      </c>
      <c r="BW94" s="1">
        <v>100095431</v>
      </c>
      <c r="BX94" s="1">
        <v>90</v>
      </c>
      <c r="BY94" s="1">
        <v>1994</v>
      </c>
      <c r="BZ94" s="1" t="s">
        <v>29</v>
      </c>
      <c r="CD94" t="s">
        <v>602</v>
      </c>
      <c r="CE94">
        <v>1994</v>
      </c>
      <c r="CF94" t="s">
        <v>479</v>
      </c>
      <c r="CG94" t="s">
        <v>602</v>
      </c>
      <c r="CH94">
        <v>100131249</v>
      </c>
      <c r="CI94">
        <v>90</v>
      </c>
      <c r="CJ94">
        <v>1994</v>
      </c>
      <c r="CK94" t="s">
        <v>29</v>
      </c>
      <c r="CL94" s="6" t="str">
        <f>IF($CI94&gt;$CI$1,"NA",(IF($CJ94&lt;'[1]Point Tables'!$S$3,"OLD",(IF($CK94="Y","X",(VLOOKUP($CH94,[2]JWS!$A$1:$A$65536,1,FALSE)))))))</f>
        <v>NA</v>
      </c>
      <c r="CM94" s="6" t="str">
        <f>IF($CI94&gt;$CI$1,"NA",(IF($CJ94&lt;'[1]Point Tables'!$S$4,"OLD",(IF($CK94="Y","X",(VLOOKUP($CH94,[2]CWS!$A$1:$A$65536,1,FALSE)))))))</f>
        <v>NA</v>
      </c>
      <c r="CN94" s="6"/>
      <c r="CO94" t="s">
        <v>324</v>
      </c>
      <c r="CP94">
        <v>0</v>
      </c>
      <c r="CQ94">
        <v>0</v>
      </c>
      <c r="CR94" s="1" t="s">
        <v>324</v>
      </c>
      <c r="CS94" s="1">
        <v>0</v>
      </c>
      <c r="CT94" s="1">
        <v>0</v>
      </c>
      <c r="CU94" s="1">
        <v>0</v>
      </c>
      <c r="CV94" s="1" t="s">
        <v>29</v>
      </c>
      <c r="DV94" t="s">
        <v>603</v>
      </c>
      <c r="DW94">
        <v>1995</v>
      </c>
      <c r="DX94" t="s">
        <v>599</v>
      </c>
      <c r="DY94" t="s">
        <v>603</v>
      </c>
      <c r="DZ94">
        <v>100086399</v>
      </c>
      <c r="EA94">
        <v>89.5</v>
      </c>
      <c r="EB94">
        <v>1995</v>
      </c>
      <c r="EC94" t="s">
        <v>29</v>
      </c>
      <c r="ED94" s="6" t="str">
        <f>IF($EA94&gt;$EA$1,"NA",(IF($EB94&lt;'[5]Point Tables'!$S$4,"OLD",(IF($EC94="Y","X",(VLOOKUP($DZ94,[2]CWS!$A$1:$A$65536,1,FALSE)))))))</f>
        <v>NA</v>
      </c>
      <c r="EE94" s="6" t="str">
        <f>IF(EA94&gt;$EA$1,"NA",(IF($EB94&lt;'[1]Point Tables'!$S$5,"OLD",(IF($EC94="Y",DZ94,(VLOOKUP($DZ94,[2]Y14WS!$A$1:$A$65536,1,FALSE)))))))</f>
        <v>NA</v>
      </c>
    </row>
    <row r="95" spans="1:135">
      <c r="P95"/>
      <c r="Q95"/>
      <c r="R95"/>
      <c r="S95"/>
      <c r="T95"/>
      <c r="U95" s="6"/>
      <c r="V95" s="6"/>
      <c r="W95" s="6"/>
      <c r="Y95" t="s">
        <v>448</v>
      </c>
      <c r="Z95">
        <v>1993</v>
      </c>
      <c r="AA95" t="s">
        <v>31</v>
      </c>
      <c r="AB95" s="1" t="s">
        <v>448</v>
      </c>
      <c r="AC95" s="1">
        <v>100050147</v>
      </c>
      <c r="AD95" s="1">
        <v>91</v>
      </c>
      <c r="AE95" s="1">
        <v>1993</v>
      </c>
      <c r="AF95" s="1" t="s">
        <v>372</v>
      </c>
      <c r="AW95" t="s">
        <v>604</v>
      </c>
      <c r="AX95">
        <v>1994</v>
      </c>
      <c r="AY95" t="s">
        <v>67</v>
      </c>
      <c r="AZ95" s="1" t="s">
        <v>604</v>
      </c>
      <c r="BA95" s="1">
        <v>100088371</v>
      </c>
      <c r="BB95" s="1">
        <v>90</v>
      </c>
      <c r="BC95" s="1">
        <v>1994</v>
      </c>
      <c r="BD95" s="1" t="s">
        <v>29</v>
      </c>
      <c r="BF95" s="6" t="str">
        <f>IF($BB95&gt;$BB$1,"NA",(IF($BC95&lt;'[8]Point Tables'!$S$4,"OLD",(IF($BD95="Y","X",(VLOOKUP($BA95,[2]CWS!$A$1:$A$65536,1,FALSE)))))))</f>
        <v>NA</v>
      </c>
      <c r="BH95" t="s">
        <v>605</v>
      </c>
      <c r="BI95">
        <v>1993</v>
      </c>
      <c r="BJ95" t="s">
        <v>342</v>
      </c>
      <c r="BK95" s="1" t="s">
        <v>605</v>
      </c>
      <c r="BL95" s="1">
        <v>100095820</v>
      </c>
      <c r="BM95" s="1">
        <v>91</v>
      </c>
      <c r="BN95" s="1">
        <v>1993</v>
      </c>
      <c r="BO95" s="5" t="s">
        <v>29</v>
      </c>
      <c r="BP95" s="6"/>
      <c r="BQ95" s="6"/>
      <c r="BS95" t="s">
        <v>523</v>
      </c>
      <c r="BT95">
        <v>1994</v>
      </c>
      <c r="BU95" t="s">
        <v>67</v>
      </c>
      <c r="BV95" s="1" t="s">
        <v>523</v>
      </c>
      <c r="BW95" s="1">
        <v>100081851</v>
      </c>
      <c r="BX95" s="1">
        <v>91.5</v>
      </c>
      <c r="BY95" s="1">
        <v>1994</v>
      </c>
      <c r="BZ95" s="1" t="s">
        <v>275</v>
      </c>
      <c r="CD95" t="s">
        <v>565</v>
      </c>
      <c r="CE95">
        <v>1995</v>
      </c>
      <c r="CF95" t="s">
        <v>458</v>
      </c>
      <c r="CG95" t="s">
        <v>565</v>
      </c>
      <c r="CH95">
        <v>100094453</v>
      </c>
      <c r="CI95">
        <v>91</v>
      </c>
      <c r="CJ95">
        <v>1995</v>
      </c>
      <c r="CK95" t="s">
        <v>29</v>
      </c>
      <c r="CL95" s="6" t="str">
        <f>IF($CI95&gt;$CI$1,"NA",(IF($CJ95&lt;'[1]Point Tables'!$S$3,"OLD",(IF($CK95="Y","X",(VLOOKUP($CH95,[2]JWS!$A$1:$A$65536,1,FALSE)))))))</f>
        <v>NA</v>
      </c>
      <c r="CM95" s="6" t="str">
        <f>IF($CI95&gt;$CI$1,"NA",(IF($CJ95&lt;'[1]Point Tables'!$S$4,"OLD",(IF($CK95="Y","X",(VLOOKUP($CH95,[2]CWS!$A$1:$A$65536,1,FALSE)))))))</f>
        <v>NA</v>
      </c>
      <c r="CN95" s="6"/>
      <c r="CO95" t="s">
        <v>324</v>
      </c>
      <c r="CP95">
        <v>0</v>
      </c>
      <c r="CQ95">
        <v>0</v>
      </c>
      <c r="CR95" s="1" t="s">
        <v>324</v>
      </c>
      <c r="CS95" s="1">
        <v>0</v>
      </c>
      <c r="CT95" s="1">
        <v>0</v>
      </c>
      <c r="CU95" s="1">
        <v>0</v>
      </c>
      <c r="CV95" s="1" t="s">
        <v>29</v>
      </c>
      <c r="DV95" t="s">
        <v>606</v>
      </c>
      <c r="DW95">
        <v>1996</v>
      </c>
      <c r="DX95" t="s">
        <v>51</v>
      </c>
      <c r="DY95" t="s">
        <v>606</v>
      </c>
      <c r="DZ95">
        <v>100085779</v>
      </c>
      <c r="EA95">
        <v>91</v>
      </c>
      <c r="EB95">
        <v>1996</v>
      </c>
      <c r="EC95" t="s">
        <v>29</v>
      </c>
      <c r="ED95" s="6" t="str">
        <f>IF($EA95&gt;$EA$1,"NA",(IF($EB95&lt;'[5]Point Tables'!$S$4,"OLD",(IF($EC95="Y","X",(VLOOKUP($DZ95,[2]CWS!$A$1:$A$65536,1,FALSE)))))))</f>
        <v>NA</v>
      </c>
      <c r="EE95" s="6" t="str">
        <f>IF(EA95&gt;$EA$1,"NA",(IF($EB95&lt;'[1]Point Tables'!$S$5,"OLD",(IF($EC95="Y",DZ95,(VLOOKUP($DZ95,[2]Y14WS!$A$1:$A$65536,1,FALSE)))))))</f>
        <v>NA</v>
      </c>
    </row>
    <row r="96" spans="1:135">
      <c r="P96"/>
      <c r="Q96"/>
      <c r="R96"/>
      <c r="S96"/>
      <c r="T96"/>
      <c r="Y96" t="s">
        <v>403</v>
      </c>
      <c r="Z96">
        <v>1994</v>
      </c>
      <c r="AA96" t="s">
        <v>110</v>
      </c>
      <c r="AB96" s="1" t="s">
        <v>403</v>
      </c>
      <c r="AC96" s="1">
        <v>100086798</v>
      </c>
      <c r="AD96" s="1">
        <v>92</v>
      </c>
      <c r="AE96" s="1">
        <v>1994</v>
      </c>
      <c r="AF96" s="1" t="s">
        <v>29</v>
      </c>
      <c r="AW96" t="s">
        <v>530</v>
      </c>
      <c r="AX96">
        <v>1995</v>
      </c>
      <c r="AY96" t="s">
        <v>395</v>
      </c>
      <c r="AZ96" s="1" t="s">
        <v>530</v>
      </c>
      <c r="BA96" s="1">
        <v>100098305</v>
      </c>
      <c r="BB96" s="1">
        <v>91</v>
      </c>
      <c r="BC96" s="1">
        <v>1995</v>
      </c>
      <c r="BD96" s="1" t="s">
        <v>29</v>
      </c>
      <c r="BF96" s="6" t="str">
        <f>IF($BB96&gt;$BB$1,"NA",(IF($BC96&lt;'[8]Point Tables'!$S$4,"OLD",(IF($BD96="Y","X",(VLOOKUP($BA96,[2]CWS!$A$1:$A$65536,1,FALSE)))))))</f>
        <v>NA</v>
      </c>
      <c r="BH96" t="s">
        <v>214</v>
      </c>
      <c r="BI96">
        <v>1996</v>
      </c>
      <c r="BJ96" t="s">
        <v>49</v>
      </c>
      <c r="BK96" s="1" t="s">
        <v>214</v>
      </c>
      <c r="BL96" s="1">
        <v>100091104</v>
      </c>
      <c r="BM96" s="1">
        <v>92</v>
      </c>
      <c r="BN96" s="1">
        <v>1996</v>
      </c>
      <c r="BO96" s="5" t="s">
        <v>372</v>
      </c>
      <c r="BP96" s="6"/>
      <c r="BQ96" s="6"/>
      <c r="BS96" t="s">
        <v>489</v>
      </c>
      <c r="BT96">
        <v>1993</v>
      </c>
      <c r="BU96" t="s">
        <v>34</v>
      </c>
      <c r="BV96" s="1" t="s">
        <v>489</v>
      </c>
      <c r="BW96" s="1">
        <v>100066828</v>
      </c>
      <c r="BX96" s="1">
        <v>91.5</v>
      </c>
      <c r="BY96" s="1">
        <v>1993</v>
      </c>
      <c r="BZ96" s="1" t="s">
        <v>29</v>
      </c>
      <c r="CD96" t="s">
        <v>227</v>
      </c>
      <c r="CE96">
        <v>1997</v>
      </c>
      <c r="CF96" t="s">
        <v>142</v>
      </c>
      <c r="CG96" t="s">
        <v>227</v>
      </c>
      <c r="CH96">
        <v>100126240</v>
      </c>
      <c r="CI96">
        <v>92</v>
      </c>
      <c r="CJ96">
        <v>1997</v>
      </c>
      <c r="CK96" t="s">
        <v>29</v>
      </c>
      <c r="CL96" s="6" t="str">
        <f>IF($CI96&gt;$CI$1,"NA",(IF($CJ96&lt;'[1]Point Tables'!$S$3,"OLD",(IF($CK96="Y","X",(VLOOKUP($CH96,[2]JWS!$A$1:$A$65536,1,FALSE)))))))</f>
        <v>NA</v>
      </c>
      <c r="CM96" s="6" t="str">
        <f>IF($CI96&gt;$CI$1,"NA",(IF($CJ96&lt;'[1]Point Tables'!$S$4,"OLD",(IF($CK96="Y","X",(VLOOKUP($CH96,[2]CWS!$A$1:$A$65536,1,FALSE)))))))</f>
        <v>NA</v>
      </c>
      <c r="CN96" s="6"/>
      <c r="CO96" t="s">
        <v>324</v>
      </c>
      <c r="CP96">
        <v>0</v>
      </c>
      <c r="CQ96">
        <v>0</v>
      </c>
      <c r="CR96" s="1" t="s">
        <v>324</v>
      </c>
      <c r="CS96" s="1">
        <v>0</v>
      </c>
      <c r="CT96" s="1">
        <v>0</v>
      </c>
      <c r="CU96" s="1">
        <v>0</v>
      </c>
      <c r="CV96" s="1" t="s">
        <v>29</v>
      </c>
      <c r="DV96" t="s">
        <v>602</v>
      </c>
      <c r="DW96">
        <v>1994</v>
      </c>
      <c r="DX96" t="s">
        <v>479</v>
      </c>
      <c r="DY96" t="s">
        <v>602</v>
      </c>
      <c r="DZ96">
        <v>100131249</v>
      </c>
      <c r="EA96">
        <v>92</v>
      </c>
      <c r="EB96">
        <v>1994</v>
      </c>
      <c r="EC96" t="s">
        <v>29</v>
      </c>
      <c r="ED96" s="6" t="str">
        <f>IF($EA96&gt;$EA$1,"NA",(IF($EB96&lt;'[5]Point Tables'!$S$4,"OLD",(IF($EC96="Y","X",(VLOOKUP($DZ96,[2]CWS!$A$1:$A$65536,1,FALSE)))))))</f>
        <v>NA</v>
      </c>
      <c r="EE96" s="6" t="str">
        <f>IF(EA96&gt;$EA$1,"NA",(IF($EB96&lt;'[1]Point Tables'!$S$5,"OLD",(IF($EC96="Y",DZ96,(VLOOKUP($DZ96,[2]Y14WS!$A$1:$A$65536,1,FALSE)))))))</f>
        <v>NA</v>
      </c>
    </row>
    <row r="97" spans="25:135">
      <c r="Y97" t="s">
        <v>384</v>
      </c>
      <c r="Z97">
        <v>1995</v>
      </c>
      <c r="AA97" t="s">
        <v>179</v>
      </c>
      <c r="AB97" s="1" t="s">
        <v>384</v>
      </c>
      <c r="AC97" s="1">
        <v>100080308</v>
      </c>
      <c r="AD97" s="1">
        <v>93</v>
      </c>
      <c r="AE97" s="1">
        <v>1995</v>
      </c>
      <c r="AF97" s="1" t="s">
        <v>29</v>
      </c>
      <c r="AW97" t="s">
        <v>554</v>
      </c>
      <c r="AX97">
        <v>1995</v>
      </c>
      <c r="AY97" t="s">
        <v>28</v>
      </c>
      <c r="AZ97" s="1" t="s">
        <v>554</v>
      </c>
      <c r="BA97" s="1">
        <v>100118054</v>
      </c>
      <c r="BB97" s="1">
        <v>92</v>
      </c>
      <c r="BC97" s="1">
        <v>1995</v>
      </c>
      <c r="BD97" s="1" t="s">
        <v>29</v>
      </c>
      <c r="BF97" s="6" t="str">
        <f>IF($BB97&gt;$BB$1,"NA",(IF($BC97&lt;'[8]Point Tables'!$S$4,"OLD",(IF($BD97="Y","X",(VLOOKUP($BA97,[2]CWS!$A$1:$A$65536,1,FALSE)))))))</f>
        <v>NA</v>
      </c>
      <c r="BH97" t="s">
        <v>607</v>
      </c>
      <c r="BI97">
        <v>1991</v>
      </c>
      <c r="BJ97" t="s">
        <v>177</v>
      </c>
      <c r="BK97" s="1" t="s">
        <v>607</v>
      </c>
      <c r="BL97" s="1">
        <v>100128435</v>
      </c>
      <c r="BM97" s="1">
        <v>93.5</v>
      </c>
      <c r="BN97" s="1">
        <v>1991</v>
      </c>
      <c r="BO97" s="5" t="s">
        <v>372</v>
      </c>
      <c r="BP97" s="6"/>
      <c r="BQ97" s="6"/>
      <c r="BS97" t="s">
        <v>526</v>
      </c>
      <c r="BT97">
        <v>1997</v>
      </c>
      <c r="BU97" t="s">
        <v>527</v>
      </c>
      <c r="BV97" s="1" t="s">
        <v>526</v>
      </c>
      <c r="BW97" s="1">
        <v>100070241</v>
      </c>
      <c r="BX97" s="1">
        <v>93</v>
      </c>
      <c r="BY97" s="1">
        <v>1997</v>
      </c>
      <c r="BZ97" s="1" t="s">
        <v>29</v>
      </c>
      <c r="CD97" t="s">
        <v>516</v>
      </c>
      <c r="CE97">
        <v>1995</v>
      </c>
      <c r="CF97" t="s">
        <v>6</v>
      </c>
      <c r="CG97" t="s">
        <v>516</v>
      </c>
      <c r="CH97">
        <v>100096370</v>
      </c>
      <c r="CI97">
        <v>93</v>
      </c>
      <c r="CJ97">
        <v>1995</v>
      </c>
      <c r="CK97" t="s">
        <v>29</v>
      </c>
      <c r="CL97" s="6" t="str">
        <f>IF($CI97&gt;$CI$1,"NA",(IF($CJ97&lt;'[1]Point Tables'!$S$3,"OLD",(IF($CK97="Y","X",(VLOOKUP($CH97,[2]JWS!$A$1:$A$65536,1,FALSE)))))))</f>
        <v>NA</v>
      </c>
      <c r="CM97" s="6" t="str">
        <f>IF($CI97&gt;$CI$1,"NA",(IF($CJ97&lt;'[1]Point Tables'!$S$4,"OLD",(IF($CK97="Y","X",(VLOOKUP($CH97,[2]CWS!$A$1:$A$65536,1,FALSE)))))))</f>
        <v>NA</v>
      </c>
      <c r="CN97" s="6"/>
      <c r="CO97" t="s">
        <v>324</v>
      </c>
      <c r="CP97">
        <v>0</v>
      </c>
      <c r="CQ97">
        <v>0</v>
      </c>
      <c r="CR97" s="1" t="s">
        <v>324</v>
      </c>
      <c r="CS97" s="1">
        <v>0</v>
      </c>
      <c r="CT97" s="1">
        <v>0</v>
      </c>
      <c r="CU97" s="1">
        <v>0</v>
      </c>
      <c r="CV97" s="1" t="s">
        <v>29</v>
      </c>
      <c r="DV97" t="s">
        <v>565</v>
      </c>
      <c r="DW97">
        <v>1995</v>
      </c>
      <c r="DX97" t="s">
        <v>458</v>
      </c>
      <c r="DY97" t="s">
        <v>565</v>
      </c>
      <c r="DZ97">
        <v>100094453</v>
      </c>
      <c r="EA97">
        <v>93</v>
      </c>
      <c r="EB97">
        <v>1995</v>
      </c>
      <c r="EC97" t="s">
        <v>29</v>
      </c>
      <c r="ED97" s="6" t="str">
        <f>IF($EA97&gt;$EA$1,"NA",(IF($EB97&lt;'[5]Point Tables'!$S$4,"OLD",(IF($EC97="Y","X",(VLOOKUP($DZ97,[2]CWS!$A$1:$A$65536,1,FALSE)))))))</f>
        <v>NA</v>
      </c>
      <c r="EE97" s="6" t="str">
        <f>IF(EA97&gt;$EA$1,"NA",(IF($EB97&lt;'[1]Point Tables'!$S$5,"OLD",(IF($EC97="Y",DZ97,(VLOOKUP($DZ97,[2]Y14WS!$A$1:$A$65536,1,FALSE)))))))</f>
        <v>NA</v>
      </c>
    </row>
    <row r="98" spans="25:135">
      <c r="Y98" t="s">
        <v>437</v>
      </c>
      <c r="Z98">
        <v>1991</v>
      </c>
      <c r="AA98" t="s">
        <v>177</v>
      </c>
      <c r="AB98" s="1" t="s">
        <v>437</v>
      </c>
      <c r="AC98" s="1">
        <v>100083245</v>
      </c>
      <c r="AD98" s="1">
        <v>94</v>
      </c>
      <c r="AE98" s="1">
        <v>1991</v>
      </c>
      <c r="AF98" s="1" t="s">
        <v>29</v>
      </c>
      <c r="AW98" t="s">
        <v>608</v>
      </c>
      <c r="AX98">
        <v>1994</v>
      </c>
      <c r="AY98" t="s">
        <v>69</v>
      </c>
      <c r="AZ98" s="1" t="s">
        <v>608</v>
      </c>
      <c r="BA98" s="1">
        <v>100098594</v>
      </c>
      <c r="BB98" s="1">
        <v>93</v>
      </c>
      <c r="BC98" s="1">
        <v>1994</v>
      </c>
      <c r="BD98" s="1" t="s">
        <v>29</v>
      </c>
      <c r="BF98" s="6" t="str">
        <f>IF($BB98&gt;$BB$1,"NA",(IF($BC98&lt;'[8]Point Tables'!$S$4,"OLD",(IF($BD98="Y","X",(VLOOKUP($BA98,[2]CWS!$A$1:$A$65536,1,FALSE)))))))</f>
        <v>NA</v>
      </c>
      <c r="BH98" t="s">
        <v>286</v>
      </c>
      <c r="BI98">
        <v>1997</v>
      </c>
      <c r="BJ98" t="s">
        <v>69</v>
      </c>
      <c r="BK98" s="1" t="s">
        <v>286</v>
      </c>
      <c r="BL98" s="1">
        <v>100090686</v>
      </c>
      <c r="BM98" s="1">
        <v>93.5</v>
      </c>
      <c r="BN98" s="1">
        <v>1997</v>
      </c>
      <c r="BO98" s="5" t="s">
        <v>29</v>
      </c>
      <c r="BP98" s="6"/>
      <c r="BQ98" s="6"/>
      <c r="BS98" t="s">
        <v>530</v>
      </c>
      <c r="BT98">
        <v>1995</v>
      </c>
      <c r="BU98" t="s">
        <v>395</v>
      </c>
      <c r="BV98" s="1" t="s">
        <v>530</v>
      </c>
      <c r="BW98" s="1">
        <v>100098305</v>
      </c>
      <c r="BX98" s="1">
        <v>94.5</v>
      </c>
      <c r="BY98" s="1">
        <v>1995</v>
      </c>
      <c r="BZ98" s="1" t="s">
        <v>29</v>
      </c>
      <c r="CD98" t="s">
        <v>532</v>
      </c>
      <c r="CE98">
        <v>1994</v>
      </c>
      <c r="CF98" t="s">
        <v>533</v>
      </c>
      <c r="CG98" t="s">
        <v>532</v>
      </c>
      <c r="CH98">
        <v>100041897</v>
      </c>
      <c r="CI98">
        <v>94</v>
      </c>
      <c r="CJ98">
        <v>1994</v>
      </c>
      <c r="CK98" t="s">
        <v>29</v>
      </c>
      <c r="CL98" s="6" t="str">
        <f>IF($CI98&gt;$CI$1,"NA",(IF($CJ98&lt;'[1]Point Tables'!$S$3,"OLD",(IF($CK98="Y","X",(VLOOKUP($CH98,[2]JWS!$A$1:$A$65536,1,FALSE)))))))</f>
        <v>NA</v>
      </c>
      <c r="CM98" s="6" t="str">
        <f>IF($CI98&gt;$CI$1,"NA",(IF($CJ98&lt;'[1]Point Tables'!$S$4,"OLD",(IF($CK98="Y","X",(VLOOKUP($CH98,[2]CWS!$A$1:$A$65536,1,FALSE)))))))</f>
        <v>NA</v>
      </c>
      <c r="CN98" s="6"/>
      <c r="CO98" t="s">
        <v>324</v>
      </c>
      <c r="CP98">
        <v>0</v>
      </c>
      <c r="CQ98">
        <v>0</v>
      </c>
      <c r="CR98" s="1" t="s">
        <v>324</v>
      </c>
      <c r="CS98" s="1">
        <v>0</v>
      </c>
      <c r="CT98" s="1">
        <v>0</v>
      </c>
      <c r="CU98" s="1">
        <v>0</v>
      </c>
      <c r="CV98" s="1" t="s">
        <v>29</v>
      </c>
      <c r="DV98" t="s">
        <v>157</v>
      </c>
      <c r="DW98">
        <v>1997</v>
      </c>
      <c r="DX98" t="s">
        <v>51</v>
      </c>
      <c r="DY98" t="s">
        <v>157</v>
      </c>
      <c r="DZ98">
        <v>100086900</v>
      </c>
      <c r="EA98">
        <v>94</v>
      </c>
      <c r="EB98">
        <v>1997</v>
      </c>
      <c r="EC98" t="s">
        <v>29</v>
      </c>
      <c r="ED98" s="6" t="str">
        <f>IF($EA98&gt;$EA$1,"NA",(IF($EB98&lt;'[5]Point Tables'!$S$4,"OLD",(IF($EC98="Y","X",(VLOOKUP($DZ98,[2]CWS!$A$1:$A$65536,1,FALSE)))))))</f>
        <v>NA</v>
      </c>
      <c r="EE98" s="6" t="str">
        <f>IF(EA98&gt;$EA$1,"NA",(IF($EB98&lt;'[1]Point Tables'!$S$5,"OLD",(IF($EC98="Y",DZ98,(VLOOKUP($DZ98,[2]Y14WS!$A$1:$A$65536,1,FALSE)))))))</f>
        <v>NA</v>
      </c>
    </row>
    <row r="99" spans="25:135">
      <c r="Y99" t="s">
        <v>511</v>
      </c>
      <c r="Z99">
        <v>1991</v>
      </c>
      <c r="AA99" t="s">
        <v>177</v>
      </c>
      <c r="AB99" s="1" t="s">
        <v>511</v>
      </c>
      <c r="AC99" s="1">
        <v>100082264</v>
      </c>
      <c r="AD99" s="1">
        <v>95.5</v>
      </c>
      <c r="AE99" s="1">
        <v>1991</v>
      </c>
      <c r="AF99" s="1" t="s">
        <v>29</v>
      </c>
      <c r="AW99" t="s">
        <v>565</v>
      </c>
      <c r="AX99">
        <v>1995</v>
      </c>
      <c r="AY99" t="s">
        <v>458</v>
      </c>
      <c r="AZ99" s="1" t="s">
        <v>565</v>
      </c>
      <c r="BA99" s="1">
        <v>100094453</v>
      </c>
      <c r="BB99" s="1">
        <v>94.33</v>
      </c>
      <c r="BC99" s="1">
        <v>1995</v>
      </c>
      <c r="BD99" s="1" t="s">
        <v>29</v>
      </c>
      <c r="BF99" s="6" t="str">
        <f>IF($BB99&gt;$BB$1,"NA",(IF($BC99&lt;'[8]Point Tables'!$S$4,"OLD",(IF($BD99="Y","X",(VLOOKUP($BA99,[2]CWS!$A$1:$A$65536,1,FALSE)))))))</f>
        <v>NA</v>
      </c>
      <c r="BH99" t="s">
        <v>534</v>
      </c>
      <c r="BI99">
        <v>1995</v>
      </c>
      <c r="BJ99" t="s">
        <v>179</v>
      </c>
      <c r="BK99" s="1" t="s">
        <v>534</v>
      </c>
      <c r="BL99" s="1">
        <v>100092391</v>
      </c>
      <c r="BM99" s="1">
        <v>95.33</v>
      </c>
      <c r="BN99" s="1">
        <v>1995</v>
      </c>
      <c r="BO99" s="5" t="s">
        <v>29</v>
      </c>
      <c r="BP99" s="6"/>
      <c r="BQ99" s="6"/>
      <c r="BS99" t="s">
        <v>520</v>
      </c>
      <c r="BT99">
        <v>1995</v>
      </c>
      <c r="BU99" t="s">
        <v>79</v>
      </c>
      <c r="BV99" s="1" t="s">
        <v>520</v>
      </c>
      <c r="BW99" s="1">
        <v>100067950</v>
      </c>
      <c r="BX99" s="1">
        <v>94.5</v>
      </c>
      <c r="BY99" s="1">
        <v>1995</v>
      </c>
      <c r="BZ99" s="1" t="s">
        <v>29</v>
      </c>
      <c r="CD99" t="s">
        <v>581</v>
      </c>
      <c r="CE99">
        <v>1994</v>
      </c>
      <c r="CF99" t="s">
        <v>65</v>
      </c>
      <c r="CG99" t="s">
        <v>581</v>
      </c>
      <c r="CH99">
        <v>100082366</v>
      </c>
      <c r="CI99">
        <v>95</v>
      </c>
      <c r="CJ99">
        <v>1994</v>
      </c>
      <c r="CK99" t="s">
        <v>29</v>
      </c>
      <c r="CL99" s="6" t="str">
        <f>IF($CI99&gt;$CI$1,"NA",(IF($CJ99&lt;'[1]Point Tables'!$S$3,"OLD",(IF($CK99="Y","X",(VLOOKUP($CH99,[2]JWS!$A$1:$A$65536,1,FALSE)))))))</f>
        <v>NA</v>
      </c>
      <c r="CM99" s="6" t="str">
        <f>IF($CI99&gt;$CI$1,"NA",(IF($CJ99&lt;'[1]Point Tables'!$S$4,"OLD",(IF($CK99="Y","X",(VLOOKUP($CH99,[2]CWS!$A$1:$A$65536,1,FALSE)))))))</f>
        <v>NA</v>
      </c>
      <c r="CN99" s="6"/>
      <c r="CO99" t="s">
        <v>324</v>
      </c>
      <c r="CP99">
        <v>0</v>
      </c>
      <c r="CQ99">
        <v>0</v>
      </c>
      <c r="CR99" s="1" t="s">
        <v>324</v>
      </c>
      <c r="CS99" s="1">
        <v>0</v>
      </c>
      <c r="CT99" s="1">
        <v>0</v>
      </c>
      <c r="CU99" s="1">
        <v>0</v>
      </c>
      <c r="CV99" s="1" t="s">
        <v>29</v>
      </c>
      <c r="DV99" t="s">
        <v>609</v>
      </c>
      <c r="DW99">
        <v>1995</v>
      </c>
      <c r="DX99" t="s">
        <v>189</v>
      </c>
      <c r="DY99" t="s">
        <v>609</v>
      </c>
      <c r="DZ99">
        <v>100118697</v>
      </c>
      <c r="EA99">
        <v>95.5</v>
      </c>
      <c r="EB99">
        <v>1995</v>
      </c>
      <c r="EC99" t="s">
        <v>29</v>
      </c>
      <c r="ED99" s="6" t="str">
        <f>IF($EA99&gt;$EA$1,"NA",(IF($EB99&lt;'[5]Point Tables'!$S$4,"OLD",(IF($EC99="Y","X",(VLOOKUP($DZ99,[2]CWS!$A$1:$A$65536,1,FALSE)))))))</f>
        <v>NA</v>
      </c>
      <c r="EE99" s="6"/>
    </row>
    <row r="100" spans="25:135">
      <c r="Y100" t="s">
        <v>610</v>
      </c>
      <c r="Z100">
        <v>1990</v>
      </c>
      <c r="AA100" t="s">
        <v>119</v>
      </c>
      <c r="AB100" s="1" t="s">
        <v>610</v>
      </c>
      <c r="AC100" s="1">
        <v>100077400</v>
      </c>
      <c r="AD100" s="1">
        <v>95.5</v>
      </c>
      <c r="AE100" s="1">
        <v>1990</v>
      </c>
      <c r="AF100" s="1" t="s">
        <v>29</v>
      </c>
      <c r="AW100" t="s">
        <v>518</v>
      </c>
      <c r="AX100">
        <v>1995</v>
      </c>
      <c r="AY100" t="s">
        <v>65</v>
      </c>
      <c r="AZ100" s="1" t="s">
        <v>518</v>
      </c>
      <c r="BA100" s="1">
        <v>100094164</v>
      </c>
      <c r="BB100" s="1">
        <v>94.33</v>
      </c>
      <c r="BC100" s="1">
        <v>1995</v>
      </c>
      <c r="BD100" s="1" t="s">
        <v>29</v>
      </c>
      <c r="BF100" s="6" t="str">
        <f>IF($BB100&gt;$BB$1,"NA",(IF($BC100&lt;'[8]Point Tables'!$S$4,"OLD",(IF($BD100="Y","X",(VLOOKUP($BA100,[2]CWS!$A$1:$A$65536,1,FALSE)))))))</f>
        <v>NA</v>
      </c>
      <c r="BH100" t="s">
        <v>484</v>
      </c>
      <c r="BI100">
        <v>1994</v>
      </c>
      <c r="BJ100" t="s">
        <v>6</v>
      </c>
      <c r="BK100" s="1" t="s">
        <v>484</v>
      </c>
      <c r="BL100" s="1">
        <v>100086875</v>
      </c>
      <c r="BM100" s="1">
        <v>95.33</v>
      </c>
      <c r="BN100" s="1">
        <v>1994</v>
      </c>
      <c r="BO100" s="5" t="s">
        <v>29</v>
      </c>
      <c r="BP100" s="6"/>
      <c r="BQ100" s="6"/>
      <c r="BS100" t="s">
        <v>493</v>
      </c>
      <c r="BT100">
        <v>1994</v>
      </c>
      <c r="BU100" t="s">
        <v>177</v>
      </c>
      <c r="BV100" s="1" t="s">
        <v>493</v>
      </c>
      <c r="BW100" s="1">
        <v>100128624</v>
      </c>
      <c r="BX100" s="1">
        <v>96</v>
      </c>
      <c r="BY100" s="1">
        <v>1994</v>
      </c>
      <c r="BZ100" s="1" t="s">
        <v>508</v>
      </c>
      <c r="CD100" t="s">
        <v>606</v>
      </c>
      <c r="CE100">
        <v>1996</v>
      </c>
      <c r="CF100" t="s">
        <v>51</v>
      </c>
      <c r="CG100" t="s">
        <v>606</v>
      </c>
      <c r="CH100">
        <v>100085779</v>
      </c>
      <c r="CI100">
        <v>96</v>
      </c>
      <c r="CJ100">
        <v>1996</v>
      </c>
      <c r="CK100" t="s">
        <v>29</v>
      </c>
      <c r="CL100" s="6" t="str">
        <f>IF($CI100&gt;$CI$1,"NA",(IF($CJ100&lt;'[1]Point Tables'!$S$3,"OLD",(IF($CK100="Y","X",(VLOOKUP($CH100,[2]JWS!$A$1:$A$65536,1,FALSE)))))))</f>
        <v>NA</v>
      </c>
      <c r="CM100" s="6" t="str">
        <f>IF($CI100&gt;$CI$1,"NA",(IF($CJ100&lt;'[1]Point Tables'!$S$4,"OLD",(IF($CK100="Y","X",(VLOOKUP($CH100,[2]CWS!$A$1:$A$65536,1,FALSE)))))))</f>
        <v>NA</v>
      </c>
      <c r="CN100" s="6"/>
      <c r="CO100" t="s">
        <v>324</v>
      </c>
      <c r="CP100">
        <v>0</v>
      </c>
      <c r="CQ100">
        <v>0</v>
      </c>
      <c r="CR100" s="1" t="s">
        <v>324</v>
      </c>
      <c r="CS100" s="1">
        <v>0</v>
      </c>
      <c r="CT100" s="1">
        <v>0</v>
      </c>
      <c r="CU100" s="1">
        <v>0</v>
      </c>
      <c r="CV100" s="1" t="s">
        <v>29</v>
      </c>
      <c r="DV100" t="s">
        <v>611</v>
      </c>
      <c r="DW100">
        <v>1995</v>
      </c>
      <c r="DX100" t="s">
        <v>427</v>
      </c>
      <c r="DY100" t="s">
        <v>611</v>
      </c>
      <c r="DZ100">
        <v>100098864</v>
      </c>
      <c r="EA100">
        <v>95.5</v>
      </c>
      <c r="EB100">
        <v>1995</v>
      </c>
      <c r="EC100" t="s">
        <v>29</v>
      </c>
      <c r="ED100" s="6" t="str">
        <f>IF($EA100&gt;$EA$1,"NA",(IF($EB100&lt;'[5]Point Tables'!$S$4,"OLD",(IF($EC100="Y","X",(VLOOKUP($DZ100,[2]CWS!$A$1:$A$65536,1,FALSE)))))))</f>
        <v>NA</v>
      </c>
      <c r="EE100" s="6"/>
    </row>
    <row r="101" spans="25:135">
      <c r="Y101" t="s">
        <v>612</v>
      </c>
      <c r="Z101">
        <v>1984</v>
      </c>
      <c r="AA101" t="s">
        <v>177</v>
      </c>
      <c r="AB101" s="1" t="s">
        <v>612</v>
      </c>
      <c r="AC101" s="1">
        <v>100077950</v>
      </c>
      <c r="AD101" s="1">
        <v>97</v>
      </c>
      <c r="AE101" s="1">
        <v>1984</v>
      </c>
      <c r="AF101" s="1" t="s">
        <v>29</v>
      </c>
      <c r="AW101" t="s">
        <v>490</v>
      </c>
      <c r="AX101">
        <v>1995</v>
      </c>
      <c r="AY101" t="s">
        <v>304</v>
      </c>
      <c r="AZ101" s="1" t="s">
        <v>490</v>
      </c>
      <c r="BA101" s="1">
        <v>100117322</v>
      </c>
      <c r="BB101" s="1">
        <v>94.33</v>
      </c>
      <c r="BC101" s="1">
        <v>1995</v>
      </c>
      <c r="BD101" s="1" t="s">
        <v>29</v>
      </c>
      <c r="BF101" s="6" t="str">
        <f>IF($BB101&gt;$BB$1,"NA",(IF($BC101&lt;'[8]Point Tables'!$S$4,"OLD",(IF($BD101="Y","X",(VLOOKUP($BA101,[2]CWS!$A$1:$A$65536,1,FALSE)))))))</f>
        <v>NA</v>
      </c>
      <c r="BH101" t="s">
        <v>535</v>
      </c>
      <c r="BI101">
        <v>1994</v>
      </c>
      <c r="BJ101" t="s">
        <v>365</v>
      </c>
      <c r="BK101" s="1" t="s">
        <v>535</v>
      </c>
      <c r="BL101" s="1">
        <v>100095969</v>
      </c>
      <c r="BM101" s="1">
        <v>95.33</v>
      </c>
      <c r="BN101" s="1">
        <v>1994</v>
      </c>
      <c r="BO101" s="5" t="s">
        <v>29</v>
      </c>
      <c r="BP101" s="6"/>
      <c r="BQ101" s="6"/>
      <c r="BS101" t="s">
        <v>555</v>
      </c>
      <c r="BT101">
        <v>1995</v>
      </c>
      <c r="BU101" t="s">
        <v>69</v>
      </c>
      <c r="BV101" s="1" t="s">
        <v>555</v>
      </c>
      <c r="BW101" s="1">
        <v>100125082</v>
      </c>
      <c r="BX101" s="1">
        <v>97</v>
      </c>
      <c r="BY101" s="1">
        <v>1995</v>
      </c>
      <c r="BZ101" s="1" t="s">
        <v>29</v>
      </c>
      <c r="CD101" t="s">
        <v>613</v>
      </c>
      <c r="CE101">
        <v>1993</v>
      </c>
      <c r="CF101" t="s">
        <v>316</v>
      </c>
      <c r="CG101" t="s">
        <v>613</v>
      </c>
      <c r="CH101">
        <v>100096652</v>
      </c>
      <c r="CI101">
        <v>97</v>
      </c>
      <c r="CJ101">
        <v>1993</v>
      </c>
      <c r="CK101" t="s">
        <v>29</v>
      </c>
      <c r="CL101" s="6" t="str">
        <f>IF($CI101&gt;$CI$1,"NA",(IF($CJ101&lt;'[1]Point Tables'!$S$3,"OLD",(IF($CK101="Y","X",(VLOOKUP($CH101,[2]JWS!$A$1:$A$65536,1,FALSE)))))))</f>
        <v>NA</v>
      </c>
      <c r="CM101" s="6" t="str">
        <f>IF($CI101&gt;$CI$1,"NA",(IF($CJ101&lt;'[1]Point Tables'!$S$4,"OLD",(IF($CK101="Y","X",(VLOOKUP($CH101,[2]CWS!$A$1:$A$65536,1,FALSE)))))))</f>
        <v>NA</v>
      </c>
      <c r="CN101" s="6"/>
      <c r="CO101" t="s">
        <v>324</v>
      </c>
      <c r="CP101">
        <v>0</v>
      </c>
      <c r="CQ101">
        <v>0</v>
      </c>
      <c r="CR101" s="1" t="s">
        <v>324</v>
      </c>
      <c r="CS101" s="1">
        <v>0</v>
      </c>
      <c r="CT101" s="1">
        <v>0</v>
      </c>
      <c r="CU101" s="1">
        <v>0</v>
      </c>
      <c r="CV101" s="1" t="s">
        <v>29</v>
      </c>
      <c r="DV101" t="s">
        <v>614</v>
      </c>
      <c r="DW101">
        <v>1996</v>
      </c>
      <c r="DX101" t="s">
        <v>49</v>
      </c>
      <c r="DY101" t="s">
        <v>614</v>
      </c>
      <c r="DZ101">
        <v>100117396</v>
      </c>
      <c r="EA101">
        <v>97</v>
      </c>
      <c r="EB101">
        <v>1996</v>
      </c>
      <c r="EC101" t="s">
        <v>29</v>
      </c>
      <c r="ED101" s="6" t="str">
        <f>IF($EA101&gt;$EA$1,"NA",(IF($EB101&lt;'[5]Point Tables'!$S$4,"OLD",(IF($EC101="Y","X",(VLOOKUP($DZ101,[2]CWS!$A$1:$A$65536,1,FALSE)))))))</f>
        <v>NA</v>
      </c>
      <c r="EE101" s="6"/>
    </row>
    <row r="102" spans="25:135">
      <c r="Y102" t="s">
        <v>409</v>
      </c>
      <c r="Z102">
        <v>1994</v>
      </c>
      <c r="AA102" t="s">
        <v>410</v>
      </c>
      <c r="AB102" s="1" t="s">
        <v>409</v>
      </c>
      <c r="AC102" s="1">
        <v>100096533</v>
      </c>
      <c r="AD102" s="1">
        <v>98</v>
      </c>
      <c r="AE102" s="1">
        <v>1994</v>
      </c>
      <c r="AF102" s="1" t="s">
        <v>29</v>
      </c>
      <c r="AW102" t="s">
        <v>525</v>
      </c>
      <c r="AX102">
        <v>1995</v>
      </c>
      <c r="AY102" t="s">
        <v>65</v>
      </c>
      <c r="AZ102" s="1" t="s">
        <v>525</v>
      </c>
      <c r="BA102" s="1">
        <v>100101359</v>
      </c>
      <c r="BB102" s="1">
        <v>97</v>
      </c>
      <c r="BC102" s="1">
        <v>1995</v>
      </c>
      <c r="BD102" s="1" t="s">
        <v>29</v>
      </c>
      <c r="BF102" s="6" t="str">
        <f>IF($BB102&gt;$BB$1,"NA",(IF($BC102&lt;'[8]Point Tables'!$S$4,"OLD",(IF($BD102="Y","X",(VLOOKUP($BA102,[2]CWS!$A$1:$A$65536,1,FALSE)))))))</f>
        <v>NA</v>
      </c>
      <c r="BO102" s="5"/>
      <c r="BP102" s="6"/>
      <c r="BQ102" s="6"/>
      <c r="BS102" t="s">
        <v>525</v>
      </c>
      <c r="BT102">
        <v>1995</v>
      </c>
      <c r="BU102" t="s">
        <v>65</v>
      </c>
      <c r="BV102" s="1" t="s">
        <v>525</v>
      </c>
      <c r="BW102" s="1">
        <v>100101359</v>
      </c>
      <c r="BX102" s="1">
        <v>98</v>
      </c>
      <c r="BY102" s="1">
        <v>1995</v>
      </c>
      <c r="BZ102" s="1" t="s">
        <v>29</v>
      </c>
      <c r="CD102" t="s">
        <v>615</v>
      </c>
      <c r="CE102">
        <v>1993</v>
      </c>
      <c r="CF102" t="s">
        <v>616</v>
      </c>
      <c r="CG102" t="s">
        <v>615</v>
      </c>
      <c r="CH102">
        <v>100080195</v>
      </c>
      <c r="CI102">
        <v>98</v>
      </c>
      <c r="CJ102">
        <v>1993</v>
      </c>
      <c r="CK102" t="s">
        <v>29</v>
      </c>
      <c r="CL102" s="6" t="str">
        <f>IF($CI102&gt;$CI$1,"NA",(IF($CJ102&lt;'[1]Point Tables'!$S$3,"OLD",(IF($CK102="Y","X",(VLOOKUP($CH102,[2]JWS!$A$1:$A$65536,1,FALSE)))))))</f>
        <v>NA</v>
      </c>
      <c r="CM102" s="6" t="str">
        <f>IF($CI102&gt;$CI$1,"NA",(IF($CJ102&lt;'[1]Point Tables'!$S$4,"OLD",(IF($CK102="Y","X",(VLOOKUP($CH102,[2]CWS!$A$1:$A$65536,1,FALSE)))))))</f>
        <v>NA</v>
      </c>
      <c r="CN102" s="6"/>
      <c r="CO102" t="s">
        <v>324</v>
      </c>
      <c r="CP102">
        <v>0</v>
      </c>
      <c r="CQ102">
        <v>0</v>
      </c>
      <c r="CR102" s="1" t="s">
        <v>324</v>
      </c>
      <c r="CS102" s="1">
        <v>0</v>
      </c>
      <c r="CT102" s="1">
        <v>0</v>
      </c>
      <c r="CU102" s="1">
        <v>0</v>
      </c>
      <c r="CV102" s="1" t="s">
        <v>29</v>
      </c>
      <c r="DV102" t="s">
        <v>617</v>
      </c>
      <c r="DW102">
        <v>-1</v>
      </c>
      <c r="DX102">
        <v>0</v>
      </c>
      <c r="DY102" t="s">
        <v>617</v>
      </c>
      <c r="DZ102">
        <v>100118338</v>
      </c>
      <c r="EA102">
        <v>98</v>
      </c>
      <c r="EB102">
        <v>-1</v>
      </c>
      <c r="EC102" t="s">
        <v>29</v>
      </c>
      <c r="ED102" s="6" t="str">
        <f>IF($EA102&gt;$EA$1,"NA",(IF($EB102&lt;'[5]Point Tables'!$S$4,"OLD",(IF($EC102="Y","X",(VLOOKUP($DZ102,[2]CWS!$A$1:$A$65536,1,FALSE)))))))</f>
        <v>NA</v>
      </c>
      <c r="EE102" s="6"/>
    </row>
    <row r="103" spans="25:135">
      <c r="Y103" t="s">
        <v>383</v>
      </c>
      <c r="Z103">
        <v>1995</v>
      </c>
      <c r="AA103" t="s">
        <v>618</v>
      </c>
      <c r="AB103" s="1" t="s">
        <v>383</v>
      </c>
      <c r="AC103" s="1">
        <v>100084124</v>
      </c>
      <c r="AD103" s="1">
        <v>99</v>
      </c>
      <c r="AE103" s="1">
        <v>1995</v>
      </c>
      <c r="AF103" s="1" t="s">
        <v>29</v>
      </c>
      <c r="AW103" t="s">
        <v>613</v>
      </c>
      <c r="AX103">
        <v>1993</v>
      </c>
      <c r="AY103" t="s">
        <v>316</v>
      </c>
      <c r="AZ103" s="1" t="s">
        <v>613</v>
      </c>
      <c r="BA103" s="1">
        <v>100096652</v>
      </c>
      <c r="BB103" s="1">
        <v>98.5</v>
      </c>
      <c r="BC103" s="1">
        <v>1993</v>
      </c>
      <c r="BD103" s="1" t="s">
        <v>29</v>
      </c>
      <c r="BF103" s="6" t="str">
        <f>IF($BB103&gt;$BB$1,"NA",(IF($BC103&lt;'[8]Point Tables'!$S$4,"OLD",(IF($BD103="Y","X",(VLOOKUP($BA103,[2]CWS!$A$1:$A$65536,1,FALSE)))))))</f>
        <v>NA</v>
      </c>
      <c r="BO103" s="5"/>
      <c r="BP103" s="6"/>
      <c r="BQ103" s="6"/>
      <c r="BS103" t="s">
        <v>543</v>
      </c>
      <c r="BT103">
        <v>1993</v>
      </c>
      <c r="BU103" t="s">
        <v>427</v>
      </c>
      <c r="BV103" s="1" t="s">
        <v>543</v>
      </c>
      <c r="BW103" s="1">
        <v>100050436</v>
      </c>
      <c r="BX103" s="1">
        <v>99</v>
      </c>
      <c r="BY103" s="1">
        <v>1993</v>
      </c>
      <c r="BZ103" s="1" t="s">
        <v>29</v>
      </c>
      <c r="CD103" t="s">
        <v>619</v>
      </c>
      <c r="CE103">
        <v>1993</v>
      </c>
      <c r="CF103" t="s">
        <v>152</v>
      </c>
      <c r="CG103" t="s">
        <v>619</v>
      </c>
      <c r="CH103">
        <v>100097624</v>
      </c>
      <c r="CI103">
        <v>99</v>
      </c>
      <c r="CJ103">
        <v>1993</v>
      </c>
      <c r="CK103" t="s">
        <v>29</v>
      </c>
      <c r="CL103" s="6" t="str">
        <f>IF($CI103&gt;$CI$1,"NA",(IF($CJ103&lt;'[1]Point Tables'!$S$3,"OLD",(IF($CK103="Y","X",(VLOOKUP($CH103,[2]JWS!$A$1:$A$65536,1,FALSE)))))))</f>
        <v>NA</v>
      </c>
      <c r="CM103" s="6" t="str">
        <f>IF($CI103&gt;$CI$1,"NA",(IF($CJ103&lt;'[1]Point Tables'!$S$4,"OLD",(IF($CK103="Y","X",(VLOOKUP($CH103,[2]CWS!$A$1:$A$65536,1,FALSE)))))))</f>
        <v>NA</v>
      </c>
      <c r="CN103" s="6"/>
      <c r="CO103" t="s">
        <v>324</v>
      </c>
      <c r="CP103">
        <v>0</v>
      </c>
      <c r="CQ103">
        <v>0</v>
      </c>
      <c r="CR103" s="1" t="s">
        <v>324</v>
      </c>
      <c r="CS103" s="1">
        <v>0</v>
      </c>
      <c r="CT103" s="1">
        <v>0</v>
      </c>
      <c r="CU103" s="1">
        <v>0</v>
      </c>
      <c r="CV103" s="1" t="s">
        <v>29</v>
      </c>
      <c r="DV103" t="s">
        <v>620</v>
      </c>
      <c r="DW103">
        <v>1995</v>
      </c>
      <c r="DX103" t="s">
        <v>308</v>
      </c>
      <c r="DY103" t="s">
        <v>620</v>
      </c>
      <c r="DZ103">
        <v>100116917</v>
      </c>
      <c r="EA103">
        <v>99</v>
      </c>
      <c r="EB103">
        <v>1995</v>
      </c>
      <c r="EC103" t="s">
        <v>29</v>
      </c>
      <c r="ED103" s="6" t="str">
        <f>IF($EA103&gt;$EA$1,"NA",(IF($EB103&lt;'[5]Point Tables'!$S$4,"OLD",(IF($EC103="Y","X",(VLOOKUP($DZ103,[2]CWS!$A$1:$A$65536,1,FALSE)))))))</f>
        <v>NA</v>
      </c>
      <c r="EE103" s="6"/>
    </row>
    <row r="104" spans="25:135">
      <c r="Y104" t="s">
        <v>545</v>
      </c>
      <c r="Z104">
        <v>1992</v>
      </c>
      <c r="AA104" t="s">
        <v>321</v>
      </c>
      <c r="AB104" s="1" t="s">
        <v>545</v>
      </c>
      <c r="AC104" s="1">
        <v>100058700</v>
      </c>
      <c r="AD104" s="1">
        <v>100</v>
      </c>
      <c r="AE104" s="1">
        <v>1992</v>
      </c>
      <c r="AF104" s="1" t="s">
        <v>29</v>
      </c>
      <c r="AW104" t="s">
        <v>199</v>
      </c>
      <c r="AX104">
        <v>1996</v>
      </c>
      <c r="AY104" t="s">
        <v>69</v>
      </c>
      <c r="AZ104" s="1" t="s">
        <v>199</v>
      </c>
      <c r="BA104" s="1">
        <v>100100443</v>
      </c>
      <c r="BB104" s="1">
        <v>98.5</v>
      </c>
      <c r="BC104" s="1">
        <v>1996</v>
      </c>
      <c r="BD104" s="1" t="s">
        <v>29</v>
      </c>
      <c r="BF104" s="6" t="str">
        <f>IF($BB104&gt;$BB$1,"NA",(IF($BC104&lt;'[8]Point Tables'!$S$4,"OLD",(IF($BD104="Y","X",(VLOOKUP($BA104,[2]CWS!$A$1:$A$65536,1,FALSE)))))))</f>
        <v>NA</v>
      </c>
      <c r="BO104" s="5"/>
      <c r="BP104" s="6"/>
      <c r="BQ104" s="6"/>
      <c r="BS104" t="s">
        <v>409</v>
      </c>
      <c r="BT104">
        <v>1994</v>
      </c>
      <c r="BU104" t="s">
        <v>410</v>
      </c>
      <c r="BV104" s="1" t="s">
        <v>409</v>
      </c>
      <c r="BW104" s="1">
        <v>100096533</v>
      </c>
      <c r="BX104" s="1">
        <v>100</v>
      </c>
      <c r="BY104" s="1">
        <v>1994</v>
      </c>
      <c r="BZ104" s="1" t="s">
        <v>508</v>
      </c>
      <c r="CD104" t="s">
        <v>621</v>
      </c>
      <c r="CE104">
        <v>1992</v>
      </c>
      <c r="CF104" t="s">
        <v>49</v>
      </c>
      <c r="CG104" t="s">
        <v>621</v>
      </c>
      <c r="CH104">
        <v>100093511</v>
      </c>
      <c r="CI104">
        <v>100</v>
      </c>
      <c r="CJ104">
        <v>1992</v>
      </c>
      <c r="CK104" t="s">
        <v>29</v>
      </c>
      <c r="CL104" s="6" t="str">
        <f>IF($CI104&gt;$CI$1,"NA",(IF($CJ104&lt;'[1]Point Tables'!$S$3,"OLD",(IF($CK104="Y","X",(VLOOKUP($CH104,[2]JWS!$A$1:$A$65536,1,FALSE)))))))</f>
        <v>NA</v>
      </c>
      <c r="CM104" s="6" t="str">
        <f>IF($CI104&gt;$CI$1,"NA",(IF($CJ104&lt;'[1]Point Tables'!$S$4,"OLD",(IF($CK104="Y","X",(VLOOKUP($CH104,[2]CWS!$A$1:$A$65536,1,FALSE)))))))</f>
        <v>NA</v>
      </c>
      <c r="CN104" s="6"/>
      <c r="CO104" t="s">
        <v>324</v>
      </c>
      <c r="CP104">
        <v>0</v>
      </c>
      <c r="CQ104">
        <v>0</v>
      </c>
      <c r="CR104" s="1" t="s">
        <v>324</v>
      </c>
      <c r="CS104" s="1">
        <v>0</v>
      </c>
      <c r="CT104" s="1">
        <v>0</v>
      </c>
      <c r="CU104" s="1">
        <v>0</v>
      </c>
      <c r="CV104" s="1" t="s">
        <v>29</v>
      </c>
      <c r="DV104" t="s">
        <v>622</v>
      </c>
      <c r="DW104">
        <v>1994</v>
      </c>
      <c r="DX104" t="s">
        <v>427</v>
      </c>
      <c r="DY104" t="s">
        <v>622</v>
      </c>
      <c r="DZ104">
        <v>100125610</v>
      </c>
      <c r="EA104">
        <v>100</v>
      </c>
      <c r="EB104">
        <v>1994</v>
      </c>
      <c r="EC104" t="s">
        <v>29</v>
      </c>
      <c r="ED104" s="6" t="str">
        <f>IF($EA104&gt;$EA$1,"NA",(IF($EB104&lt;'[5]Point Tables'!$S$4,"OLD",(IF($EC104="Y","X",(VLOOKUP($DZ104,[2]CWS!$A$1:$A$65536,1,FALSE)))))))</f>
        <v>NA</v>
      </c>
      <c r="EE104" s="6"/>
    </row>
    <row r="105" spans="25:135">
      <c r="Y105" t="s">
        <v>494</v>
      </c>
      <c r="Z105">
        <v>1992</v>
      </c>
      <c r="AA105" t="s">
        <v>179</v>
      </c>
      <c r="AB105" s="1" t="s">
        <v>494</v>
      </c>
      <c r="AC105" s="1">
        <v>100080466</v>
      </c>
      <c r="AD105" s="1">
        <v>101</v>
      </c>
      <c r="AE105" s="1">
        <v>1992</v>
      </c>
      <c r="AF105" s="1" t="s">
        <v>29</v>
      </c>
      <c r="AW105" t="s">
        <v>623</v>
      </c>
      <c r="AX105">
        <v>1992</v>
      </c>
      <c r="AY105" t="s">
        <v>179</v>
      </c>
      <c r="AZ105" s="1" t="s">
        <v>623</v>
      </c>
      <c r="BA105" s="1">
        <v>100092388</v>
      </c>
      <c r="BB105" s="1">
        <v>100</v>
      </c>
      <c r="BC105" s="1">
        <v>1992</v>
      </c>
      <c r="BD105" s="1" t="s">
        <v>29</v>
      </c>
      <c r="BF105" s="6" t="str">
        <f>IF($BB105&gt;$BB$1,"NA",(IF($BC105&lt;'[8]Point Tables'!$S$4,"OLD",(IF($BD105="Y","X",(VLOOKUP($BA105,[2]CWS!$A$1:$A$65536,1,FALSE)))))))</f>
        <v>NA</v>
      </c>
      <c r="BO105" s="5"/>
      <c r="BP105" s="6"/>
      <c r="BQ105" s="6"/>
      <c r="BS105" t="s">
        <v>453</v>
      </c>
      <c r="BT105">
        <v>1995</v>
      </c>
      <c r="BU105" t="s">
        <v>268</v>
      </c>
      <c r="BV105" s="1" t="s">
        <v>453</v>
      </c>
      <c r="BW105" s="1">
        <v>100093211</v>
      </c>
      <c r="BX105" s="1">
        <v>101</v>
      </c>
      <c r="BY105" s="1">
        <v>1995</v>
      </c>
      <c r="BZ105" s="1" t="s">
        <v>29</v>
      </c>
      <c r="CD105" t="s">
        <v>624</v>
      </c>
      <c r="CE105">
        <v>1993</v>
      </c>
      <c r="CF105" t="s">
        <v>152</v>
      </c>
      <c r="CG105" t="s">
        <v>624</v>
      </c>
      <c r="CH105">
        <v>100132552</v>
      </c>
      <c r="CI105">
        <v>101.5</v>
      </c>
      <c r="CJ105">
        <v>1993</v>
      </c>
      <c r="CK105" t="s">
        <v>29</v>
      </c>
      <c r="CL105" s="6" t="str">
        <f>IF($CI105&gt;$CI$1,"NA",(IF($CJ105&lt;'[1]Point Tables'!$S$3,"OLD",(IF($CK105="Y","X",(VLOOKUP($CH105,[2]JWS!$A$1:$A$65536,1,FALSE)))))))</f>
        <v>NA</v>
      </c>
      <c r="CM105" s="6" t="str">
        <f>IF($CI105&gt;$CI$1,"NA",(IF($CJ105&lt;'[1]Point Tables'!$S$4,"OLD",(IF($CK105="Y","X",(VLOOKUP($CH105,[2]CWS!$A$1:$A$65536,1,FALSE)))))))</f>
        <v>NA</v>
      </c>
      <c r="CN105" s="6"/>
      <c r="CO105" t="s">
        <v>324</v>
      </c>
      <c r="CP105">
        <v>0</v>
      </c>
      <c r="CQ105">
        <v>0</v>
      </c>
      <c r="CR105" s="1" t="s">
        <v>324</v>
      </c>
      <c r="CS105" s="1">
        <v>0</v>
      </c>
      <c r="CT105" s="1">
        <v>0</v>
      </c>
      <c r="CU105" s="1">
        <v>0</v>
      </c>
      <c r="CV105" s="1" t="s">
        <v>29</v>
      </c>
      <c r="DV105" t="s">
        <v>625</v>
      </c>
      <c r="DW105">
        <v>1996</v>
      </c>
      <c r="DX105" t="s">
        <v>189</v>
      </c>
      <c r="DY105" t="s">
        <v>625</v>
      </c>
      <c r="DZ105">
        <v>100063223</v>
      </c>
      <c r="EA105">
        <v>101</v>
      </c>
      <c r="EB105">
        <v>1996</v>
      </c>
      <c r="EC105" t="s">
        <v>29</v>
      </c>
      <c r="ED105" s="6" t="str">
        <f>IF($EA105&gt;$EA$1,"NA",(IF($EB105&lt;'[5]Point Tables'!$S$4,"OLD",(IF($EC105="Y","X",(VLOOKUP($DZ105,[2]CWS!$A$1:$A$65536,1,FALSE)))))))</f>
        <v>NA</v>
      </c>
      <c r="EE105" s="6"/>
    </row>
    <row r="106" spans="25:135">
      <c r="Y106" t="s">
        <v>509</v>
      </c>
      <c r="Z106">
        <v>1994</v>
      </c>
      <c r="AA106" t="s">
        <v>67</v>
      </c>
      <c r="AB106" s="1" t="s">
        <v>509</v>
      </c>
      <c r="AC106" s="1">
        <v>100095431</v>
      </c>
      <c r="AD106" s="1">
        <v>102.5</v>
      </c>
      <c r="AE106" s="1">
        <v>1994</v>
      </c>
      <c r="AF106" s="1" t="s">
        <v>29</v>
      </c>
      <c r="AW106" t="s">
        <v>561</v>
      </c>
      <c r="AX106">
        <v>1994</v>
      </c>
      <c r="AY106" t="s">
        <v>488</v>
      </c>
      <c r="AZ106" s="1" t="s">
        <v>561</v>
      </c>
      <c r="BA106" s="1">
        <v>100130660</v>
      </c>
      <c r="BB106" s="1">
        <v>101</v>
      </c>
      <c r="BC106" s="1">
        <v>1994</v>
      </c>
      <c r="BD106" s="1" t="s">
        <v>29</v>
      </c>
      <c r="BF106" s="6" t="str">
        <f>IF($BB106&gt;$BB$1,"NA",(IF($BC106&lt;'[8]Point Tables'!$S$4,"OLD",(IF($BD106="Y","X",(VLOOKUP($BA106,[2]CWS!$A$1:$A$65536,1,FALSE)))))))</f>
        <v>NA</v>
      </c>
      <c r="BO106" s="5"/>
      <c r="BP106" s="6"/>
      <c r="BQ106" s="6"/>
      <c r="BS106" t="s">
        <v>475</v>
      </c>
      <c r="BT106">
        <v>1995</v>
      </c>
      <c r="BU106" t="s">
        <v>292</v>
      </c>
      <c r="BV106" s="1" t="s">
        <v>475</v>
      </c>
      <c r="BW106" s="1">
        <v>100125153</v>
      </c>
      <c r="BX106" s="1">
        <v>102</v>
      </c>
      <c r="BY106" s="1">
        <v>1995</v>
      </c>
      <c r="BZ106" s="1" t="s">
        <v>29</v>
      </c>
      <c r="CD106" t="s">
        <v>193</v>
      </c>
      <c r="CE106">
        <v>1996</v>
      </c>
      <c r="CF106" t="s">
        <v>292</v>
      </c>
      <c r="CG106" t="s">
        <v>193</v>
      </c>
      <c r="CH106">
        <v>100126867</v>
      </c>
      <c r="CI106">
        <v>101.5</v>
      </c>
      <c r="CJ106">
        <v>1996</v>
      </c>
      <c r="CK106" t="s">
        <v>29</v>
      </c>
      <c r="CL106" s="6" t="str">
        <f>IF($CI106&gt;$CI$1,"NA",(IF($CJ106&lt;'[1]Point Tables'!$S$3,"OLD",(IF($CK106="Y","X",(VLOOKUP($CH106,[2]JWS!$A$1:$A$65536,1,FALSE)))))))</f>
        <v>NA</v>
      </c>
      <c r="CM106" s="6" t="str">
        <f>IF($CI106&gt;$CI$1,"NA",(IF($CJ106&lt;'[1]Point Tables'!$S$4,"OLD",(IF($CK106="Y","X",(VLOOKUP($CH106,[2]CWS!$A$1:$A$65536,1,FALSE)))))))</f>
        <v>NA</v>
      </c>
      <c r="CN106" s="6"/>
      <c r="CO106" t="s">
        <v>324</v>
      </c>
      <c r="CP106">
        <v>0</v>
      </c>
      <c r="CQ106">
        <v>0</v>
      </c>
      <c r="CR106" s="1" t="s">
        <v>324</v>
      </c>
      <c r="CS106" s="1">
        <v>0</v>
      </c>
      <c r="CT106" s="1">
        <v>0</v>
      </c>
      <c r="CU106" s="1">
        <v>0</v>
      </c>
      <c r="CV106" s="1" t="s">
        <v>29</v>
      </c>
      <c r="DV106" t="s">
        <v>626</v>
      </c>
      <c r="DW106">
        <v>1997</v>
      </c>
      <c r="DX106" t="s">
        <v>393</v>
      </c>
      <c r="DY106" t="s">
        <v>626</v>
      </c>
      <c r="DZ106">
        <v>100063876</v>
      </c>
      <c r="EA106">
        <v>102</v>
      </c>
      <c r="EB106">
        <v>1997</v>
      </c>
      <c r="EC106" t="s">
        <v>29</v>
      </c>
      <c r="ED106" s="6" t="str">
        <f>IF($EA106&gt;$EA$1,"NA",(IF($EB106&lt;'[5]Point Tables'!$S$4,"OLD",(IF($EC106="Y","X",(VLOOKUP($DZ106,[2]CWS!$A$1:$A$65536,1,FALSE)))))))</f>
        <v>NA</v>
      </c>
      <c r="EE106" s="6"/>
    </row>
    <row r="107" spans="25:135">
      <c r="Y107" t="s">
        <v>627</v>
      </c>
      <c r="Z107">
        <v>1987</v>
      </c>
      <c r="AA107" t="s">
        <v>304</v>
      </c>
      <c r="AB107" s="1" t="s">
        <v>627</v>
      </c>
      <c r="AC107" s="1">
        <v>100034230</v>
      </c>
      <c r="AD107" s="1">
        <v>102.5</v>
      </c>
      <c r="AE107" s="1">
        <v>1987</v>
      </c>
      <c r="AF107" s="1" t="s">
        <v>29</v>
      </c>
      <c r="AW107" t="s">
        <v>135</v>
      </c>
      <c r="AX107">
        <v>1997</v>
      </c>
      <c r="AY107" t="s">
        <v>79</v>
      </c>
      <c r="AZ107" s="1" t="s">
        <v>135</v>
      </c>
      <c r="BA107" s="1">
        <v>100078442</v>
      </c>
      <c r="BB107" s="1">
        <v>102.5</v>
      </c>
      <c r="BC107" s="1">
        <v>1997</v>
      </c>
      <c r="BD107" s="1" t="s">
        <v>29</v>
      </c>
      <c r="BF107" s="6" t="str">
        <f>IF($BB107&gt;$BB$1,"NA",(IF($BC107&lt;'[8]Point Tables'!$S$4,"OLD",(IF($BD107="Y","X",(VLOOKUP($BA107,[2]CWS!$A$1:$A$65536,1,FALSE)))))))</f>
        <v>NA</v>
      </c>
      <c r="BO107" s="5"/>
      <c r="BP107" s="6"/>
      <c r="BQ107" s="6"/>
      <c r="BS107" t="s">
        <v>471</v>
      </c>
      <c r="BT107">
        <v>1992</v>
      </c>
      <c r="BU107" t="s">
        <v>472</v>
      </c>
      <c r="BV107" s="1" t="s">
        <v>471</v>
      </c>
      <c r="BW107" s="1">
        <v>100077922</v>
      </c>
      <c r="BX107" s="1">
        <v>103</v>
      </c>
      <c r="BY107" s="1">
        <v>1992</v>
      </c>
      <c r="BZ107" s="1" t="s">
        <v>29</v>
      </c>
      <c r="CD107" t="s">
        <v>628</v>
      </c>
      <c r="CE107">
        <v>1993</v>
      </c>
      <c r="CF107" t="s">
        <v>503</v>
      </c>
      <c r="CG107" t="s">
        <v>628</v>
      </c>
      <c r="CH107">
        <v>100128747</v>
      </c>
      <c r="CI107">
        <v>103.25</v>
      </c>
      <c r="CJ107">
        <v>1993</v>
      </c>
      <c r="CK107" t="s">
        <v>29</v>
      </c>
      <c r="CL107" s="6" t="str">
        <f>IF($CI107&gt;$CI$1,"NA",(IF($CJ107&lt;'[1]Point Tables'!$S$3,"OLD",(IF($CK107="Y","X",(VLOOKUP($CH107,[2]JWS!$A$1:$A$65536,1,FALSE)))))))</f>
        <v>NA</v>
      </c>
      <c r="CM107" s="6" t="str">
        <f>IF($CI107&gt;$CI$1,"NA",(IF($CJ107&lt;'[1]Point Tables'!$S$4,"OLD",(IF($CK107="Y","X",(VLOOKUP($CH107,[2]CWS!$A$1:$A$65536,1,FALSE)))))))</f>
        <v>NA</v>
      </c>
      <c r="CN107" s="6"/>
      <c r="CO107" t="s">
        <v>324</v>
      </c>
      <c r="CP107">
        <v>0</v>
      </c>
      <c r="CQ107">
        <v>0</v>
      </c>
      <c r="CR107" s="1" t="s">
        <v>324</v>
      </c>
      <c r="CS107" s="1">
        <v>0</v>
      </c>
      <c r="CT107" s="1">
        <v>0</v>
      </c>
      <c r="CU107" s="1">
        <v>0</v>
      </c>
      <c r="CV107" s="1" t="s">
        <v>29</v>
      </c>
      <c r="DV107" t="s">
        <v>324</v>
      </c>
      <c r="DW107">
        <v>0</v>
      </c>
      <c r="DX107">
        <v>0</v>
      </c>
      <c r="DY107" s="1" t="s">
        <v>324</v>
      </c>
      <c r="DZ107" s="1">
        <v>0</v>
      </c>
      <c r="EA107" s="1">
        <v>0</v>
      </c>
      <c r="EB107" s="1">
        <v>0</v>
      </c>
      <c r="EC107" s="1" t="s">
        <v>29</v>
      </c>
      <c r="ED107" s="6"/>
      <c r="EE107" s="6"/>
    </row>
    <row r="108" spans="25:135">
      <c r="Y108" t="s">
        <v>473</v>
      </c>
      <c r="Z108">
        <v>1995</v>
      </c>
      <c r="AA108" t="s">
        <v>67</v>
      </c>
      <c r="AB108" s="1" t="s">
        <v>473</v>
      </c>
      <c r="AC108" s="1">
        <v>100088412</v>
      </c>
      <c r="AD108" s="1">
        <v>104</v>
      </c>
      <c r="AE108" s="1">
        <v>1995</v>
      </c>
      <c r="AF108" s="1" t="s">
        <v>29</v>
      </c>
      <c r="AW108" t="s">
        <v>584</v>
      </c>
      <c r="AX108">
        <v>1995</v>
      </c>
      <c r="AY108" t="s">
        <v>67</v>
      </c>
      <c r="AZ108" s="1" t="s">
        <v>584</v>
      </c>
      <c r="BA108" s="1">
        <v>100094147</v>
      </c>
      <c r="BB108" s="1">
        <v>102.5</v>
      </c>
      <c r="BC108" s="1">
        <v>1995</v>
      </c>
      <c r="BD108" s="1" t="s">
        <v>29</v>
      </c>
      <c r="BF108" s="6" t="str">
        <f>IF($BB108&gt;$BB$1,"NA",(IF($BC108&lt;'[8]Point Tables'!$S$4,"OLD",(IF($BD108="Y","X",(VLOOKUP($BA108,[2]CWS!$A$1:$A$65536,1,FALSE)))))))</f>
        <v>NA</v>
      </c>
      <c r="BO108" s="5"/>
      <c r="BP108" s="6"/>
      <c r="BQ108" s="6"/>
      <c r="BS108" t="s">
        <v>613</v>
      </c>
      <c r="BT108">
        <v>1993</v>
      </c>
      <c r="BU108" t="s">
        <v>316</v>
      </c>
      <c r="BV108" s="1" t="s">
        <v>613</v>
      </c>
      <c r="BW108" s="1">
        <v>100096652</v>
      </c>
      <c r="BX108" s="1">
        <v>104.5</v>
      </c>
      <c r="BY108" s="1">
        <v>1993</v>
      </c>
      <c r="BZ108" s="1" t="s">
        <v>29</v>
      </c>
      <c r="CD108" t="s">
        <v>622</v>
      </c>
      <c r="CE108">
        <v>1994</v>
      </c>
      <c r="CF108" t="s">
        <v>427</v>
      </c>
      <c r="CG108" t="s">
        <v>622</v>
      </c>
      <c r="CH108">
        <v>100125610</v>
      </c>
      <c r="CI108">
        <v>103.25</v>
      </c>
      <c r="CJ108">
        <v>1994</v>
      </c>
      <c r="CK108" t="s">
        <v>29</v>
      </c>
      <c r="CL108" s="6" t="str">
        <f>IF($CI108&gt;$CI$1,"NA",(IF($CJ108&lt;'[1]Point Tables'!$S$3,"OLD",(IF($CK108="Y","X",(VLOOKUP($CH108,[2]JWS!$A$1:$A$65536,1,FALSE)))))))</f>
        <v>NA</v>
      </c>
      <c r="CM108" s="6" t="str">
        <f>IF($CI108&gt;$CI$1,"NA",(IF($CJ108&lt;'[1]Point Tables'!$S$4,"OLD",(IF($CK108="Y","X",(VLOOKUP($CH108,[2]CWS!$A$1:$A$65536,1,FALSE)))))))</f>
        <v>NA</v>
      </c>
      <c r="CN108" s="6"/>
      <c r="CO108" t="s">
        <v>324</v>
      </c>
      <c r="CP108">
        <v>0</v>
      </c>
      <c r="CQ108">
        <v>0</v>
      </c>
      <c r="CR108" s="1" t="s">
        <v>324</v>
      </c>
      <c r="CS108" s="1">
        <v>0</v>
      </c>
      <c r="CT108" s="1">
        <v>0</v>
      </c>
      <c r="CU108" s="1">
        <v>0</v>
      </c>
      <c r="CV108" s="1" t="s">
        <v>29</v>
      </c>
      <c r="DV108" t="s">
        <v>324</v>
      </c>
      <c r="DW108">
        <v>0</v>
      </c>
      <c r="DX108">
        <v>0</v>
      </c>
      <c r="DY108" s="1" t="s">
        <v>324</v>
      </c>
      <c r="DZ108" s="1">
        <v>0</v>
      </c>
      <c r="EA108" s="1">
        <v>0</v>
      </c>
      <c r="EB108" s="1">
        <v>0</v>
      </c>
      <c r="EC108" s="1" t="s">
        <v>29</v>
      </c>
      <c r="ED108" s="6"/>
      <c r="EE108" s="6"/>
    </row>
    <row r="109" spans="25:135">
      <c r="Y109" t="s">
        <v>582</v>
      </c>
      <c r="Z109">
        <v>1991</v>
      </c>
      <c r="AA109" t="s">
        <v>335</v>
      </c>
      <c r="AB109" s="1" t="s">
        <v>582</v>
      </c>
      <c r="AC109" s="1">
        <v>100074614</v>
      </c>
      <c r="AD109" s="1">
        <v>105</v>
      </c>
      <c r="AE109" s="1">
        <v>1991</v>
      </c>
      <c r="AF109" s="1" t="s">
        <v>29</v>
      </c>
      <c r="AW109" t="s">
        <v>574</v>
      </c>
      <c r="AX109">
        <v>1993</v>
      </c>
      <c r="AY109" t="s">
        <v>65</v>
      </c>
      <c r="AZ109" s="1" t="s">
        <v>574</v>
      </c>
      <c r="BA109" s="1">
        <v>100101474</v>
      </c>
      <c r="BB109" s="1">
        <v>104</v>
      </c>
      <c r="BC109" s="1">
        <v>1993</v>
      </c>
      <c r="BD109" s="1" t="s">
        <v>29</v>
      </c>
      <c r="BF109" s="6" t="str">
        <f>IF($BB109&gt;$BB$1,"NA",(IF($BC109&lt;'[8]Point Tables'!$S$4,"OLD",(IF($BD109="Y","X",(VLOOKUP($BA109,[2]CWS!$A$1:$A$65536,1,FALSE)))))))</f>
        <v>NA</v>
      </c>
      <c r="BO109" s="5"/>
      <c r="BP109" s="6"/>
      <c r="BQ109" s="6"/>
      <c r="BS109" t="s">
        <v>522</v>
      </c>
      <c r="BT109">
        <v>1992</v>
      </c>
      <c r="BU109" t="s">
        <v>44</v>
      </c>
      <c r="BV109" s="1" t="s">
        <v>522</v>
      </c>
      <c r="BW109" s="1">
        <v>100096651</v>
      </c>
      <c r="BX109" s="1">
        <v>104.5</v>
      </c>
      <c r="BY109" s="1">
        <v>1992</v>
      </c>
      <c r="BZ109" s="1" t="s">
        <v>29</v>
      </c>
      <c r="CD109" t="s">
        <v>629</v>
      </c>
      <c r="CE109">
        <v>1993</v>
      </c>
      <c r="CF109" t="s">
        <v>189</v>
      </c>
      <c r="CG109" t="s">
        <v>629</v>
      </c>
      <c r="CH109">
        <v>100118623</v>
      </c>
      <c r="CI109">
        <v>103.25</v>
      </c>
      <c r="CJ109">
        <v>1993</v>
      </c>
      <c r="CK109" t="s">
        <v>29</v>
      </c>
      <c r="CL109" s="6" t="str">
        <f>IF($CI109&gt;$CI$1,"NA",(IF($CJ109&lt;'[1]Point Tables'!$S$3,"OLD",(IF($CK109="Y","X",(VLOOKUP($CH109,[2]JWS!$A$1:$A$65536,1,FALSE)))))))</f>
        <v>NA</v>
      </c>
      <c r="CM109" s="6" t="str">
        <f>IF($CI109&gt;$CI$1,"NA",(IF($CJ109&lt;'[1]Point Tables'!$S$4,"OLD",(IF($CK109="Y","X",(VLOOKUP($CH109,[2]CWS!$A$1:$A$65536,1,FALSE)))))))</f>
        <v>NA</v>
      </c>
      <c r="CN109" s="6"/>
      <c r="CO109" t="s">
        <v>324</v>
      </c>
      <c r="CP109">
        <v>0</v>
      </c>
      <c r="CQ109">
        <v>0</v>
      </c>
      <c r="CR109" s="1" t="s">
        <v>324</v>
      </c>
      <c r="CS109" s="1">
        <v>0</v>
      </c>
      <c r="CT109" s="1">
        <v>0</v>
      </c>
      <c r="CU109" s="1">
        <v>0</v>
      </c>
      <c r="CV109" s="1" t="s">
        <v>29</v>
      </c>
      <c r="DV109" t="s">
        <v>324</v>
      </c>
      <c r="DW109">
        <v>0</v>
      </c>
      <c r="DX109">
        <v>0</v>
      </c>
      <c r="DY109" s="1" t="s">
        <v>324</v>
      </c>
      <c r="DZ109" s="1">
        <v>0</v>
      </c>
      <c r="EA109" s="1">
        <v>0</v>
      </c>
      <c r="EB109" s="1">
        <v>0</v>
      </c>
      <c r="EC109" s="1" t="s">
        <v>29</v>
      </c>
      <c r="ED109" s="6"/>
      <c r="EE109" s="6"/>
    </row>
    <row r="110" spans="25:135">
      <c r="Y110" t="s">
        <v>480</v>
      </c>
      <c r="Z110">
        <v>1993</v>
      </c>
      <c r="AA110" t="s">
        <v>142</v>
      </c>
      <c r="AB110" s="1" t="s">
        <v>480</v>
      </c>
      <c r="AC110" s="1">
        <v>100077590</v>
      </c>
      <c r="AD110" s="1">
        <v>106</v>
      </c>
      <c r="AE110" s="1">
        <v>1993</v>
      </c>
      <c r="AF110" s="1" t="s">
        <v>29</v>
      </c>
      <c r="AW110" t="s">
        <v>214</v>
      </c>
      <c r="AX110">
        <v>1996</v>
      </c>
      <c r="AY110" t="s">
        <v>49</v>
      </c>
      <c r="AZ110" s="1" t="s">
        <v>214</v>
      </c>
      <c r="BA110" s="1">
        <v>100091104</v>
      </c>
      <c r="BB110" s="1">
        <v>105</v>
      </c>
      <c r="BC110" s="1">
        <v>1996</v>
      </c>
      <c r="BD110" s="1" t="s">
        <v>29</v>
      </c>
      <c r="BF110" s="6" t="str">
        <f>IF($BB110&gt;$BB$1,"NA",(IF($BC110&lt;'[8]Point Tables'!$S$4,"OLD",(IF($BD110="Y","X",(VLOOKUP($BA110,[2]CWS!$A$1:$A$65536,1,FALSE)))))))</f>
        <v>NA</v>
      </c>
      <c r="BO110" s="5"/>
      <c r="BP110" s="6"/>
      <c r="BQ110" s="6"/>
      <c r="BS110" t="s">
        <v>291</v>
      </c>
      <c r="BT110">
        <v>1996</v>
      </c>
      <c r="BU110" t="s">
        <v>292</v>
      </c>
      <c r="BV110" s="1" t="s">
        <v>291</v>
      </c>
      <c r="BW110" s="1">
        <v>100101706</v>
      </c>
      <c r="BX110" s="1">
        <v>106</v>
      </c>
      <c r="BY110" s="1">
        <v>1996</v>
      </c>
      <c r="BZ110" s="1" t="s">
        <v>29</v>
      </c>
      <c r="CD110" t="s">
        <v>611</v>
      </c>
      <c r="CE110">
        <v>1995</v>
      </c>
      <c r="CF110" t="s">
        <v>427</v>
      </c>
      <c r="CG110" t="s">
        <v>611</v>
      </c>
      <c r="CH110">
        <v>100098864</v>
      </c>
      <c r="CI110">
        <v>103.25</v>
      </c>
      <c r="CJ110">
        <v>1995</v>
      </c>
      <c r="CK110" t="s">
        <v>29</v>
      </c>
      <c r="CL110" s="6"/>
      <c r="CM110" s="6"/>
      <c r="CN110" s="6"/>
      <c r="CO110" t="s">
        <v>324</v>
      </c>
      <c r="CP110">
        <v>0</v>
      </c>
      <c r="CQ110">
        <v>0</v>
      </c>
      <c r="CR110" s="1" t="s">
        <v>324</v>
      </c>
      <c r="CS110" s="1">
        <v>0</v>
      </c>
      <c r="CT110" s="1">
        <v>0</v>
      </c>
      <c r="CU110" s="1">
        <v>0</v>
      </c>
      <c r="CV110" s="1" t="s">
        <v>29</v>
      </c>
      <c r="DV110" t="s">
        <v>324</v>
      </c>
      <c r="DW110">
        <v>0</v>
      </c>
      <c r="DX110">
        <v>0</v>
      </c>
      <c r="DY110" s="1" t="s">
        <v>324</v>
      </c>
      <c r="DZ110" s="1">
        <v>0</v>
      </c>
      <c r="EA110" s="1">
        <v>0</v>
      </c>
      <c r="EB110" s="1">
        <v>0</v>
      </c>
      <c r="EC110" s="1" t="s">
        <v>29</v>
      </c>
      <c r="ED110" s="6"/>
      <c r="EE110" s="6"/>
    </row>
    <row r="111" spans="25:135">
      <c r="Y111" t="s">
        <v>529</v>
      </c>
      <c r="Z111">
        <v>1987</v>
      </c>
      <c r="AA111" t="s">
        <v>630</v>
      </c>
      <c r="AB111" s="1" t="s">
        <v>529</v>
      </c>
      <c r="AC111" s="1">
        <v>100063504</v>
      </c>
      <c r="AD111" s="1">
        <v>107</v>
      </c>
      <c r="AE111" s="1">
        <v>1987</v>
      </c>
      <c r="AF111" s="1" t="s">
        <v>372</v>
      </c>
      <c r="AW111" t="s">
        <v>484</v>
      </c>
      <c r="AX111">
        <v>1994</v>
      </c>
      <c r="AY111" t="s">
        <v>6</v>
      </c>
      <c r="AZ111" s="1" t="s">
        <v>484</v>
      </c>
      <c r="BA111" s="1">
        <v>100086875</v>
      </c>
      <c r="BB111" s="1">
        <v>106</v>
      </c>
      <c r="BC111" s="1">
        <v>1994</v>
      </c>
      <c r="BD111" s="1" t="s">
        <v>29</v>
      </c>
      <c r="BF111" s="6" t="str">
        <f>IF($BB111&gt;$BB$1,"NA",(IF($BC111&lt;'[8]Point Tables'!$S$4,"OLD",(IF($BD111="Y","X",(VLOOKUP($BA111,[2]CWS!$A$1:$A$65536,1,FALSE)))))))</f>
        <v>NA</v>
      </c>
      <c r="BS111" t="s">
        <v>490</v>
      </c>
      <c r="BT111">
        <v>1995</v>
      </c>
      <c r="BU111" t="s">
        <v>304</v>
      </c>
      <c r="BV111" s="1" t="s">
        <v>490</v>
      </c>
      <c r="BW111" s="1">
        <v>100117322</v>
      </c>
      <c r="BX111" s="1">
        <v>107</v>
      </c>
      <c r="BY111" s="1">
        <v>1995</v>
      </c>
      <c r="BZ111" s="1" t="s">
        <v>372</v>
      </c>
      <c r="CD111" t="s">
        <v>324</v>
      </c>
      <c r="CE111">
        <v>0</v>
      </c>
      <c r="CF111">
        <v>0</v>
      </c>
      <c r="CG111" t="s">
        <v>324</v>
      </c>
      <c r="CH111">
        <v>0</v>
      </c>
      <c r="CI111">
        <v>0</v>
      </c>
      <c r="CJ111">
        <v>0</v>
      </c>
      <c r="CK111" t="s">
        <v>29</v>
      </c>
      <c r="CL111" s="6"/>
      <c r="CM111" s="6"/>
      <c r="CN111" s="6"/>
      <c r="CO111" t="s">
        <v>324</v>
      </c>
      <c r="CP111">
        <v>0</v>
      </c>
      <c r="CQ111">
        <v>0</v>
      </c>
      <c r="CR111" s="1" t="s">
        <v>324</v>
      </c>
      <c r="CS111" s="1">
        <v>0</v>
      </c>
      <c r="CT111" s="1">
        <v>0</v>
      </c>
      <c r="CU111" s="1">
        <v>0</v>
      </c>
      <c r="CV111" s="1" t="s">
        <v>29</v>
      </c>
      <c r="DV111" t="s">
        <v>324</v>
      </c>
      <c r="DW111">
        <v>0</v>
      </c>
      <c r="DX111">
        <v>0</v>
      </c>
      <c r="DY111" s="1" t="s">
        <v>324</v>
      </c>
      <c r="DZ111" s="1">
        <v>0</v>
      </c>
      <c r="EA111" s="1">
        <v>0</v>
      </c>
      <c r="EB111" s="1">
        <v>0</v>
      </c>
      <c r="EC111" s="1" t="s">
        <v>29</v>
      </c>
      <c r="ED111" s="6"/>
      <c r="EE111" s="6"/>
    </row>
    <row r="112" spans="25:135">
      <c r="Y112" t="s">
        <v>434</v>
      </c>
      <c r="Z112">
        <v>1995</v>
      </c>
      <c r="AA112" t="s">
        <v>69</v>
      </c>
      <c r="AB112" s="1" t="s">
        <v>434</v>
      </c>
      <c r="AC112" s="1">
        <v>100093122</v>
      </c>
      <c r="AD112" s="1">
        <v>108</v>
      </c>
      <c r="AE112" s="1">
        <v>1995</v>
      </c>
      <c r="AF112" s="1" t="s">
        <v>29</v>
      </c>
      <c r="AW112" t="s">
        <v>594</v>
      </c>
      <c r="AX112">
        <v>1995</v>
      </c>
      <c r="AY112" t="s">
        <v>179</v>
      </c>
      <c r="AZ112" s="1" t="s">
        <v>594</v>
      </c>
      <c r="BA112" s="1">
        <v>100060981</v>
      </c>
      <c r="BB112" s="1">
        <v>107</v>
      </c>
      <c r="BC112" s="1">
        <v>1995</v>
      </c>
      <c r="BD112" s="1" t="s">
        <v>29</v>
      </c>
      <c r="BF112" s="6" t="str">
        <f>IF($BB112&gt;$BB$1,"NA",(IF($BC112&lt;'[8]Point Tables'!$S$4,"OLD",(IF($BD112="Y","X",(VLOOKUP($BA112,[2]CWS!$A$1:$A$65536,1,FALSE)))))))</f>
        <v>NA</v>
      </c>
      <c r="BS112" t="s">
        <v>108</v>
      </c>
      <c r="BT112">
        <v>1996</v>
      </c>
      <c r="BU112" t="s">
        <v>292</v>
      </c>
      <c r="BV112" s="1" t="s">
        <v>108</v>
      </c>
      <c r="BW112" s="1">
        <v>100126867</v>
      </c>
      <c r="BX112" s="1">
        <v>108</v>
      </c>
      <c r="BY112" s="1">
        <v>1996</v>
      </c>
      <c r="BZ112" s="1" t="s">
        <v>29</v>
      </c>
      <c r="CD112" t="s">
        <v>324</v>
      </c>
      <c r="CE112">
        <v>0</v>
      </c>
      <c r="CF112">
        <v>0</v>
      </c>
      <c r="CG112" t="s">
        <v>324</v>
      </c>
      <c r="CH112">
        <v>0</v>
      </c>
      <c r="CI112">
        <v>0</v>
      </c>
      <c r="CJ112">
        <v>0</v>
      </c>
      <c r="CK112" t="s">
        <v>29</v>
      </c>
      <c r="CL112" s="6"/>
      <c r="CM112" s="6"/>
      <c r="CN112" s="6"/>
      <c r="CO112" t="s">
        <v>324</v>
      </c>
      <c r="CP112">
        <v>0</v>
      </c>
      <c r="CQ112">
        <v>0</v>
      </c>
      <c r="CR112" s="1" t="s">
        <v>324</v>
      </c>
      <c r="CS112" s="1">
        <v>0</v>
      </c>
      <c r="CT112" s="1">
        <v>0</v>
      </c>
      <c r="CU112" s="1">
        <v>0</v>
      </c>
      <c r="CV112" s="1" t="s">
        <v>29</v>
      </c>
      <c r="DV112" t="s">
        <v>324</v>
      </c>
      <c r="DW112">
        <v>0</v>
      </c>
      <c r="DX112">
        <v>0</v>
      </c>
      <c r="DY112" s="1" t="s">
        <v>324</v>
      </c>
      <c r="DZ112" s="1">
        <v>0</v>
      </c>
      <c r="EA112" s="1">
        <v>0</v>
      </c>
      <c r="EB112" s="1">
        <v>0</v>
      </c>
      <c r="EC112" s="1" t="s">
        <v>29</v>
      </c>
      <c r="ED112" s="6"/>
      <c r="EE112" s="6"/>
    </row>
    <row r="113" spans="25:135">
      <c r="Y113" t="s">
        <v>631</v>
      </c>
      <c r="Z113">
        <v>1986</v>
      </c>
      <c r="AA113" t="s">
        <v>179</v>
      </c>
      <c r="AB113" s="1" t="s">
        <v>631</v>
      </c>
      <c r="AC113" s="1">
        <v>100078088</v>
      </c>
      <c r="AD113" s="1">
        <v>109</v>
      </c>
      <c r="AE113" s="1">
        <v>1986</v>
      </c>
      <c r="AF113" s="1" t="s">
        <v>372</v>
      </c>
      <c r="AW113" t="s">
        <v>534</v>
      </c>
      <c r="AX113">
        <v>1995</v>
      </c>
      <c r="AY113" t="s">
        <v>179</v>
      </c>
      <c r="AZ113" s="1" t="s">
        <v>534</v>
      </c>
      <c r="BA113" s="1">
        <v>100092391</v>
      </c>
      <c r="BB113" s="1">
        <v>108</v>
      </c>
      <c r="BC113" s="1">
        <v>1995</v>
      </c>
      <c r="BD113" s="1" t="s">
        <v>29</v>
      </c>
      <c r="BF113" s="6" t="str">
        <f>IF($BB113&gt;$BB$1,"NA",(IF($BC113&lt;'[8]Point Tables'!$S$4,"OLD",(IF($BD113="Y","X",(VLOOKUP($BA113,[2]CWS!$A$1:$A$65536,1,FALSE)))))))</f>
        <v>NA</v>
      </c>
      <c r="BS113" t="s">
        <v>92</v>
      </c>
      <c r="BT113">
        <v>1996</v>
      </c>
      <c r="BU113" t="s">
        <v>152</v>
      </c>
      <c r="BV113" s="1" t="s">
        <v>92</v>
      </c>
      <c r="BW113" s="1">
        <v>100076577</v>
      </c>
      <c r="BX113" s="1">
        <v>109</v>
      </c>
      <c r="BY113" s="1">
        <v>1996</v>
      </c>
      <c r="BZ113" s="1" t="s">
        <v>372</v>
      </c>
      <c r="CD113" t="s">
        <v>324</v>
      </c>
      <c r="CE113">
        <v>0</v>
      </c>
      <c r="CF113">
        <v>0</v>
      </c>
      <c r="CG113" t="s">
        <v>324</v>
      </c>
      <c r="CH113">
        <v>0</v>
      </c>
      <c r="CI113">
        <v>0</v>
      </c>
      <c r="CJ113">
        <v>0</v>
      </c>
      <c r="CK113" t="s">
        <v>29</v>
      </c>
      <c r="CL113" s="6"/>
      <c r="CM113" s="6"/>
      <c r="CN113" s="6"/>
      <c r="CO113" t="s">
        <v>324</v>
      </c>
      <c r="CP113">
        <v>0</v>
      </c>
      <c r="CQ113">
        <v>0</v>
      </c>
      <c r="CR113" s="1" t="s">
        <v>324</v>
      </c>
      <c r="CS113" s="1">
        <v>0</v>
      </c>
      <c r="CT113" s="1">
        <v>0</v>
      </c>
      <c r="CU113" s="1">
        <v>0</v>
      </c>
      <c r="CV113" s="1" t="s">
        <v>29</v>
      </c>
      <c r="DV113" t="s">
        <v>324</v>
      </c>
      <c r="DW113">
        <v>0</v>
      </c>
      <c r="DX113">
        <v>0</v>
      </c>
      <c r="DY113" s="1" t="s">
        <v>324</v>
      </c>
      <c r="DZ113" s="1">
        <v>0</v>
      </c>
      <c r="EA113" s="1">
        <v>0</v>
      </c>
      <c r="EB113" s="1">
        <v>0</v>
      </c>
      <c r="EC113" s="1" t="s">
        <v>29</v>
      </c>
      <c r="ED113" s="6"/>
      <c r="EE113" s="6"/>
    </row>
    <row r="114" spans="25:135">
      <c r="Y114" t="s">
        <v>468</v>
      </c>
      <c r="Z114">
        <v>1993</v>
      </c>
      <c r="AA114" t="s">
        <v>67</v>
      </c>
      <c r="AB114" s="1" t="s">
        <v>468</v>
      </c>
      <c r="AC114" s="1">
        <v>100076426</v>
      </c>
      <c r="AD114" s="1">
        <v>110</v>
      </c>
      <c r="AE114" s="1">
        <v>1993</v>
      </c>
      <c r="AF114" s="1" t="s">
        <v>29</v>
      </c>
      <c r="AW114" t="s">
        <v>600</v>
      </c>
      <c r="AX114">
        <v>1993</v>
      </c>
      <c r="AY114" t="s">
        <v>31</v>
      </c>
      <c r="AZ114" s="1" t="s">
        <v>600</v>
      </c>
      <c r="BA114" s="1">
        <v>100096804</v>
      </c>
      <c r="BB114" s="1">
        <v>109</v>
      </c>
      <c r="BC114" s="1">
        <v>1993</v>
      </c>
      <c r="BD114" s="1" t="s">
        <v>29</v>
      </c>
      <c r="BF114" s="6" t="str">
        <f>IF($BB114&gt;$BB$1,"NA",(IF($BC114&lt;'[8]Point Tables'!$S$4,"OLD",(IF($BD114="Y","X",(VLOOKUP($BA114,[2]CWS!$A$1:$A$65536,1,FALSE)))))))</f>
        <v>NA</v>
      </c>
      <c r="BS114" t="s">
        <v>632</v>
      </c>
      <c r="BT114">
        <v>1992</v>
      </c>
      <c r="BU114" t="s">
        <v>316</v>
      </c>
      <c r="BV114" s="1" t="s">
        <v>632</v>
      </c>
      <c r="BW114" s="1">
        <v>100089586</v>
      </c>
      <c r="BX114" s="1">
        <v>110</v>
      </c>
      <c r="BY114" s="1">
        <v>1992</v>
      </c>
      <c r="BZ114" s="1" t="s">
        <v>29</v>
      </c>
      <c r="CD114" t="s">
        <v>324</v>
      </c>
      <c r="CE114">
        <v>0</v>
      </c>
      <c r="CF114">
        <v>0</v>
      </c>
      <c r="CG114" t="s">
        <v>324</v>
      </c>
      <c r="CH114">
        <v>0</v>
      </c>
      <c r="CI114">
        <v>0</v>
      </c>
      <c r="CJ114">
        <v>0</v>
      </c>
      <c r="CK114" t="s">
        <v>29</v>
      </c>
      <c r="CL114" s="6"/>
      <c r="CM114" s="6"/>
      <c r="CN114" s="6"/>
      <c r="CO114" t="s">
        <v>324</v>
      </c>
      <c r="CP114">
        <v>0</v>
      </c>
      <c r="CQ114">
        <v>0</v>
      </c>
      <c r="CR114" s="1" t="s">
        <v>324</v>
      </c>
      <c r="CS114" s="1">
        <v>0</v>
      </c>
      <c r="CT114" s="1">
        <v>0</v>
      </c>
      <c r="CU114" s="1">
        <v>0</v>
      </c>
      <c r="CV114" s="1" t="s">
        <v>29</v>
      </c>
      <c r="DV114" t="s">
        <v>324</v>
      </c>
      <c r="DW114">
        <v>0</v>
      </c>
      <c r="DX114">
        <v>0</v>
      </c>
      <c r="DY114" s="1" t="s">
        <v>324</v>
      </c>
      <c r="DZ114" s="1">
        <v>0</v>
      </c>
      <c r="EA114" s="1">
        <v>0</v>
      </c>
      <c r="EB114" s="1">
        <v>0</v>
      </c>
      <c r="EC114" s="1" t="s">
        <v>29</v>
      </c>
      <c r="ED114" s="6"/>
      <c r="EE114" s="6"/>
    </row>
    <row r="115" spans="25:135">
      <c r="Y115" t="s">
        <v>438</v>
      </c>
      <c r="Z115">
        <v>1994</v>
      </c>
      <c r="AA115" t="s">
        <v>51</v>
      </c>
      <c r="AB115" s="1" t="s">
        <v>438</v>
      </c>
      <c r="AC115" s="1">
        <v>100085700</v>
      </c>
      <c r="AD115" s="1">
        <v>111</v>
      </c>
      <c r="AE115" s="1">
        <v>1994</v>
      </c>
      <c r="AF115" s="1" t="s">
        <v>29</v>
      </c>
      <c r="AW115" t="s">
        <v>633</v>
      </c>
      <c r="AX115">
        <v>1994</v>
      </c>
      <c r="AY115" t="s">
        <v>69</v>
      </c>
      <c r="AZ115" s="1" t="s">
        <v>633</v>
      </c>
      <c r="BA115" s="1">
        <v>100100657</v>
      </c>
      <c r="BB115" s="1">
        <v>110.5</v>
      </c>
      <c r="BC115" s="1">
        <v>1994</v>
      </c>
      <c r="BD115" s="1" t="s">
        <v>29</v>
      </c>
      <c r="BF115" s="6" t="str">
        <f>IF($BB115&gt;$BB$1,"NA",(IF($BC115&lt;'[8]Point Tables'!$S$4,"OLD",(IF($BD115="Y","X",(VLOOKUP($BA115,[2]CWS!$A$1:$A$65536,1,FALSE)))))))</f>
        <v>NA</v>
      </c>
      <c r="CD115" t="s">
        <v>324</v>
      </c>
      <c r="CE115">
        <v>0</v>
      </c>
      <c r="CF115">
        <v>0</v>
      </c>
      <c r="CG115" t="s">
        <v>324</v>
      </c>
      <c r="CH115">
        <v>0</v>
      </c>
      <c r="CI115">
        <v>0</v>
      </c>
      <c r="CJ115">
        <v>0</v>
      </c>
      <c r="CK115" t="s">
        <v>29</v>
      </c>
      <c r="CL115" s="6"/>
      <c r="CM115" s="6"/>
      <c r="CN115" s="6"/>
      <c r="CO115" t="s">
        <v>324</v>
      </c>
      <c r="CP115">
        <v>0</v>
      </c>
      <c r="CQ115">
        <v>0</v>
      </c>
      <c r="CR115" s="1" t="s">
        <v>324</v>
      </c>
      <c r="CS115" s="1">
        <v>0</v>
      </c>
      <c r="CT115" s="1">
        <v>0</v>
      </c>
      <c r="CU115" s="1">
        <v>0</v>
      </c>
      <c r="CV115" s="1" t="s">
        <v>29</v>
      </c>
      <c r="DV115" t="s">
        <v>324</v>
      </c>
      <c r="DW115">
        <v>0</v>
      </c>
      <c r="DX115">
        <v>0</v>
      </c>
      <c r="DY115" s="1" t="s">
        <v>324</v>
      </c>
      <c r="DZ115" s="1">
        <v>0</v>
      </c>
      <c r="EA115" s="1">
        <v>0</v>
      </c>
      <c r="EB115" s="1">
        <v>0</v>
      </c>
      <c r="EC115" s="1" t="s">
        <v>29</v>
      </c>
      <c r="ED115" s="6"/>
      <c r="EE115" s="6"/>
    </row>
    <row r="116" spans="25:135">
      <c r="Y116" t="s">
        <v>634</v>
      </c>
      <c r="Z116">
        <v>1985</v>
      </c>
      <c r="AA116" t="s">
        <v>177</v>
      </c>
      <c r="AB116" s="1" t="s">
        <v>634</v>
      </c>
      <c r="AC116" s="1">
        <v>100086031</v>
      </c>
      <c r="AD116" s="1">
        <v>112</v>
      </c>
      <c r="AE116" s="1">
        <v>1985</v>
      </c>
      <c r="AF116" s="1" t="s">
        <v>29</v>
      </c>
      <c r="AW116" t="s">
        <v>635</v>
      </c>
      <c r="AX116">
        <v>1993</v>
      </c>
      <c r="AY116" t="s">
        <v>316</v>
      </c>
      <c r="AZ116" s="1" t="s">
        <v>635</v>
      </c>
      <c r="BA116" s="1">
        <v>100074063</v>
      </c>
      <c r="BB116" s="1">
        <v>110.5</v>
      </c>
      <c r="BC116" s="1">
        <v>1993</v>
      </c>
      <c r="BD116" s="1" t="s">
        <v>29</v>
      </c>
      <c r="BF116" s="6" t="str">
        <f>IF($BB116&gt;$BB$1,"NA",(IF($BC116&lt;'[8]Point Tables'!$S$4,"OLD",(IF($BD116="Y","X",(VLOOKUP($BA116,[2]CWS!$A$1:$A$65536,1,FALSE)))))))</f>
        <v>NA</v>
      </c>
      <c r="CD116" t="s">
        <v>324</v>
      </c>
      <c r="CE116">
        <v>0</v>
      </c>
      <c r="CF116">
        <v>0</v>
      </c>
      <c r="CG116" s="1" t="s">
        <v>324</v>
      </c>
      <c r="CH116" s="1">
        <v>0</v>
      </c>
      <c r="CI116" s="1">
        <v>0</v>
      </c>
      <c r="CJ116" s="1">
        <v>0</v>
      </c>
      <c r="CK116" s="1" t="s">
        <v>29</v>
      </c>
      <c r="CL116" s="6"/>
      <c r="CM116" s="6"/>
      <c r="CN116" s="6"/>
      <c r="CO116" t="s">
        <v>324</v>
      </c>
      <c r="CP116">
        <v>0</v>
      </c>
      <c r="CQ116">
        <v>0</v>
      </c>
      <c r="CR116" s="1" t="s">
        <v>324</v>
      </c>
      <c r="CS116" s="1">
        <v>0</v>
      </c>
      <c r="CT116" s="1">
        <v>0</v>
      </c>
      <c r="CU116" s="1">
        <v>0</v>
      </c>
      <c r="CV116" s="1" t="s">
        <v>29</v>
      </c>
      <c r="DV116" t="s">
        <v>324</v>
      </c>
      <c r="DW116">
        <v>0</v>
      </c>
      <c r="DX116">
        <v>0</v>
      </c>
      <c r="DY116" s="1" t="s">
        <v>324</v>
      </c>
      <c r="DZ116" s="1">
        <v>0</v>
      </c>
      <c r="EA116" s="1">
        <v>0</v>
      </c>
      <c r="EB116" s="1">
        <v>0</v>
      </c>
      <c r="EC116" s="1" t="s">
        <v>29</v>
      </c>
      <c r="ED116" s="6"/>
      <c r="EE116" s="6"/>
    </row>
    <row r="117" spans="25:135">
      <c r="AW117" t="s">
        <v>324</v>
      </c>
      <c r="AX117">
        <v>0</v>
      </c>
      <c r="AY117">
        <v>0</v>
      </c>
      <c r="AZ117" s="1" t="s">
        <v>324</v>
      </c>
      <c r="BA117" s="1">
        <v>0</v>
      </c>
      <c r="BB117" s="1">
        <v>0</v>
      </c>
      <c r="BC117" s="1">
        <v>0</v>
      </c>
      <c r="BD117" s="1" t="s">
        <v>29</v>
      </c>
      <c r="CD117" t="s">
        <v>324</v>
      </c>
      <c r="CE117">
        <v>0</v>
      </c>
      <c r="CF117">
        <v>0</v>
      </c>
      <c r="CG117" s="1" t="s">
        <v>324</v>
      </c>
      <c r="CH117" s="1">
        <v>0</v>
      </c>
      <c r="CI117" s="1">
        <v>0</v>
      </c>
      <c r="CJ117" s="1">
        <v>0</v>
      </c>
      <c r="CK117" s="1" t="s">
        <v>29</v>
      </c>
      <c r="CL117" s="6"/>
      <c r="CM117" s="6"/>
      <c r="CN117" s="6"/>
      <c r="CO117" t="s">
        <v>324</v>
      </c>
      <c r="CP117">
        <v>0</v>
      </c>
      <c r="CQ117">
        <v>0</v>
      </c>
      <c r="CR117" s="1" t="s">
        <v>324</v>
      </c>
      <c r="CS117" s="1">
        <v>0</v>
      </c>
      <c r="CT117" s="1">
        <v>0</v>
      </c>
      <c r="CU117" s="1">
        <v>0</v>
      </c>
      <c r="CV117" s="1" t="s">
        <v>29</v>
      </c>
      <c r="DV117" t="s">
        <v>324</v>
      </c>
      <c r="DW117">
        <v>0</v>
      </c>
      <c r="DX117">
        <v>0</v>
      </c>
      <c r="DY117" s="1" t="s">
        <v>324</v>
      </c>
      <c r="DZ117" s="1">
        <v>0</v>
      </c>
      <c r="EA117" s="1">
        <v>0</v>
      </c>
      <c r="EB117" s="1">
        <v>0</v>
      </c>
      <c r="EC117" s="1" t="s">
        <v>29</v>
      </c>
      <c r="ED117" s="6"/>
      <c r="EE117" s="6"/>
    </row>
    <row r="118" spans="25:135">
      <c r="AW118" t="s">
        <v>324</v>
      </c>
      <c r="AX118">
        <v>0</v>
      </c>
      <c r="AY118">
        <v>0</v>
      </c>
      <c r="AZ118" s="1" t="s">
        <v>324</v>
      </c>
      <c r="BA118" s="1">
        <v>0</v>
      </c>
      <c r="BB118" s="1">
        <v>0</v>
      </c>
      <c r="BC118" s="1">
        <v>0</v>
      </c>
      <c r="BD118" s="1" t="s">
        <v>29</v>
      </c>
      <c r="CD118" t="s">
        <v>324</v>
      </c>
      <c r="CE118">
        <v>0</v>
      </c>
      <c r="CF118">
        <v>0</v>
      </c>
      <c r="CG118" s="1" t="s">
        <v>324</v>
      </c>
      <c r="CH118" s="1">
        <v>0</v>
      </c>
      <c r="CI118" s="1">
        <v>0</v>
      </c>
      <c r="CJ118" s="1">
        <v>0</v>
      </c>
      <c r="CK118" s="1" t="s">
        <v>29</v>
      </c>
      <c r="CL118" s="6"/>
      <c r="CM118" s="6"/>
      <c r="CN118" s="6"/>
      <c r="CO118" t="s">
        <v>324</v>
      </c>
      <c r="CP118">
        <v>0</v>
      </c>
      <c r="CQ118">
        <v>0</v>
      </c>
      <c r="CR118" s="1" t="s">
        <v>324</v>
      </c>
      <c r="CS118" s="1">
        <v>0</v>
      </c>
      <c r="CT118" s="1">
        <v>0</v>
      </c>
      <c r="CU118" s="1">
        <v>0</v>
      </c>
      <c r="CV118" s="1" t="s">
        <v>29</v>
      </c>
      <c r="DV118" t="s">
        <v>324</v>
      </c>
      <c r="DW118">
        <v>0</v>
      </c>
      <c r="DX118">
        <v>0</v>
      </c>
      <c r="DY118" s="1" t="s">
        <v>324</v>
      </c>
      <c r="DZ118" s="1">
        <v>0</v>
      </c>
      <c r="EA118" s="1">
        <v>0</v>
      </c>
      <c r="EB118" s="1">
        <v>0</v>
      </c>
      <c r="EC118" s="1" t="s">
        <v>29</v>
      </c>
      <c r="ED118" s="6"/>
      <c r="EE118" s="6"/>
    </row>
    <row r="119" spans="25:135">
      <c r="AW119" t="s">
        <v>324</v>
      </c>
      <c r="AX119">
        <v>0</v>
      </c>
      <c r="AY119">
        <v>0</v>
      </c>
      <c r="AZ119" s="1" t="s">
        <v>324</v>
      </c>
      <c r="BA119" s="1">
        <v>0</v>
      </c>
      <c r="BB119" s="1">
        <v>0</v>
      </c>
      <c r="BC119" s="1">
        <v>0</v>
      </c>
      <c r="BD119" s="1" t="s">
        <v>29</v>
      </c>
      <c r="CD119" t="s">
        <v>324</v>
      </c>
      <c r="CE119">
        <v>0</v>
      </c>
      <c r="CF119">
        <v>0</v>
      </c>
      <c r="CG119" s="1" t="s">
        <v>324</v>
      </c>
      <c r="CH119" s="1">
        <v>0</v>
      </c>
      <c r="CI119" s="1">
        <v>0</v>
      </c>
      <c r="CJ119" s="1">
        <v>0</v>
      </c>
      <c r="CK119" s="1" t="s">
        <v>29</v>
      </c>
      <c r="CL119" s="6"/>
      <c r="CM119" s="6"/>
      <c r="CN119" s="6"/>
      <c r="CO119" t="s">
        <v>324</v>
      </c>
      <c r="CP119">
        <v>0</v>
      </c>
      <c r="CQ119">
        <v>0</v>
      </c>
      <c r="CR119" s="1" t="s">
        <v>324</v>
      </c>
      <c r="CS119" s="1">
        <v>0</v>
      </c>
      <c r="CT119" s="1">
        <v>0</v>
      </c>
      <c r="CU119" s="1">
        <v>0</v>
      </c>
      <c r="CV119" s="1" t="s">
        <v>29</v>
      </c>
      <c r="DV119" t="s">
        <v>324</v>
      </c>
      <c r="DW119">
        <v>0</v>
      </c>
      <c r="DX119">
        <v>0</v>
      </c>
      <c r="DY119" s="1" t="s">
        <v>324</v>
      </c>
      <c r="DZ119" s="1">
        <v>0</v>
      </c>
      <c r="EA119" s="1">
        <v>0</v>
      </c>
      <c r="EB119" s="1">
        <v>0</v>
      </c>
      <c r="EC119" s="1" t="s">
        <v>29</v>
      </c>
      <c r="ED119" s="6"/>
      <c r="EE119" s="6"/>
    </row>
    <row r="120" spans="25:135">
      <c r="AW120" t="s">
        <v>324</v>
      </c>
      <c r="AX120">
        <v>0</v>
      </c>
      <c r="AY120">
        <v>0</v>
      </c>
      <c r="AZ120" s="1" t="s">
        <v>324</v>
      </c>
      <c r="BA120" s="1">
        <v>0</v>
      </c>
      <c r="BB120" s="1">
        <v>0</v>
      </c>
      <c r="BC120" s="1">
        <v>0</v>
      </c>
      <c r="BD120" s="1" t="s">
        <v>29</v>
      </c>
      <c r="CD120" t="s">
        <v>324</v>
      </c>
      <c r="CE120">
        <v>0</v>
      </c>
      <c r="CF120">
        <v>0</v>
      </c>
      <c r="CG120" s="1" t="s">
        <v>324</v>
      </c>
      <c r="CH120" s="1">
        <v>0</v>
      </c>
      <c r="CI120" s="1">
        <v>0</v>
      </c>
      <c r="CJ120" s="1">
        <v>0</v>
      </c>
      <c r="CK120" s="1" t="s">
        <v>29</v>
      </c>
      <c r="CL120" s="6"/>
      <c r="CM120" s="6"/>
      <c r="CN120" s="6"/>
      <c r="CO120" t="s">
        <v>324</v>
      </c>
      <c r="CP120">
        <v>0</v>
      </c>
      <c r="CQ120">
        <v>0</v>
      </c>
      <c r="CR120" s="1" t="s">
        <v>324</v>
      </c>
      <c r="CS120" s="1">
        <v>0</v>
      </c>
      <c r="CT120" s="1">
        <v>0</v>
      </c>
      <c r="CU120" s="1">
        <v>0</v>
      </c>
      <c r="CV120" s="1" t="s">
        <v>29</v>
      </c>
      <c r="DV120" t="s">
        <v>324</v>
      </c>
      <c r="DW120">
        <v>0</v>
      </c>
      <c r="DX120">
        <v>0</v>
      </c>
      <c r="DY120" s="1" t="s">
        <v>324</v>
      </c>
      <c r="DZ120" s="1">
        <v>0</v>
      </c>
      <c r="EA120" s="1">
        <v>0</v>
      </c>
      <c r="EB120" s="1">
        <v>0</v>
      </c>
      <c r="EC120" s="1" t="s">
        <v>29</v>
      </c>
      <c r="ED120" s="6"/>
      <c r="EE120" s="6"/>
    </row>
    <row r="121" spans="25:135">
      <c r="AW121" t="s">
        <v>324</v>
      </c>
      <c r="AX121">
        <v>0</v>
      </c>
      <c r="AY121">
        <v>0</v>
      </c>
      <c r="AZ121" s="1" t="s">
        <v>324</v>
      </c>
      <c r="BA121" s="1">
        <v>0</v>
      </c>
      <c r="BB121" s="1">
        <v>0</v>
      </c>
      <c r="BC121" s="1">
        <v>0</v>
      </c>
      <c r="BD121" s="1" t="s">
        <v>29</v>
      </c>
      <c r="CD121" t="s">
        <v>324</v>
      </c>
      <c r="CE121">
        <v>0</v>
      </c>
      <c r="CF121">
        <v>0</v>
      </c>
      <c r="CG121" s="1" t="s">
        <v>324</v>
      </c>
      <c r="CH121" s="1">
        <v>0</v>
      </c>
      <c r="CI121" s="1">
        <v>0</v>
      </c>
      <c r="CJ121" s="1">
        <v>0</v>
      </c>
      <c r="CK121" s="1" t="s">
        <v>29</v>
      </c>
      <c r="CL121" s="6"/>
      <c r="CM121" s="6"/>
      <c r="CN121" s="6"/>
      <c r="CO121" t="s">
        <v>324</v>
      </c>
      <c r="CP121">
        <v>0</v>
      </c>
      <c r="CQ121">
        <v>0</v>
      </c>
      <c r="CR121" s="1" t="s">
        <v>324</v>
      </c>
      <c r="CS121" s="1">
        <v>0</v>
      </c>
      <c r="CT121" s="1">
        <v>0</v>
      </c>
      <c r="CU121" s="1">
        <v>0</v>
      </c>
      <c r="CV121" s="1" t="s">
        <v>29</v>
      </c>
      <c r="DV121" t="s">
        <v>324</v>
      </c>
      <c r="DW121">
        <v>0</v>
      </c>
      <c r="DX121">
        <v>0</v>
      </c>
      <c r="DY121" s="1" t="s">
        <v>324</v>
      </c>
      <c r="DZ121" s="1">
        <v>0</v>
      </c>
      <c r="EA121" s="1">
        <v>0</v>
      </c>
      <c r="EB121" s="1">
        <v>0</v>
      </c>
      <c r="EC121" s="1" t="s">
        <v>29</v>
      </c>
      <c r="ED121" s="6"/>
      <c r="EE121" s="6"/>
    </row>
    <row r="122" spans="25:135">
      <c r="AW122" t="s">
        <v>324</v>
      </c>
      <c r="AX122">
        <v>0</v>
      </c>
      <c r="AY122">
        <v>0</v>
      </c>
      <c r="AZ122" s="1" t="s">
        <v>324</v>
      </c>
      <c r="BA122" s="1">
        <v>0</v>
      </c>
      <c r="BB122" s="1">
        <v>0</v>
      </c>
      <c r="BC122" s="1">
        <v>0</v>
      </c>
      <c r="BD122" s="1" t="s">
        <v>29</v>
      </c>
      <c r="CD122" t="s">
        <v>324</v>
      </c>
      <c r="CE122">
        <v>0</v>
      </c>
      <c r="CF122">
        <v>0</v>
      </c>
      <c r="CG122" s="1" t="s">
        <v>324</v>
      </c>
      <c r="CH122" s="1">
        <v>0</v>
      </c>
      <c r="CI122" s="1">
        <v>0</v>
      </c>
      <c r="CJ122" s="1">
        <v>0</v>
      </c>
      <c r="CK122" s="1" t="s">
        <v>29</v>
      </c>
      <c r="CL122" s="6"/>
      <c r="CM122" s="6"/>
      <c r="CN122" s="6"/>
      <c r="CO122" t="s">
        <v>324</v>
      </c>
      <c r="CP122">
        <v>0</v>
      </c>
      <c r="CQ122">
        <v>0</v>
      </c>
      <c r="CR122" s="1" t="s">
        <v>324</v>
      </c>
      <c r="CS122" s="1">
        <v>0</v>
      </c>
      <c r="CT122" s="1">
        <v>0</v>
      </c>
      <c r="CU122" s="1">
        <v>0</v>
      </c>
      <c r="CV122" s="1" t="s">
        <v>29</v>
      </c>
      <c r="DV122" t="s">
        <v>324</v>
      </c>
      <c r="DW122">
        <v>0</v>
      </c>
      <c r="DX122">
        <v>0</v>
      </c>
      <c r="DY122" s="1" t="s">
        <v>324</v>
      </c>
      <c r="DZ122" s="1">
        <v>0</v>
      </c>
      <c r="EA122" s="1">
        <v>0</v>
      </c>
      <c r="EB122" s="1">
        <v>0</v>
      </c>
      <c r="EC122" s="33" t="s">
        <v>29</v>
      </c>
      <c r="ED122" s="6"/>
      <c r="EE122" s="6"/>
    </row>
    <row r="123" spans="25:135">
      <c r="AW123" t="s">
        <v>324</v>
      </c>
      <c r="AX123">
        <v>0</v>
      </c>
      <c r="AY123">
        <v>0</v>
      </c>
      <c r="AZ123" s="1" t="s">
        <v>324</v>
      </c>
      <c r="BA123" s="1">
        <v>0</v>
      </c>
      <c r="BB123" s="1">
        <v>0</v>
      </c>
      <c r="BC123" s="1">
        <v>0</v>
      </c>
      <c r="BD123" s="1" t="s">
        <v>29</v>
      </c>
      <c r="CD123" t="s">
        <v>324</v>
      </c>
      <c r="CE123">
        <v>0</v>
      </c>
      <c r="CF123">
        <v>0</v>
      </c>
      <c r="CG123" s="1" t="s">
        <v>324</v>
      </c>
      <c r="CH123" s="1">
        <v>0</v>
      </c>
      <c r="CI123" s="1">
        <v>0</v>
      </c>
      <c r="CJ123" s="1">
        <v>0</v>
      </c>
      <c r="CK123" s="1" t="s">
        <v>29</v>
      </c>
      <c r="CL123" s="6"/>
      <c r="CM123" s="6"/>
      <c r="CN123" s="6"/>
      <c r="CO123" t="s">
        <v>324</v>
      </c>
      <c r="CP123">
        <v>0</v>
      </c>
      <c r="CQ123">
        <v>0</v>
      </c>
      <c r="CR123" s="1" t="s">
        <v>324</v>
      </c>
      <c r="CS123" s="1">
        <v>0</v>
      </c>
      <c r="CT123" s="1">
        <v>0</v>
      </c>
      <c r="CU123" s="1">
        <v>0</v>
      </c>
      <c r="CV123" s="1" t="s">
        <v>29</v>
      </c>
      <c r="DV123" t="s">
        <v>324</v>
      </c>
      <c r="DW123">
        <v>0</v>
      </c>
      <c r="DX123">
        <v>0</v>
      </c>
      <c r="DY123" s="1" t="s">
        <v>324</v>
      </c>
      <c r="DZ123" s="1">
        <v>0</v>
      </c>
      <c r="EA123" s="1">
        <v>0</v>
      </c>
      <c r="EB123" s="1">
        <v>0</v>
      </c>
      <c r="EC123" s="33" t="s">
        <v>29</v>
      </c>
      <c r="ED123" s="6"/>
      <c r="EE123" s="6"/>
    </row>
    <row r="124" spans="25:135">
      <c r="AW124" t="s">
        <v>324</v>
      </c>
      <c r="AX124">
        <v>0</v>
      </c>
      <c r="AY124">
        <v>0</v>
      </c>
      <c r="AZ124" s="1" t="s">
        <v>324</v>
      </c>
      <c r="BA124" s="1">
        <v>0</v>
      </c>
      <c r="BB124" s="1">
        <v>0</v>
      </c>
      <c r="BC124" s="1">
        <v>0</v>
      </c>
      <c r="BD124" s="1" t="s">
        <v>29</v>
      </c>
      <c r="CD124" t="s">
        <v>324</v>
      </c>
      <c r="CE124">
        <v>0</v>
      </c>
      <c r="CF124">
        <v>0</v>
      </c>
      <c r="CG124" s="1" t="s">
        <v>324</v>
      </c>
      <c r="CH124" s="1">
        <v>0</v>
      </c>
      <c r="CI124" s="1">
        <v>0</v>
      </c>
      <c r="CJ124" s="1">
        <v>0</v>
      </c>
      <c r="CK124" s="1" t="s">
        <v>29</v>
      </c>
      <c r="CL124" s="6"/>
      <c r="CM124" s="6"/>
      <c r="CN124" s="6"/>
      <c r="CO124" t="s">
        <v>324</v>
      </c>
      <c r="CP124">
        <v>0</v>
      </c>
      <c r="CQ124">
        <v>0</v>
      </c>
      <c r="CR124" s="1" t="s">
        <v>324</v>
      </c>
      <c r="CS124" s="1">
        <v>0</v>
      </c>
      <c r="CT124" s="1">
        <v>0</v>
      </c>
      <c r="CU124" s="1">
        <v>0</v>
      </c>
      <c r="CV124" s="1" t="s">
        <v>29</v>
      </c>
      <c r="DV124" t="s">
        <v>324</v>
      </c>
      <c r="DW124">
        <v>0</v>
      </c>
      <c r="DX124">
        <v>0</v>
      </c>
      <c r="DY124" s="1" t="s">
        <v>324</v>
      </c>
      <c r="DZ124" s="1">
        <v>0</v>
      </c>
      <c r="EA124" s="30">
        <v>0</v>
      </c>
      <c r="EB124" s="30">
        <v>0</v>
      </c>
      <c r="EC124" s="33" t="s">
        <v>29</v>
      </c>
      <c r="ED124" s="6"/>
      <c r="EE124" s="6"/>
    </row>
    <row r="125" spans="25:135">
      <c r="AW125" t="s">
        <v>324</v>
      </c>
      <c r="AX125">
        <v>0</v>
      </c>
      <c r="AY125">
        <v>0</v>
      </c>
      <c r="AZ125" s="1" t="s">
        <v>324</v>
      </c>
      <c r="BA125" s="1">
        <v>0</v>
      </c>
      <c r="BB125" s="1">
        <v>0</v>
      </c>
      <c r="BC125" s="1">
        <v>0</v>
      </c>
      <c r="BD125" s="1" t="s">
        <v>29</v>
      </c>
      <c r="CD125" t="s">
        <v>324</v>
      </c>
      <c r="CE125">
        <v>0</v>
      </c>
      <c r="CF125">
        <v>0</v>
      </c>
      <c r="CG125" s="1" t="s">
        <v>324</v>
      </c>
      <c r="CH125" s="1">
        <v>0</v>
      </c>
      <c r="CI125" s="1">
        <v>0</v>
      </c>
      <c r="CJ125" s="1">
        <v>0</v>
      </c>
      <c r="CK125" s="1" t="s">
        <v>29</v>
      </c>
      <c r="CL125" s="6"/>
      <c r="CM125" s="6"/>
      <c r="CN125" s="6"/>
      <c r="CO125" t="s">
        <v>324</v>
      </c>
      <c r="CP125">
        <v>0</v>
      </c>
      <c r="CQ125">
        <v>0</v>
      </c>
      <c r="CR125" s="1" t="s">
        <v>324</v>
      </c>
      <c r="CS125" s="1">
        <v>0</v>
      </c>
      <c r="CT125" s="1">
        <v>0</v>
      </c>
      <c r="CU125" s="1">
        <v>0</v>
      </c>
      <c r="CV125" s="1" t="s">
        <v>29</v>
      </c>
      <c r="DV125" t="s">
        <v>324</v>
      </c>
      <c r="DW125">
        <v>0</v>
      </c>
      <c r="DX125">
        <v>0</v>
      </c>
      <c r="DY125" s="1" t="s">
        <v>324</v>
      </c>
      <c r="DZ125" s="30">
        <v>0</v>
      </c>
      <c r="EA125" s="30">
        <v>0</v>
      </c>
      <c r="EB125" s="30">
        <v>0</v>
      </c>
      <c r="EC125" s="33" t="s">
        <v>29</v>
      </c>
      <c r="ED125" s="6"/>
    </row>
    <row r="126" spans="25:135">
      <c r="AW126" t="s">
        <v>324</v>
      </c>
      <c r="AX126">
        <v>0</v>
      </c>
      <c r="AY126">
        <v>0</v>
      </c>
      <c r="AZ126" s="1" t="s">
        <v>324</v>
      </c>
      <c r="BA126" s="1">
        <v>0</v>
      </c>
      <c r="BB126" s="1">
        <v>0</v>
      </c>
      <c r="BC126" s="1">
        <v>0</v>
      </c>
      <c r="BD126" s="1" t="s">
        <v>29</v>
      </c>
      <c r="CD126" t="s">
        <v>324</v>
      </c>
      <c r="CE126">
        <v>0</v>
      </c>
      <c r="CF126">
        <v>0</v>
      </c>
      <c r="CG126" s="1" t="s">
        <v>324</v>
      </c>
      <c r="CH126" s="1">
        <v>0</v>
      </c>
      <c r="CI126" s="1">
        <v>0</v>
      </c>
      <c r="CJ126" s="1">
        <v>0</v>
      </c>
      <c r="CK126" s="1" t="s">
        <v>29</v>
      </c>
      <c r="CL126" s="6"/>
      <c r="CM126" s="6"/>
      <c r="CN126" s="6"/>
      <c r="CO126" t="s">
        <v>324</v>
      </c>
      <c r="CP126">
        <v>0</v>
      </c>
      <c r="CQ126">
        <v>0</v>
      </c>
      <c r="CR126" s="1" t="s">
        <v>324</v>
      </c>
      <c r="CS126" s="1">
        <v>0</v>
      </c>
      <c r="CT126" s="1">
        <v>0</v>
      </c>
      <c r="CU126" s="1">
        <v>0</v>
      </c>
      <c r="CV126" s="1" t="s">
        <v>29</v>
      </c>
      <c r="DV126" t="s">
        <v>324</v>
      </c>
      <c r="DW126">
        <v>0</v>
      </c>
      <c r="DX126">
        <v>0</v>
      </c>
      <c r="DY126" s="1" t="s">
        <v>324</v>
      </c>
      <c r="DZ126" s="30">
        <v>0</v>
      </c>
      <c r="EA126" s="30">
        <v>0</v>
      </c>
      <c r="EB126" s="30">
        <v>0</v>
      </c>
      <c r="EC126" s="33" t="s">
        <v>29</v>
      </c>
      <c r="ED126" s="6"/>
    </row>
    <row r="127" spans="25:135">
      <c r="AW127" t="s">
        <v>324</v>
      </c>
      <c r="AX127">
        <v>0</v>
      </c>
      <c r="AY127">
        <v>0</v>
      </c>
      <c r="AZ127" s="1" t="s">
        <v>324</v>
      </c>
      <c r="BA127" s="1">
        <v>0</v>
      </c>
      <c r="BB127" s="1">
        <v>0</v>
      </c>
      <c r="BC127" s="1">
        <v>0</v>
      </c>
      <c r="BD127" s="1" t="s">
        <v>29</v>
      </c>
      <c r="CD127" t="s">
        <v>324</v>
      </c>
      <c r="CE127">
        <v>0</v>
      </c>
      <c r="CF127">
        <v>0</v>
      </c>
      <c r="CG127" s="1" t="s">
        <v>324</v>
      </c>
      <c r="CH127" s="1">
        <v>0</v>
      </c>
      <c r="CI127" s="1">
        <v>0</v>
      </c>
      <c r="CJ127" s="1">
        <v>0</v>
      </c>
      <c r="CK127" s="1" t="s">
        <v>29</v>
      </c>
      <c r="CL127" s="6"/>
      <c r="CM127" s="6"/>
      <c r="CN127" s="6"/>
      <c r="CO127" t="s">
        <v>324</v>
      </c>
      <c r="CP127">
        <v>0</v>
      </c>
      <c r="CQ127">
        <v>0</v>
      </c>
      <c r="CR127" s="1" t="s">
        <v>324</v>
      </c>
      <c r="CS127" s="1">
        <v>0</v>
      </c>
      <c r="CT127" s="1">
        <v>0</v>
      </c>
      <c r="CU127" s="1">
        <v>0</v>
      </c>
      <c r="CV127" s="1" t="s">
        <v>29</v>
      </c>
      <c r="DV127" t="s">
        <v>324</v>
      </c>
      <c r="DW127">
        <v>0</v>
      </c>
      <c r="DX127">
        <v>0</v>
      </c>
      <c r="DY127" s="1" t="s">
        <v>324</v>
      </c>
      <c r="DZ127" s="30">
        <v>0</v>
      </c>
      <c r="EA127" s="30">
        <v>0</v>
      </c>
      <c r="EB127" s="30">
        <v>0</v>
      </c>
      <c r="EC127" s="33" t="s">
        <v>29</v>
      </c>
      <c r="ED127" s="6"/>
    </row>
    <row r="128" spans="25:135">
      <c r="AW128" t="s">
        <v>324</v>
      </c>
      <c r="AX128">
        <v>0</v>
      </c>
      <c r="AY128">
        <v>0</v>
      </c>
      <c r="AZ128" s="1" t="s">
        <v>324</v>
      </c>
      <c r="BA128" s="1">
        <v>0</v>
      </c>
      <c r="BB128" s="1">
        <v>0</v>
      </c>
      <c r="BC128" s="1">
        <v>0</v>
      </c>
      <c r="BD128" s="1" t="s">
        <v>29</v>
      </c>
      <c r="CD128" t="s">
        <v>324</v>
      </c>
      <c r="CE128">
        <v>0</v>
      </c>
      <c r="CF128">
        <v>0</v>
      </c>
      <c r="CG128" s="1" t="s">
        <v>324</v>
      </c>
      <c r="CH128" s="1">
        <v>0</v>
      </c>
      <c r="CI128" s="1">
        <v>0</v>
      </c>
      <c r="CJ128" s="1">
        <v>0</v>
      </c>
      <c r="CK128" s="1" t="s">
        <v>29</v>
      </c>
      <c r="CL128" s="6"/>
      <c r="CM128" s="6"/>
      <c r="CN128" s="6"/>
      <c r="CO128" t="s">
        <v>324</v>
      </c>
      <c r="CP128">
        <v>0</v>
      </c>
      <c r="CQ128">
        <v>0</v>
      </c>
      <c r="CR128" s="1" t="s">
        <v>324</v>
      </c>
      <c r="CS128" s="1">
        <v>0</v>
      </c>
      <c r="CT128" s="1">
        <v>0</v>
      </c>
      <c r="CU128" s="1">
        <v>0</v>
      </c>
      <c r="CV128" s="1" t="s">
        <v>29</v>
      </c>
      <c r="DV128" t="s">
        <v>324</v>
      </c>
      <c r="DW128">
        <v>0</v>
      </c>
      <c r="DX128">
        <v>0</v>
      </c>
      <c r="DY128" s="1" t="s">
        <v>324</v>
      </c>
      <c r="DZ128" s="30">
        <v>0</v>
      </c>
      <c r="EA128" s="30">
        <v>0</v>
      </c>
      <c r="EB128" s="30">
        <v>0</v>
      </c>
      <c r="EC128" s="33" t="s">
        <v>29</v>
      </c>
      <c r="ED128" s="6"/>
    </row>
    <row r="129" spans="49:134">
      <c r="AW129" t="s">
        <v>324</v>
      </c>
      <c r="AX129">
        <v>0</v>
      </c>
      <c r="AY129">
        <v>0</v>
      </c>
      <c r="AZ129" s="1" t="s">
        <v>324</v>
      </c>
      <c r="BA129" s="1">
        <v>0</v>
      </c>
      <c r="BB129" s="1">
        <v>0</v>
      </c>
      <c r="BC129" s="1">
        <v>0</v>
      </c>
      <c r="BD129" s="1" t="s">
        <v>29</v>
      </c>
      <c r="CD129" t="s">
        <v>324</v>
      </c>
      <c r="CE129">
        <v>0</v>
      </c>
      <c r="CF129">
        <v>0</v>
      </c>
      <c r="CG129" s="1" t="s">
        <v>324</v>
      </c>
      <c r="CH129" s="1">
        <v>0</v>
      </c>
      <c r="CI129" s="1">
        <v>0</v>
      </c>
      <c r="CJ129" s="1">
        <v>0</v>
      </c>
      <c r="CK129" s="1" t="s">
        <v>29</v>
      </c>
      <c r="CL129" s="6"/>
      <c r="CM129" s="6"/>
      <c r="CN129" s="6"/>
      <c r="CO129" t="s">
        <v>324</v>
      </c>
      <c r="CP129">
        <v>0</v>
      </c>
      <c r="CQ129">
        <v>0</v>
      </c>
      <c r="CR129" s="1" t="s">
        <v>324</v>
      </c>
      <c r="CS129" s="1">
        <v>0</v>
      </c>
      <c r="CT129" s="1">
        <v>0</v>
      </c>
      <c r="CU129" s="1">
        <v>0</v>
      </c>
      <c r="CV129" s="1" t="s">
        <v>29</v>
      </c>
      <c r="DV129" t="s">
        <v>324</v>
      </c>
      <c r="DW129">
        <v>0</v>
      </c>
      <c r="DX129">
        <v>0</v>
      </c>
      <c r="DY129" s="1" t="s">
        <v>324</v>
      </c>
      <c r="DZ129" s="30">
        <v>0</v>
      </c>
      <c r="EA129" s="30">
        <v>0</v>
      </c>
      <c r="EB129" s="30">
        <v>0</v>
      </c>
      <c r="EC129" s="33" t="s">
        <v>29</v>
      </c>
      <c r="ED129" s="6"/>
    </row>
    <row r="130" spans="49:134">
      <c r="AW130" t="s">
        <v>324</v>
      </c>
      <c r="AX130">
        <v>0</v>
      </c>
      <c r="AY130">
        <v>0</v>
      </c>
      <c r="AZ130" s="1" t="s">
        <v>324</v>
      </c>
      <c r="BA130" s="1">
        <v>0</v>
      </c>
      <c r="BB130" s="1">
        <v>0</v>
      </c>
      <c r="BC130" s="1">
        <v>0</v>
      </c>
      <c r="BD130" s="1" t="s">
        <v>29</v>
      </c>
      <c r="CD130" t="s">
        <v>324</v>
      </c>
      <c r="CE130">
        <v>0</v>
      </c>
      <c r="CF130">
        <v>0</v>
      </c>
      <c r="CG130" s="1" t="s">
        <v>324</v>
      </c>
      <c r="CH130" s="1">
        <v>0</v>
      </c>
      <c r="CI130" s="1">
        <v>0</v>
      </c>
      <c r="CJ130" s="1">
        <v>0</v>
      </c>
      <c r="CK130" s="1" t="s">
        <v>29</v>
      </c>
      <c r="CL130" s="6"/>
      <c r="CM130" s="6"/>
      <c r="CN130" s="6"/>
      <c r="CO130" t="s">
        <v>324</v>
      </c>
      <c r="CP130">
        <v>0</v>
      </c>
      <c r="CQ130">
        <v>0</v>
      </c>
      <c r="CR130" s="1" t="s">
        <v>324</v>
      </c>
      <c r="CS130" s="1">
        <v>0</v>
      </c>
      <c r="CT130" s="1">
        <v>0</v>
      </c>
      <c r="CU130" s="1">
        <v>0</v>
      </c>
      <c r="CV130" s="1" t="s">
        <v>29</v>
      </c>
      <c r="DV130" t="s">
        <v>324</v>
      </c>
      <c r="DW130">
        <v>0</v>
      </c>
      <c r="DX130">
        <v>0</v>
      </c>
      <c r="DY130" s="1" t="s">
        <v>324</v>
      </c>
      <c r="DZ130" s="30">
        <v>0</v>
      </c>
      <c r="EA130" s="30">
        <v>0</v>
      </c>
      <c r="EB130" s="30">
        <v>0</v>
      </c>
      <c r="EC130" s="33" t="s">
        <v>29</v>
      </c>
      <c r="ED130" s="6"/>
    </row>
    <row r="131" spans="49:134">
      <c r="AW131" t="s">
        <v>324</v>
      </c>
      <c r="AX131">
        <v>0</v>
      </c>
      <c r="AY131">
        <v>0</v>
      </c>
      <c r="AZ131" s="1" t="s">
        <v>324</v>
      </c>
      <c r="BA131" s="1">
        <v>0</v>
      </c>
      <c r="BB131" s="1">
        <v>0</v>
      </c>
      <c r="BC131" s="1">
        <v>0</v>
      </c>
      <c r="BD131" s="1" t="s">
        <v>29</v>
      </c>
      <c r="CD131" t="s">
        <v>324</v>
      </c>
      <c r="CE131">
        <v>0</v>
      </c>
      <c r="CF131">
        <v>0</v>
      </c>
      <c r="CG131" s="1" t="s">
        <v>324</v>
      </c>
      <c r="CH131" s="1">
        <v>0</v>
      </c>
      <c r="CI131" s="1">
        <v>0</v>
      </c>
      <c r="CJ131" s="1">
        <v>0</v>
      </c>
      <c r="CK131" s="1" t="s">
        <v>29</v>
      </c>
      <c r="CL131" s="6"/>
      <c r="CM131" s="6"/>
      <c r="CN131" s="6"/>
      <c r="CO131" t="s">
        <v>324</v>
      </c>
      <c r="CP131">
        <v>0</v>
      </c>
      <c r="CQ131">
        <v>0</v>
      </c>
      <c r="CR131" s="1" t="s">
        <v>324</v>
      </c>
      <c r="CS131" s="1">
        <v>0</v>
      </c>
      <c r="CT131" s="1">
        <v>0</v>
      </c>
      <c r="CU131" s="1">
        <v>0</v>
      </c>
      <c r="CV131" s="1" t="s">
        <v>29</v>
      </c>
      <c r="DV131" t="s">
        <v>324</v>
      </c>
      <c r="DW131">
        <v>0</v>
      </c>
      <c r="DX131">
        <v>0</v>
      </c>
      <c r="DY131" s="1" t="s">
        <v>324</v>
      </c>
      <c r="DZ131" s="30">
        <v>0</v>
      </c>
      <c r="EA131" s="30">
        <v>0</v>
      </c>
      <c r="EB131" s="30">
        <v>0</v>
      </c>
      <c r="EC131" s="33" t="s">
        <v>29</v>
      </c>
      <c r="ED131" s="6"/>
    </row>
    <row r="132" spans="49:134">
      <c r="AW132" t="s">
        <v>324</v>
      </c>
      <c r="AX132">
        <v>0</v>
      </c>
      <c r="AY132">
        <v>0</v>
      </c>
      <c r="AZ132" s="1" t="s">
        <v>324</v>
      </c>
      <c r="BA132" s="1">
        <v>0</v>
      </c>
      <c r="BB132" s="1">
        <v>0</v>
      </c>
      <c r="BC132" s="1">
        <v>0</v>
      </c>
      <c r="BD132" s="1" t="s">
        <v>29</v>
      </c>
      <c r="CD132" t="s">
        <v>324</v>
      </c>
      <c r="CE132">
        <v>0</v>
      </c>
      <c r="CF132">
        <v>0</v>
      </c>
      <c r="CG132" s="1" t="s">
        <v>324</v>
      </c>
      <c r="CH132" s="1">
        <v>0</v>
      </c>
      <c r="CI132" s="1">
        <v>0</v>
      </c>
      <c r="CJ132" s="1">
        <v>0</v>
      </c>
      <c r="CK132" s="1" t="s">
        <v>29</v>
      </c>
      <c r="CL132" s="6"/>
      <c r="CM132" s="6"/>
      <c r="CN132" s="6"/>
      <c r="CO132" t="s">
        <v>324</v>
      </c>
      <c r="CP132">
        <v>0</v>
      </c>
      <c r="CQ132">
        <v>0</v>
      </c>
      <c r="CR132" s="1" t="s">
        <v>324</v>
      </c>
      <c r="CS132" s="1">
        <v>0</v>
      </c>
      <c r="CT132" s="1">
        <v>0</v>
      </c>
      <c r="CU132" s="1">
        <v>0</v>
      </c>
      <c r="CV132" s="1" t="s">
        <v>29</v>
      </c>
      <c r="DV132" t="s">
        <v>324</v>
      </c>
      <c r="DW132">
        <v>0</v>
      </c>
      <c r="DX132">
        <v>0</v>
      </c>
      <c r="DY132" s="1" t="s">
        <v>324</v>
      </c>
      <c r="DZ132" s="1">
        <v>0</v>
      </c>
      <c r="EA132" s="3">
        <v>0</v>
      </c>
      <c r="EB132" s="1">
        <v>0</v>
      </c>
      <c r="EC132" s="1" t="s">
        <v>29</v>
      </c>
    </row>
    <row r="133" spans="49:134">
      <c r="AW133" t="s">
        <v>324</v>
      </c>
      <c r="AX133">
        <v>0</v>
      </c>
      <c r="AY133">
        <v>0</v>
      </c>
      <c r="AZ133" s="1" t="s">
        <v>324</v>
      </c>
      <c r="BA133" s="1">
        <v>0</v>
      </c>
      <c r="BB133" s="1">
        <v>0</v>
      </c>
      <c r="BC133" s="1">
        <v>0</v>
      </c>
      <c r="BD133" s="1" t="s">
        <v>29</v>
      </c>
      <c r="CD133" t="s">
        <v>324</v>
      </c>
      <c r="CE133">
        <v>0</v>
      </c>
      <c r="CF133">
        <v>0</v>
      </c>
      <c r="CG133" s="1" t="s">
        <v>324</v>
      </c>
      <c r="CH133" s="1">
        <v>0</v>
      </c>
      <c r="CI133" s="1">
        <v>0</v>
      </c>
      <c r="CJ133" s="1">
        <v>0</v>
      </c>
      <c r="CK133" s="1" t="s">
        <v>29</v>
      </c>
      <c r="CL133" s="6"/>
      <c r="CM133" s="6"/>
      <c r="CN133" s="6"/>
      <c r="CO133" t="s">
        <v>324</v>
      </c>
      <c r="CP133">
        <v>0</v>
      </c>
      <c r="CQ133">
        <v>0</v>
      </c>
      <c r="CR133" s="1" t="s">
        <v>324</v>
      </c>
      <c r="CS133" s="1">
        <v>0</v>
      </c>
      <c r="CT133" s="1">
        <v>0</v>
      </c>
      <c r="CU133" s="1">
        <v>0</v>
      </c>
      <c r="CV133" s="1" t="s">
        <v>29</v>
      </c>
      <c r="DV133" t="s">
        <v>324</v>
      </c>
      <c r="DW133">
        <v>0</v>
      </c>
      <c r="DX133">
        <v>0</v>
      </c>
      <c r="DY133" s="1" t="s">
        <v>324</v>
      </c>
      <c r="DZ133" s="1">
        <v>0</v>
      </c>
      <c r="EA133" s="3">
        <v>0</v>
      </c>
      <c r="EB133" s="1">
        <v>0</v>
      </c>
      <c r="EC133" s="1" t="s">
        <v>29</v>
      </c>
    </row>
    <row r="134" spans="49:134">
      <c r="AW134" t="s">
        <v>324</v>
      </c>
      <c r="AX134">
        <v>0</v>
      </c>
      <c r="AY134">
        <v>0</v>
      </c>
      <c r="AZ134" s="1" t="s">
        <v>324</v>
      </c>
      <c r="BA134" s="1">
        <v>0</v>
      </c>
      <c r="BB134" s="1">
        <v>0</v>
      </c>
      <c r="BC134" s="1">
        <v>0</v>
      </c>
      <c r="BD134" s="1" t="s">
        <v>29</v>
      </c>
      <c r="CD134" t="s">
        <v>324</v>
      </c>
      <c r="CE134">
        <v>0</v>
      </c>
      <c r="CF134">
        <v>0</v>
      </c>
      <c r="CG134" s="1" t="s">
        <v>324</v>
      </c>
      <c r="CH134" s="1">
        <v>0</v>
      </c>
      <c r="CI134" s="30">
        <v>0</v>
      </c>
      <c r="CJ134" s="30">
        <v>0</v>
      </c>
      <c r="CK134" s="33" t="s">
        <v>29</v>
      </c>
      <c r="CL134" s="6"/>
      <c r="CM134" s="6"/>
      <c r="CN134" s="6"/>
      <c r="CO134" t="s">
        <v>324</v>
      </c>
      <c r="CP134">
        <v>0</v>
      </c>
      <c r="CQ134">
        <v>0</v>
      </c>
      <c r="CR134" s="1" t="s">
        <v>324</v>
      </c>
      <c r="CS134" s="1">
        <v>0</v>
      </c>
      <c r="CT134" s="1">
        <v>0</v>
      </c>
      <c r="CU134" s="1">
        <v>0</v>
      </c>
      <c r="CV134" s="1" t="s">
        <v>29</v>
      </c>
      <c r="DV134" t="s">
        <v>324</v>
      </c>
      <c r="DW134">
        <v>0</v>
      </c>
      <c r="DX134">
        <v>0</v>
      </c>
      <c r="DY134" s="1" t="s">
        <v>324</v>
      </c>
      <c r="DZ134" s="1">
        <v>0</v>
      </c>
      <c r="EA134" s="3">
        <v>0</v>
      </c>
      <c r="EB134" s="1">
        <v>0</v>
      </c>
      <c r="EC134" s="1" t="s">
        <v>29</v>
      </c>
    </row>
    <row r="135" spans="49:134">
      <c r="AW135" t="s">
        <v>324</v>
      </c>
      <c r="AX135">
        <v>0</v>
      </c>
      <c r="AY135">
        <v>0</v>
      </c>
      <c r="AZ135" s="1" t="s">
        <v>324</v>
      </c>
      <c r="BA135" s="1">
        <v>0</v>
      </c>
      <c r="BB135" s="1">
        <v>0</v>
      </c>
      <c r="BC135" s="1">
        <v>0</v>
      </c>
      <c r="BD135" s="1" t="s">
        <v>29</v>
      </c>
      <c r="CD135" t="s">
        <v>324</v>
      </c>
      <c r="CE135">
        <v>0</v>
      </c>
      <c r="CF135">
        <v>0</v>
      </c>
      <c r="CG135" s="1" t="s">
        <v>324</v>
      </c>
      <c r="CH135" s="1">
        <v>0</v>
      </c>
      <c r="CI135" s="30">
        <v>0</v>
      </c>
      <c r="CJ135" s="30">
        <v>0</v>
      </c>
      <c r="CK135" s="33" t="s">
        <v>29</v>
      </c>
      <c r="CL135" s="6"/>
      <c r="CM135" s="6"/>
      <c r="CN135" s="6"/>
      <c r="CO135" t="s">
        <v>324</v>
      </c>
      <c r="CP135">
        <v>0</v>
      </c>
      <c r="CQ135">
        <v>0</v>
      </c>
      <c r="CR135" s="1" t="s">
        <v>324</v>
      </c>
      <c r="CS135" s="1">
        <v>0</v>
      </c>
      <c r="CT135" s="1">
        <v>0</v>
      </c>
      <c r="CU135" s="1">
        <v>0</v>
      </c>
      <c r="CV135" s="1" t="s">
        <v>29</v>
      </c>
      <c r="DV135" t="s">
        <v>324</v>
      </c>
      <c r="DW135">
        <v>0</v>
      </c>
      <c r="DX135">
        <v>0</v>
      </c>
      <c r="DY135" s="1" t="s">
        <v>324</v>
      </c>
      <c r="DZ135" s="1">
        <v>0</v>
      </c>
      <c r="EA135" s="3">
        <v>0</v>
      </c>
      <c r="EB135" s="1">
        <v>0</v>
      </c>
      <c r="EC135" s="1" t="s">
        <v>29</v>
      </c>
    </row>
    <row r="136" spans="49:134">
      <c r="AW136" t="s">
        <v>324</v>
      </c>
      <c r="AX136">
        <v>0</v>
      </c>
      <c r="AY136">
        <v>0</v>
      </c>
      <c r="AZ136" s="1" t="s">
        <v>324</v>
      </c>
      <c r="BA136" s="1">
        <v>0</v>
      </c>
      <c r="BB136" s="1">
        <v>0</v>
      </c>
      <c r="BC136" s="1">
        <v>0</v>
      </c>
      <c r="BD136" s="1" t="s">
        <v>29</v>
      </c>
      <c r="CD136" t="s">
        <v>324</v>
      </c>
      <c r="CE136">
        <v>0</v>
      </c>
      <c r="CF136">
        <v>0</v>
      </c>
      <c r="CG136" s="1" t="s">
        <v>324</v>
      </c>
      <c r="CH136" s="1">
        <v>0</v>
      </c>
      <c r="CI136" s="3">
        <v>0</v>
      </c>
      <c r="CJ136" s="1">
        <v>0</v>
      </c>
      <c r="CK136" s="1" t="s">
        <v>29</v>
      </c>
      <c r="CO136" t="s">
        <v>324</v>
      </c>
      <c r="CP136">
        <v>0</v>
      </c>
      <c r="CQ136">
        <v>0</v>
      </c>
      <c r="CR136" s="1" t="s">
        <v>324</v>
      </c>
      <c r="CS136" s="1">
        <v>0</v>
      </c>
      <c r="CT136" s="1">
        <v>0</v>
      </c>
      <c r="CU136" s="1">
        <v>0</v>
      </c>
      <c r="CV136" s="1" t="s">
        <v>29</v>
      </c>
      <c r="DV136" t="s">
        <v>324</v>
      </c>
      <c r="DW136">
        <v>0</v>
      </c>
      <c r="DX136">
        <v>0</v>
      </c>
      <c r="DY136" s="1" t="s">
        <v>324</v>
      </c>
      <c r="DZ136" s="1">
        <v>0</v>
      </c>
      <c r="EA136" s="3">
        <v>0</v>
      </c>
      <c r="EB136" s="1">
        <v>0</v>
      </c>
      <c r="EC136" s="1" t="s">
        <v>29</v>
      </c>
    </row>
    <row r="137" spans="49:134">
      <c r="AW137" t="s">
        <v>324</v>
      </c>
      <c r="AX137">
        <v>0</v>
      </c>
      <c r="AY137">
        <v>0</v>
      </c>
      <c r="AZ137" s="1" t="s">
        <v>324</v>
      </c>
      <c r="BA137" s="1">
        <v>0</v>
      </c>
      <c r="BB137" s="1">
        <v>0</v>
      </c>
      <c r="BC137" s="1">
        <v>0</v>
      </c>
      <c r="BD137" s="1" t="s">
        <v>29</v>
      </c>
      <c r="CD137" t="s">
        <v>324</v>
      </c>
      <c r="CE137">
        <v>0</v>
      </c>
      <c r="CF137">
        <v>0</v>
      </c>
      <c r="CG137" s="1" t="s">
        <v>324</v>
      </c>
      <c r="CH137" s="1">
        <v>0</v>
      </c>
      <c r="CI137" s="3">
        <v>0</v>
      </c>
      <c r="CJ137" s="1">
        <v>0</v>
      </c>
      <c r="CK137" s="1" t="s">
        <v>29</v>
      </c>
      <c r="CO137" t="s">
        <v>324</v>
      </c>
      <c r="CP137">
        <v>0</v>
      </c>
      <c r="CQ137">
        <v>0</v>
      </c>
      <c r="CR137" s="1" t="s">
        <v>324</v>
      </c>
      <c r="CS137" s="1">
        <v>0</v>
      </c>
      <c r="CT137" s="1">
        <v>0</v>
      </c>
      <c r="CU137" s="1">
        <v>0</v>
      </c>
      <c r="CV137" s="1" t="s">
        <v>29</v>
      </c>
      <c r="DV137" t="s">
        <v>324</v>
      </c>
      <c r="DW137">
        <v>0</v>
      </c>
      <c r="DX137">
        <v>0</v>
      </c>
      <c r="DY137" s="1" t="s">
        <v>324</v>
      </c>
      <c r="DZ137" s="1">
        <v>0</v>
      </c>
      <c r="EA137" s="3">
        <v>0</v>
      </c>
      <c r="EB137" s="1">
        <v>0</v>
      </c>
      <c r="EC137" s="1" t="s">
        <v>29</v>
      </c>
    </row>
    <row r="138" spans="49:134">
      <c r="AW138" t="s">
        <v>324</v>
      </c>
      <c r="AX138">
        <v>0</v>
      </c>
      <c r="AY138">
        <v>0</v>
      </c>
      <c r="AZ138" s="1" t="s">
        <v>324</v>
      </c>
      <c r="BA138" s="1">
        <v>0</v>
      </c>
      <c r="BB138" s="1">
        <v>0</v>
      </c>
      <c r="BC138" s="1">
        <v>0</v>
      </c>
      <c r="BD138" s="1" t="s">
        <v>29</v>
      </c>
      <c r="CD138" t="s">
        <v>324</v>
      </c>
      <c r="CE138">
        <v>0</v>
      </c>
      <c r="CF138">
        <v>0</v>
      </c>
      <c r="CG138" s="1" t="s">
        <v>324</v>
      </c>
      <c r="CH138" s="1">
        <v>0</v>
      </c>
      <c r="CI138" s="3">
        <v>0</v>
      </c>
      <c r="CJ138" s="1">
        <v>0</v>
      </c>
      <c r="CK138" s="1" t="s">
        <v>29</v>
      </c>
      <c r="CO138" t="s">
        <v>324</v>
      </c>
      <c r="CP138">
        <v>0</v>
      </c>
      <c r="CQ138">
        <v>0</v>
      </c>
      <c r="CR138" s="1" t="s">
        <v>324</v>
      </c>
      <c r="CS138" s="1">
        <v>0</v>
      </c>
      <c r="CT138" s="1">
        <v>0</v>
      </c>
      <c r="CU138" s="1">
        <v>0</v>
      </c>
      <c r="CV138" s="1" t="s">
        <v>29</v>
      </c>
      <c r="DV138" t="s">
        <v>324</v>
      </c>
      <c r="DW138">
        <v>0</v>
      </c>
      <c r="DX138">
        <v>0</v>
      </c>
      <c r="DY138" s="1" t="s">
        <v>324</v>
      </c>
      <c r="DZ138" s="1">
        <v>0</v>
      </c>
      <c r="EA138" s="3">
        <v>0</v>
      </c>
      <c r="EB138" s="1">
        <v>0</v>
      </c>
      <c r="EC138" s="1" t="s">
        <v>29</v>
      </c>
    </row>
    <row r="139" spans="49:134">
      <c r="AW139" t="s">
        <v>324</v>
      </c>
      <c r="AX139">
        <v>0</v>
      </c>
      <c r="AY139">
        <v>0</v>
      </c>
      <c r="AZ139" s="1" t="s">
        <v>324</v>
      </c>
      <c r="BA139" s="1">
        <v>0</v>
      </c>
      <c r="BB139" s="1">
        <v>0</v>
      </c>
      <c r="BC139" s="1">
        <v>0</v>
      </c>
      <c r="BD139" s="1" t="s">
        <v>29</v>
      </c>
      <c r="CD139" t="s">
        <v>324</v>
      </c>
      <c r="CE139">
        <v>0</v>
      </c>
      <c r="CF139">
        <v>0</v>
      </c>
      <c r="CG139" s="1" t="s">
        <v>324</v>
      </c>
      <c r="CH139" s="1">
        <v>0</v>
      </c>
      <c r="CI139" s="3">
        <v>0</v>
      </c>
      <c r="CJ139" s="1">
        <v>0</v>
      </c>
      <c r="CK139" s="1" t="s">
        <v>29</v>
      </c>
      <c r="CO139" t="s">
        <v>324</v>
      </c>
      <c r="CP139">
        <v>0</v>
      </c>
      <c r="CQ139">
        <v>0</v>
      </c>
      <c r="CR139" s="1" t="s">
        <v>324</v>
      </c>
      <c r="CS139" s="1">
        <v>0</v>
      </c>
      <c r="CT139" s="1">
        <v>0</v>
      </c>
      <c r="CU139" s="1">
        <v>0</v>
      </c>
      <c r="CV139" s="1" t="s">
        <v>29</v>
      </c>
      <c r="DV139" t="s">
        <v>324</v>
      </c>
      <c r="DW139">
        <v>0</v>
      </c>
      <c r="DX139">
        <v>0</v>
      </c>
      <c r="DY139" s="1" t="s">
        <v>324</v>
      </c>
      <c r="DZ139" s="1">
        <v>0</v>
      </c>
      <c r="EA139" s="3">
        <v>0</v>
      </c>
      <c r="EB139" s="1">
        <v>0</v>
      </c>
      <c r="EC139" s="1" t="s">
        <v>29</v>
      </c>
    </row>
    <row r="140" spans="49:134">
      <c r="AW140" t="s">
        <v>324</v>
      </c>
      <c r="AX140">
        <v>0</v>
      </c>
      <c r="AY140">
        <v>0</v>
      </c>
      <c r="AZ140" s="1" t="s">
        <v>324</v>
      </c>
      <c r="BA140" s="1">
        <v>0</v>
      </c>
      <c r="BB140" s="1">
        <v>0</v>
      </c>
      <c r="BC140" s="1">
        <v>0</v>
      </c>
      <c r="BD140" s="1" t="s">
        <v>29</v>
      </c>
      <c r="CD140" t="s">
        <v>324</v>
      </c>
      <c r="CE140">
        <v>0</v>
      </c>
      <c r="CF140">
        <v>0</v>
      </c>
      <c r="CG140" s="1" t="s">
        <v>324</v>
      </c>
      <c r="CH140" s="1">
        <v>0</v>
      </c>
      <c r="CI140" s="3">
        <v>0</v>
      </c>
      <c r="CJ140" s="1">
        <v>0</v>
      </c>
      <c r="CK140" s="1" t="s">
        <v>29</v>
      </c>
      <c r="CO140" t="s">
        <v>324</v>
      </c>
      <c r="CP140">
        <v>0</v>
      </c>
      <c r="CQ140">
        <v>0</v>
      </c>
      <c r="CR140" s="1" t="s">
        <v>324</v>
      </c>
      <c r="CS140" s="1">
        <v>0</v>
      </c>
      <c r="CT140" s="1">
        <v>0</v>
      </c>
      <c r="CU140" s="1">
        <v>0</v>
      </c>
      <c r="CV140" s="1" t="s">
        <v>29</v>
      </c>
      <c r="DV140" t="s">
        <v>324</v>
      </c>
      <c r="DW140">
        <v>0</v>
      </c>
      <c r="DX140">
        <v>0</v>
      </c>
      <c r="DY140" s="1" t="s">
        <v>324</v>
      </c>
      <c r="DZ140" s="1">
        <v>0</v>
      </c>
      <c r="EA140" s="3">
        <v>0</v>
      </c>
      <c r="EB140" s="1">
        <v>0</v>
      </c>
      <c r="EC140" s="1" t="s">
        <v>29</v>
      </c>
    </row>
    <row r="141" spans="49:134">
      <c r="AW141" t="s">
        <v>324</v>
      </c>
      <c r="AX141">
        <v>0</v>
      </c>
      <c r="AY141">
        <v>0</v>
      </c>
      <c r="AZ141" s="1" t="s">
        <v>324</v>
      </c>
      <c r="BA141" s="1">
        <v>0</v>
      </c>
      <c r="BB141" s="1">
        <v>0</v>
      </c>
      <c r="BC141" s="1">
        <v>0</v>
      </c>
      <c r="BD141" s="1" t="s">
        <v>29</v>
      </c>
      <c r="CD141" t="s">
        <v>324</v>
      </c>
      <c r="CE141">
        <v>0</v>
      </c>
      <c r="CF141">
        <v>0</v>
      </c>
      <c r="CG141" s="1" t="s">
        <v>324</v>
      </c>
      <c r="CH141" s="1">
        <v>0</v>
      </c>
      <c r="CI141" s="3">
        <v>0</v>
      </c>
      <c r="CJ141" s="1">
        <v>0</v>
      </c>
      <c r="CK141" s="1" t="s">
        <v>29</v>
      </c>
      <c r="CO141" t="s">
        <v>324</v>
      </c>
      <c r="CP141">
        <v>0</v>
      </c>
      <c r="CQ141">
        <v>0</v>
      </c>
      <c r="CR141" s="1" t="s">
        <v>324</v>
      </c>
      <c r="CS141" s="1">
        <v>0</v>
      </c>
      <c r="CT141" s="1">
        <v>0</v>
      </c>
      <c r="CU141" s="1">
        <v>0</v>
      </c>
      <c r="CV141" s="1" t="s">
        <v>29</v>
      </c>
      <c r="DV141" t="s">
        <v>324</v>
      </c>
      <c r="DW141">
        <v>0</v>
      </c>
      <c r="DX141">
        <v>0</v>
      </c>
      <c r="DY141" s="1" t="s">
        <v>324</v>
      </c>
      <c r="DZ141" s="1">
        <v>0</v>
      </c>
      <c r="EA141" s="3">
        <v>0</v>
      </c>
      <c r="EB141" s="1">
        <v>0</v>
      </c>
      <c r="EC141" s="1" t="s">
        <v>29</v>
      </c>
    </row>
    <row r="142" spans="49:134">
      <c r="AW142" t="s">
        <v>324</v>
      </c>
      <c r="AX142">
        <v>0</v>
      </c>
      <c r="AY142">
        <v>0</v>
      </c>
      <c r="AZ142" s="1" t="s">
        <v>324</v>
      </c>
      <c r="BA142" s="1">
        <v>0</v>
      </c>
      <c r="BB142" s="1">
        <v>0</v>
      </c>
      <c r="BC142" s="1">
        <v>0</v>
      </c>
      <c r="BD142" s="1" t="s">
        <v>29</v>
      </c>
      <c r="CD142" t="s">
        <v>324</v>
      </c>
      <c r="CE142">
        <v>0</v>
      </c>
      <c r="CF142">
        <v>0</v>
      </c>
      <c r="CG142" s="1" t="s">
        <v>324</v>
      </c>
      <c r="CH142" s="1">
        <v>0</v>
      </c>
      <c r="CI142" s="3">
        <v>0</v>
      </c>
      <c r="CJ142" s="1">
        <v>0</v>
      </c>
      <c r="CK142" s="1" t="s">
        <v>29</v>
      </c>
      <c r="CO142" t="s">
        <v>324</v>
      </c>
      <c r="CP142">
        <v>0</v>
      </c>
      <c r="CQ142">
        <v>0</v>
      </c>
      <c r="CR142" s="1" t="s">
        <v>324</v>
      </c>
      <c r="CS142" s="1">
        <v>0</v>
      </c>
      <c r="CT142" s="1">
        <v>0</v>
      </c>
      <c r="CU142" s="1">
        <v>0</v>
      </c>
      <c r="CV142" s="1" t="s">
        <v>29</v>
      </c>
      <c r="DV142" t="s">
        <v>324</v>
      </c>
      <c r="DW142">
        <v>0</v>
      </c>
      <c r="DX142">
        <v>0</v>
      </c>
      <c r="DY142" s="1" t="s">
        <v>324</v>
      </c>
      <c r="DZ142" s="1">
        <v>0</v>
      </c>
      <c r="EA142" s="3">
        <v>0</v>
      </c>
      <c r="EB142" s="1">
        <v>0</v>
      </c>
      <c r="EC142" s="1" t="s">
        <v>29</v>
      </c>
    </row>
    <row r="143" spans="49:134">
      <c r="AW143" t="s">
        <v>324</v>
      </c>
      <c r="AX143">
        <v>0</v>
      </c>
      <c r="AY143">
        <v>0</v>
      </c>
      <c r="AZ143" s="1" t="s">
        <v>324</v>
      </c>
      <c r="BA143" s="1">
        <v>0</v>
      </c>
      <c r="BB143" s="1">
        <v>0</v>
      </c>
      <c r="BC143" s="1">
        <v>0</v>
      </c>
      <c r="BD143" s="1" t="s">
        <v>29</v>
      </c>
      <c r="CD143" t="s">
        <v>324</v>
      </c>
      <c r="CE143">
        <v>0</v>
      </c>
      <c r="CF143">
        <v>0</v>
      </c>
      <c r="CG143" s="1" t="s">
        <v>324</v>
      </c>
      <c r="CH143" s="1">
        <v>0</v>
      </c>
      <c r="CI143" s="3">
        <v>0</v>
      </c>
      <c r="CJ143" s="1">
        <v>0</v>
      </c>
      <c r="CK143" s="1" t="s">
        <v>29</v>
      </c>
      <c r="CO143" t="s">
        <v>324</v>
      </c>
      <c r="CP143">
        <v>0</v>
      </c>
      <c r="CQ143">
        <v>0</v>
      </c>
      <c r="CR143" s="1" t="s">
        <v>324</v>
      </c>
      <c r="CS143" s="1">
        <v>0</v>
      </c>
      <c r="CT143" s="1">
        <v>0</v>
      </c>
      <c r="CU143" s="1">
        <v>0</v>
      </c>
      <c r="CV143" s="1" t="s">
        <v>29</v>
      </c>
      <c r="DV143" t="s">
        <v>324</v>
      </c>
      <c r="DW143">
        <v>0</v>
      </c>
      <c r="DX143">
        <v>0</v>
      </c>
      <c r="DY143" s="1" t="s">
        <v>324</v>
      </c>
      <c r="DZ143" s="1">
        <v>0</v>
      </c>
      <c r="EA143" s="3">
        <v>0</v>
      </c>
      <c r="EB143" s="1">
        <v>0</v>
      </c>
      <c r="EC143" s="1" t="s">
        <v>29</v>
      </c>
    </row>
    <row r="144" spans="49:134">
      <c r="AW144" t="s">
        <v>324</v>
      </c>
      <c r="AX144">
        <v>0</v>
      </c>
      <c r="AY144">
        <v>0</v>
      </c>
      <c r="AZ144" s="1" t="s">
        <v>324</v>
      </c>
      <c r="BA144" s="1">
        <v>0</v>
      </c>
      <c r="BB144" s="1">
        <v>0</v>
      </c>
      <c r="BC144" s="1">
        <v>0</v>
      </c>
      <c r="BD144" s="1" t="s">
        <v>29</v>
      </c>
      <c r="CD144" t="s">
        <v>324</v>
      </c>
      <c r="CE144">
        <v>0</v>
      </c>
      <c r="CF144">
        <v>0</v>
      </c>
      <c r="CG144" s="1" t="s">
        <v>324</v>
      </c>
      <c r="CH144" s="1">
        <v>0</v>
      </c>
      <c r="CI144" s="3">
        <v>0</v>
      </c>
      <c r="CJ144" s="1">
        <v>0</v>
      </c>
      <c r="CK144" s="1" t="s">
        <v>29</v>
      </c>
      <c r="CO144" t="s">
        <v>324</v>
      </c>
      <c r="CP144">
        <v>0</v>
      </c>
      <c r="CQ144">
        <v>0</v>
      </c>
      <c r="CR144" s="1" t="s">
        <v>324</v>
      </c>
      <c r="CS144" s="1">
        <v>0</v>
      </c>
      <c r="CT144" s="1">
        <v>0</v>
      </c>
      <c r="CU144" s="1">
        <v>0</v>
      </c>
      <c r="CV144" s="1" t="s">
        <v>29</v>
      </c>
      <c r="DV144" t="s">
        <v>324</v>
      </c>
      <c r="DW144">
        <v>0</v>
      </c>
      <c r="DX144">
        <v>0</v>
      </c>
      <c r="DY144" s="1" t="s">
        <v>324</v>
      </c>
      <c r="DZ144" s="1">
        <v>0</v>
      </c>
      <c r="EA144" s="3">
        <v>0</v>
      </c>
      <c r="EB144" s="1">
        <v>0</v>
      </c>
      <c r="EC144" s="1" t="s">
        <v>29</v>
      </c>
    </row>
    <row r="145" spans="49:133">
      <c r="AW145" t="s">
        <v>324</v>
      </c>
      <c r="AX145">
        <v>0</v>
      </c>
      <c r="AY145">
        <v>0</v>
      </c>
      <c r="AZ145" s="1" t="s">
        <v>324</v>
      </c>
      <c r="BA145" s="1">
        <v>0</v>
      </c>
      <c r="BB145" s="1">
        <v>0</v>
      </c>
      <c r="BC145" s="1">
        <v>0</v>
      </c>
      <c r="BD145" s="1" t="s">
        <v>29</v>
      </c>
      <c r="CD145" t="s">
        <v>324</v>
      </c>
      <c r="CE145">
        <v>0</v>
      </c>
      <c r="CF145">
        <v>0</v>
      </c>
      <c r="CG145" s="1" t="s">
        <v>324</v>
      </c>
      <c r="CH145" s="1">
        <v>0</v>
      </c>
      <c r="CI145" s="3">
        <v>0</v>
      </c>
      <c r="CJ145" s="1">
        <v>0</v>
      </c>
      <c r="CK145" s="1" t="s">
        <v>29</v>
      </c>
      <c r="CO145" t="s">
        <v>324</v>
      </c>
      <c r="CP145">
        <v>0</v>
      </c>
      <c r="CQ145">
        <v>0</v>
      </c>
      <c r="CR145" s="1" t="s">
        <v>324</v>
      </c>
      <c r="CS145" s="1">
        <v>0</v>
      </c>
      <c r="CT145" s="1">
        <v>0</v>
      </c>
      <c r="CU145" s="1">
        <v>0</v>
      </c>
      <c r="CV145" s="1" t="s">
        <v>29</v>
      </c>
      <c r="DV145" t="s">
        <v>324</v>
      </c>
      <c r="DW145">
        <v>0</v>
      </c>
      <c r="DX145">
        <v>0</v>
      </c>
      <c r="DY145" s="1" t="s">
        <v>324</v>
      </c>
      <c r="DZ145" s="1">
        <v>0</v>
      </c>
      <c r="EA145" s="3">
        <v>0</v>
      </c>
      <c r="EB145" s="1">
        <v>0</v>
      </c>
      <c r="EC145" s="1" t="s">
        <v>29</v>
      </c>
    </row>
    <row r="146" spans="49:133">
      <c r="AW146" t="s">
        <v>324</v>
      </c>
      <c r="AX146">
        <v>0</v>
      </c>
      <c r="AY146">
        <v>0</v>
      </c>
      <c r="AZ146" s="1" t="s">
        <v>324</v>
      </c>
      <c r="BA146" s="1">
        <v>0</v>
      </c>
      <c r="BB146" s="1">
        <v>0</v>
      </c>
      <c r="BC146" s="1">
        <v>0</v>
      </c>
      <c r="BD146" s="1" t="s">
        <v>29</v>
      </c>
      <c r="CD146" t="s">
        <v>324</v>
      </c>
      <c r="CE146">
        <v>0</v>
      </c>
      <c r="CF146">
        <v>0</v>
      </c>
      <c r="CG146" s="1" t="s">
        <v>324</v>
      </c>
      <c r="CH146" s="1">
        <v>0</v>
      </c>
      <c r="CI146" s="3">
        <v>0</v>
      </c>
      <c r="CJ146" s="1">
        <v>0</v>
      </c>
      <c r="CK146" s="1" t="s">
        <v>29</v>
      </c>
      <c r="CO146" t="s">
        <v>324</v>
      </c>
      <c r="CP146">
        <v>0</v>
      </c>
      <c r="CQ146">
        <v>0</v>
      </c>
      <c r="CR146" s="1" t="s">
        <v>324</v>
      </c>
      <c r="CS146" s="1">
        <v>0</v>
      </c>
      <c r="CT146" s="1">
        <v>0</v>
      </c>
      <c r="CU146" s="1">
        <v>0</v>
      </c>
      <c r="CV146" s="1" t="s">
        <v>29</v>
      </c>
      <c r="DV146" t="s">
        <v>324</v>
      </c>
      <c r="DW146">
        <v>0</v>
      </c>
      <c r="DX146">
        <v>0</v>
      </c>
      <c r="DY146" s="1" t="s">
        <v>324</v>
      </c>
      <c r="DZ146" s="1">
        <v>0</v>
      </c>
      <c r="EA146" s="3">
        <v>0</v>
      </c>
      <c r="EB146" s="1">
        <v>0</v>
      </c>
      <c r="EC146" s="1" t="s">
        <v>29</v>
      </c>
    </row>
    <row r="147" spans="49:133">
      <c r="AW147" t="s">
        <v>324</v>
      </c>
      <c r="AX147">
        <v>0</v>
      </c>
      <c r="AY147">
        <v>0</v>
      </c>
      <c r="AZ147" s="1" t="s">
        <v>324</v>
      </c>
      <c r="BA147" s="1">
        <v>0</v>
      </c>
      <c r="BB147" s="1">
        <v>0</v>
      </c>
      <c r="BC147" s="1">
        <v>0</v>
      </c>
      <c r="BD147" s="1" t="s">
        <v>29</v>
      </c>
      <c r="CD147" t="s">
        <v>324</v>
      </c>
      <c r="CE147">
        <v>0</v>
      </c>
      <c r="CF147">
        <v>0</v>
      </c>
      <c r="CG147" s="1" t="s">
        <v>324</v>
      </c>
      <c r="CH147" s="1">
        <v>0</v>
      </c>
      <c r="CI147" s="3">
        <v>0</v>
      </c>
      <c r="CJ147" s="1">
        <v>0</v>
      </c>
      <c r="CK147" s="1" t="s">
        <v>29</v>
      </c>
      <c r="CO147" t="s">
        <v>324</v>
      </c>
      <c r="CP147">
        <v>0</v>
      </c>
      <c r="CQ147">
        <v>0</v>
      </c>
      <c r="CR147" s="1" t="s">
        <v>324</v>
      </c>
      <c r="CS147" s="1">
        <v>0</v>
      </c>
      <c r="CT147" s="1">
        <v>0</v>
      </c>
      <c r="CU147" s="1">
        <v>0</v>
      </c>
      <c r="CV147" s="1" t="s">
        <v>29</v>
      </c>
      <c r="DV147" t="s">
        <v>324</v>
      </c>
      <c r="DW147">
        <v>0</v>
      </c>
      <c r="DX147">
        <v>0</v>
      </c>
      <c r="DY147" s="1" t="s">
        <v>324</v>
      </c>
      <c r="DZ147" s="1">
        <v>0</v>
      </c>
      <c r="EA147" s="3">
        <v>0</v>
      </c>
      <c r="EB147" s="1">
        <v>0</v>
      </c>
      <c r="EC147" s="1" t="s">
        <v>29</v>
      </c>
    </row>
    <row r="148" spans="49:133">
      <c r="AW148" t="s">
        <v>324</v>
      </c>
      <c r="AX148">
        <v>0</v>
      </c>
      <c r="AY148">
        <v>0</v>
      </c>
      <c r="AZ148" s="1" t="s">
        <v>324</v>
      </c>
      <c r="BA148" s="1">
        <v>0</v>
      </c>
      <c r="BB148" s="1">
        <v>0</v>
      </c>
      <c r="BC148" s="1">
        <v>0</v>
      </c>
      <c r="BD148" s="1" t="s">
        <v>29</v>
      </c>
      <c r="CD148" t="s">
        <v>324</v>
      </c>
      <c r="CE148">
        <v>0</v>
      </c>
      <c r="CF148">
        <v>0</v>
      </c>
      <c r="CG148" s="1" t="s">
        <v>324</v>
      </c>
      <c r="CH148" s="1">
        <v>0</v>
      </c>
      <c r="CI148" s="3">
        <v>0</v>
      </c>
      <c r="CJ148" s="1">
        <v>0</v>
      </c>
      <c r="CK148" s="1" t="s">
        <v>29</v>
      </c>
      <c r="CO148" t="s">
        <v>324</v>
      </c>
      <c r="CP148">
        <v>0</v>
      </c>
      <c r="CQ148">
        <v>0</v>
      </c>
      <c r="CR148" s="1" t="s">
        <v>324</v>
      </c>
      <c r="CS148" s="1">
        <v>0</v>
      </c>
      <c r="CT148" s="1">
        <v>0</v>
      </c>
      <c r="CU148" s="1">
        <v>0</v>
      </c>
      <c r="CV148" s="1" t="s">
        <v>29</v>
      </c>
      <c r="DV148" t="s">
        <v>324</v>
      </c>
      <c r="DW148">
        <v>0</v>
      </c>
      <c r="DX148">
        <v>0</v>
      </c>
      <c r="DY148" s="1" t="s">
        <v>324</v>
      </c>
      <c r="DZ148" s="1">
        <v>0</v>
      </c>
      <c r="EA148" s="3">
        <v>0</v>
      </c>
      <c r="EB148" s="1">
        <v>0</v>
      </c>
      <c r="EC148" s="1" t="s">
        <v>29</v>
      </c>
    </row>
    <row r="149" spans="49:133">
      <c r="AW149" t="s">
        <v>324</v>
      </c>
      <c r="AX149">
        <v>0</v>
      </c>
      <c r="AY149">
        <v>0</v>
      </c>
      <c r="AZ149" s="1" t="s">
        <v>324</v>
      </c>
      <c r="BA149" s="1">
        <v>0</v>
      </c>
      <c r="BB149" s="1">
        <v>0</v>
      </c>
      <c r="BC149" s="1">
        <v>0</v>
      </c>
      <c r="BD149" s="1" t="s">
        <v>29</v>
      </c>
      <c r="CD149" t="s">
        <v>324</v>
      </c>
      <c r="CE149">
        <v>0</v>
      </c>
      <c r="CF149">
        <v>0</v>
      </c>
      <c r="CG149" s="1" t="s">
        <v>324</v>
      </c>
      <c r="CH149" s="1">
        <v>0</v>
      </c>
      <c r="CI149" s="3">
        <v>0</v>
      </c>
      <c r="CJ149" s="1">
        <v>0</v>
      </c>
      <c r="CK149" s="1" t="s">
        <v>29</v>
      </c>
      <c r="CO149" t="s">
        <v>324</v>
      </c>
      <c r="CP149">
        <v>0</v>
      </c>
      <c r="CQ149">
        <v>0</v>
      </c>
      <c r="CR149" s="1" t="s">
        <v>324</v>
      </c>
      <c r="CS149" s="1">
        <v>0</v>
      </c>
      <c r="CT149" s="1">
        <v>0</v>
      </c>
      <c r="CU149" s="1">
        <v>0</v>
      </c>
      <c r="CV149" s="1" t="s">
        <v>29</v>
      </c>
      <c r="DV149" t="s">
        <v>324</v>
      </c>
      <c r="DW149">
        <v>0</v>
      </c>
      <c r="DX149">
        <v>0</v>
      </c>
      <c r="DY149" s="1" t="s">
        <v>324</v>
      </c>
      <c r="DZ149" s="1">
        <v>0</v>
      </c>
      <c r="EA149" s="3">
        <v>0</v>
      </c>
      <c r="EB149" s="1">
        <v>0</v>
      </c>
      <c r="EC149" s="1" t="s">
        <v>29</v>
      </c>
    </row>
    <row r="150" spans="49:133">
      <c r="AW150" t="s">
        <v>324</v>
      </c>
      <c r="AX150">
        <v>0</v>
      </c>
      <c r="AY150">
        <v>0</v>
      </c>
      <c r="AZ150" s="1" t="s">
        <v>324</v>
      </c>
      <c r="BA150" s="1">
        <v>0</v>
      </c>
      <c r="BB150" s="1">
        <v>0</v>
      </c>
      <c r="BC150" s="1">
        <v>0</v>
      </c>
      <c r="BD150" s="1" t="s">
        <v>29</v>
      </c>
      <c r="CD150" t="s">
        <v>324</v>
      </c>
      <c r="CE150">
        <v>0</v>
      </c>
      <c r="CF150">
        <v>0</v>
      </c>
      <c r="CG150" s="1" t="s">
        <v>324</v>
      </c>
      <c r="CH150" s="1">
        <v>0</v>
      </c>
      <c r="CI150" s="3">
        <v>0</v>
      </c>
      <c r="CJ150" s="1">
        <v>0</v>
      </c>
      <c r="CK150" s="1" t="s">
        <v>29</v>
      </c>
      <c r="CO150" t="s">
        <v>324</v>
      </c>
      <c r="CP150">
        <v>0</v>
      </c>
      <c r="CQ150">
        <v>0</v>
      </c>
      <c r="CR150" s="1" t="s">
        <v>324</v>
      </c>
      <c r="CS150" s="1">
        <v>0</v>
      </c>
      <c r="CT150" s="1">
        <v>0</v>
      </c>
      <c r="CU150" s="1">
        <v>0</v>
      </c>
      <c r="CV150" s="1" t="s">
        <v>29</v>
      </c>
      <c r="DV150" t="s">
        <v>324</v>
      </c>
      <c r="DW150">
        <v>0</v>
      </c>
      <c r="DX150">
        <v>0</v>
      </c>
      <c r="DY150" s="1" t="s">
        <v>324</v>
      </c>
      <c r="DZ150" s="1">
        <v>0</v>
      </c>
      <c r="EA150" s="3">
        <v>0</v>
      </c>
      <c r="EB150" s="1">
        <v>0</v>
      </c>
      <c r="EC150" s="1" t="s">
        <v>29</v>
      </c>
    </row>
    <row r="151" spans="49:133">
      <c r="AW151" t="s">
        <v>324</v>
      </c>
      <c r="AX151">
        <v>0</v>
      </c>
      <c r="AY151">
        <v>0</v>
      </c>
      <c r="AZ151" s="1" t="s">
        <v>324</v>
      </c>
      <c r="BA151" s="1">
        <v>0</v>
      </c>
      <c r="BB151" s="1">
        <v>0</v>
      </c>
      <c r="BC151" s="1">
        <v>0</v>
      </c>
      <c r="BD151" s="1" t="s">
        <v>29</v>
      </c>
      <c r="CD151" t="s">
        <v>324</v>
      </c>
      <c r="CE151">
        <v>0</v>
      </c>
      <c r="CF151">
        <v>0</v>
      </c>
      <c r="CG151" s="1" t="s">
        <v>324</v>
      </c>
      <c r="CH151" s="1">
        <v>0</v>
      </c>
      <c r="CI151" s="3">
        <v>0</v>
      </c>
      <c r="CJ151" s="1">
        <v>0</v>
      </c>
      <c r="CK151" s="1" t="s">
        <v>29</v>
      </c>
      <c r="CO151" t="s">
        <v>324</v>
      </c>
      <c r="CP151">
        <v>0</v>
      </c>
      <c r="CQ151">
        <v>0</v>
      </c>
      <c r="CR151" s="1" t="s">
        <v>324</v>
      </c>
      <c r="CS151" s="1">
        <v>0</v>
      </c>
      <c r="CT151" s="1">
        <v>0</v>
      </c>
      <c r="CU151" s="1">
        <v>0</v>
      </c>
      <c r="CV151" s="1" t="s">
        <v>29</v>
      </c>
      <c r="DV151" t="s">
        <v>324</v>
      </c>
      <c r="DW151">
        <v>0</v>
      </c>
      <c r="DX151">
        <v>0</v>
      </c>
      <c r="DY151" s="1" t="s">
        <v>324</v>
      </c>
      <c r="DZ151" s="1">
        <v>0</v>
      </c>
      <c r="EA151" s="3">
        <v>0</v>
      </c>
      <c r="EB151" s="1">
        <v>0</v>
      </c>
      <c r="EC151" s="1" t="s">
        <v>29</v>
      </c>
    </row>
    <row r="152" spans="49:133">
      <c r="AW152" t="s">
        <v>324</v>
      </c>
      <c r="AX152">
        <v>0</v>
      </c>
      <c r="AY152">
        <v>0</v>
      </c>
      <c r="AZ152" s="1" t="s">
        <v>324</v>
      </c>
      <c r="BA152" s="1">
        <v>0</v>
      </c>
      <c r="BB152" s="1">
        <v>0</v>
      </c>
      <c r="BC152" s="1">
        <v>0</v>
      </c>
      <c r="BD152" s="1" t="s">
        <v>29</v>
      </c>
      <c r="CD152" t="s">
        <v>324</v>
      </c>
      <c r="CE152">
        <v>0</v>
      </c>
      <c r="CF152">
        <v>0</v>
      </c>
      <c r="CG152" s="1" t="s">
        <v>324</v>
      </c>
      <c r="CH152" s="1">
        <v>0</v>
      </c>
      <c r="CI152" s="3">
        <v>0</v>
      </c>
      <c r="CJ152" s="1">
        <v>0</v>
      </c>
      <c r="CK152" s="1" t="s">
        <v>29</v>
      </c>
      <c r="CO152" t="s">
        <v>324</v>
      </c>
      <c r="CP152">
        <v>0</v>
      </c>
      <c r="CQ152">
        <v>0</v>
      </c>
      <c r="CR152" s="1" t="s">
        <v>324</v>
      </c>
      <c r="CS152" s="1">
        <v>0</v>
      </c>
      <c r="CT152" s="1">
        <v>0</v>
      </c>
      <c r="CU152" s="1">
        <v>0</v>
      </c>
      <c r="CV152" s="1" t="s">
        <v>29</v>
      </c>
      <c r="DV152" t="s">
        <v>324</v>
      </c>
      <c r="DW152">
        <v>0</v>
      </c>
      <c r="DX152">
        <v>0</v>
      </c>
      <c r="DY152" s="1" t="s">
        <v>324</v>
      </c>
      <c r="DZ152" s="1">
        <v>0</v>
      </c>
      <c r="EA152" s="3">
        <v>0</v>
      </c>
      <c r="EB152" s="1">
        <v>0</v>
      </c>
      <c r="EC152" s="1" t="s">
        <v>29</v>
      </c>
    </row>
    <row r="153" spans="49:133">
      <c r="AW153" t="s">
        <v>324</v>
      </c>
      <c r="AX153">
        <v>0</v>
      </c>
      <c r="AY153">
        <v>0</v>
      </c>
      <c r="AZ153" s="1" t="s">
        <v>324</v>
      </c>
      <c r="BA153" s="1">
        <v>0</v>
      </c>
      <c r="BB153" s="1">
        <v>0</v>
      </c>
      <c r="BC153" s="1">
        <v>0</v>
      </c>
      <c r="BD153" s="1" t="s">
        <v>29</v>
      </c>
      <c r="CD153" t="s">
        <v>324</v>
      </c>
      <c r="CE153">
        <v>0</v>
      </c>
      <c r="CF153">
        <v>0</v>
      </c>
      <c r="CG153" s="1" t="s">
        <v>324</v>
      </c>
      <c r="CH153" s="1">
        <v>0</v>
      </c>
      <c r="CI153" s="3">
        <v>0</v>
      </c>
      <c r="CJ153" s="1">
        <v>0</v>
      </c>
      <c r="CK153" s="1" t="s">
        <v>29</v>
      </c>
      <c r="CO153" t="s">
        <v>324</v>
      </c>
      <c r="CP153">
        <v>0</v>
      </c>
      <c r="CQ153">
        <v>0</v>
      </c>
      <c r="CR153" s="1" t="s">
        <v>324</v>
      </c>
      <c r="CS153" s="1">
        <v>0</v>
      </c>
      <c r="CT153" s="1">
        <v>0</v>
      </c>
      <c r="CU153" s="1">
        <v>0</v>
      </c>
      <c r="CV153" s="1" t="s">
        <v>29</v>
      </c>
      <c r="DV153" t="s">
        <v>324</v>
      </c>
      <c r="DW153">
        <v>0</v>
      </c>
      <c r="DX153">
        <v>0</v>
      </c>
      <c r="DY153" s="1" t="s">
        <v>324</v>
      </c>
      <c r="DZ153" s="1">
        <v>0</v>
      </c>
      <c r="EA153" s="3">
        <v>0</v>
      </c>
      <c r="EB153" s="1">
        <v>0</v>
      </c>
      <c r="EC153" s="1" t="s">
        <v>29</v>
      </c>
    </row>
    <row r="154" spans="49:133">
      <c r="AW154" t="s">
        <v>324</v>
      </c>
      <c r="AX154">
        <v>0</v>
      </c>
      <c r="AY154">
        <v>0</v>
      </c>
      <c r="AZ154" s="1" t="s">
        <v>324</v>
      </c>
      <c r="BA154" s="1">
        <v>0</v>
      </c>
      <c r="BB154" s="1">
        <v>0</v>
      </c>
      <c r="BC154" s="1">
        <v>0</v>
      </c>
      <c r="BD154" s="1" t="s">
        <v>29</v>
      </c>
      <c r="CD154" t="s">
        <v>324</v>
      </c>
      <c r="CE154">
        <v>0</v>
      </c>
      <c r="CF154">
        <v>0</v>
      </c>
      <c r="CG154" s="1" t="s">
        <v>324</v>
      </c>
      <c r="CH154" s="1">
        <v>0</v>
      </c>
      <c r="CI154" s="3">
        <v>0</v>
      </c>
      <c r="CJ154" s="1">
        <v>0</v>
      </c>
      <c r="CK154" s="1" t="s">
        <v>29</v>
      </c>
      <c r="CO154" t="s">
        <v>324</v>
      </c>
      <c r="CP154">
        <v>0</v>
      </c>
      <c r="CQ154">
        <v>0</v>
      </c>
      <c r="CR154" s="1" t="s">
        <v>324</v>
      </c>
      <c r="CS154" s="1">
        <v>0</v>
      </c>
      <c r="CT154" s="1">
        <v>0</v>
      </c>
      <c r="CU154" s="1">
        <v>0</v>
      </c>
      <c r="CV154" s="1" t="s">
        <v>29</v>
      </c>
      <c r="DV154" t="s">
        <v>324</v>
      </c>
      <c r="DW154">
        <v>0</v>
      </c>
      <c r="DX154">
        <v>0</v>
      </c>
      <c r="DY154" s="1" t="s">
        <v>324</v>
      </c>
      <c r="DZ154" s="1">
        <v>0</v>
      </c>
      <c r="EA154" s="3">
        <v>0</v>
      </c>
      <c r="EB154" s="1">
        <v>0</v>
      </c>
      <c r="EC154" s="1" t="s">
        <v>29</v>
      </c>
    </row>
    <row r="155" spans="49:133">
      <c r="AW155" t="s">
        <v>324</v>
      </c>
      <c r="AX155">
        <v>0</v>
      </c>
      <c r="AY155">
        <v>0</v>
      </c>
      <c r="AZ155" s="1" t="s">
        <v>324</v>
      </c>
      <c r="BA155" s="1">
        <v>0</v>
      </c>
      <c r="BB155" s="1">
        <v>0</v>
      </c>
      <c r="BC155" s="1">
        <v>0</v>
      </c>
      <c r="BD155" s="1" t="s">
        <v>29</v>
      </c>
      <c r="CD155" t="s">
        <v>324</v>
      </c>
      <c r="CE155">
        <v>0</v>
      </c>
      <c r="CF155">
        <v>0</v>
      </c>
      <c r="CG155" s="1" t="s">
        <v>324</v>
      </c>
      <c r="CH155" s="1">
        <v>0</v>
      </c>
      <c r="CI155" s="3">
        <v>0</v>
      </c>
      <c r="CJ155" s="1">
        <v>0</v>
      </c>
      <c r="CK155" s="1" t="s">
        <v>29</v>
      </c>
      <c r="CO155" t="s">
        <v>324</v>
      </c>
      <c r="CP155">
        <v>0</v>
      </c>
      <c r="CQ155">
        <v>0</v>
      </c>
      <c r="CR155" s="1" t="s">
        <v>324</v>
      </c>
      <c r="CS155" s="1">
        <v>0</v>
      </c>
      <c r="CT155" s="1">
        <v>0</v>
      </c>
      <c r="CU155" s="1">
        <v>0</v>
      </c>
      <c r="CV155" s="1" t="s">
        <v>29</v>
      </c>
      <c r="DV155" t="s">
        <v>324</v>
      </c>
      <c r="DW155">
        <v>0</v>
      </c>
      <c r="DX155">
        <v>0</v>
      </c>
      <c r="DY155" s="1" t="s">
        <v>324</v>
      </c>
      <c r="DZ155" s="1">
        <v>0</v>
      </c>
      <c r="EA155" s="3">
        <v>0</v>
      </c>
      <c r="EB155" s="1">
        <v>0</v>
      </c>
      <c r="EC155" s="1" t="s">
        <v>29</v>
      </c>
    </row>
    <row r="156" spans="49:133">
      <c r="AW156" t="s">
        <v>324</v>
      </c>
      <c r="AX156">
        <v>0</v>
      </c>
      <c r="AY156">
        <v>0</v>
      </c>
      <c r="AZ156" s="1" t="s">
        <v>324</v>
      </c>
      <c r="BA156" s="1">
        <v>0</v>
      </c>
      <c r="BB156" s="1">
        <v>0</v>
      </c>
      <c r="BC156" s="1">
        <v>0</v>
      </c>
      <c r="BD156" s="1" t="s">
        <v>29</v>
      </c>
      <c r="CD156" t="s">
        <v>324</v>
      </c>
      <c r="CE156">
        <v>0</v>
      </c>
      <c r="CF156">
        <v>0</v>
      </c>
      <c r="CG156" s="1" t="s">
        <v>324</v>
      </c>
      <c r="CH156" s="1">
        <v>0</v>
      </c>
      <c r="CI156" s="3">
        <v>0</v>
      </c>
      <c r="CJ156" s="1">
        <v>0</v>
      </c>
      <c r="CK156" s="1" t="s">
        <v>29</v>
      </c>
      <c r="CO156" t="s">
        <v>324</v>
      </c>
      <c r="CP156">
        <v>0</v>
      </c>
      <c r="CQ156">
        <v>0</v>
      </c>
      <c r="CR156" s="1" t="s">
        <v>324</v>
      </c>
      <c r="CS156" s="1">
        <v>0</v>
      </c>
      <c r="CT156" s="1">
        <v>0</v>
      </c>
      <c r="CU156" s="1">
        <v>0</v>
      </c>
      <c r="CV156" s="1" t="s">
        <v>29</v>
      </c>
      <c r="DV156" t="s">
        <v>324</v>
      </c>
      <c r="DW156">
        <v>0</v>
      </c>
      <c r="DX156">
        <v>0</v>
      </c>
      <c r="DY156" s="1" t="s">
        <v>324</v>
      </c>
      <c r="DZ156" s="1">
        <v>0</v>
      </c>
      <c r="EA156" s="3">
        <v>0</v>
      </c>
      <c r="EB156" s="1">
        <v>0</v>
      </c>
      <c r="EC156" s="1" t="s">
        <v>29</v>
      </c>
    </row>
    <row r="157" spans="49:133">
      <c r="AW157" t="s">
        <v>324</v>
      </c>
      <c r="AX157">
        <v>0</v>
      </c>
      <c r="AY157">
        <v>0</v>
      </c>
      <c r="AZ157" s="1" t="s">
        <v>324</v>
      </c>
      <c r="BA157" s="1">
        <v>0</v>
      </c>
      <c r="BB157" s="1">
        <v>0</v>
      </c>
      <c r="BC157" s="1">
        <v>0</v>
      </c>
      <c r="BD157" s="1" t="s">
        <v>29</v>
      </c>
      <c r="CD157" t="s">
        <v>324</v>
      </c>
      <c r="CE157">
        <v>0</v>
      </c>
      <c r="CF157">
        <v>0</v>
      </c>
      <c r="CG157" s="1" t="s">
        <v>324</v>
      </c>
      <c r="CH157" s="1">
        <v>0</v>
      </c>
      <c r="CI157" s="3">
        <v>0</v>
      </c>
      <c r="CJ157" s="1">
        <v>0</v>
      </c>
      <c r="CK157" s="1" t="s">
        <v>29</v>
      </c>
      <c r="CO157" t="s">
        <v>324</v>
      </c>
      <c r="CP157">
        <v>0</v>
      </c>
      <c r="CQ157">
        <v>0</v>
      </c>
      <c r="CR157" s="1" t="s">
        <v>324</v>
      </c>
      <c r="CS157" s="1">
        <v>0</v>
      </c>
      <c r="CT157" s="1">
        <v>0</v>
      </c>
      <c r="CU157" s="1">
        <v>0</v>
      </c>
      <c r="CV157" s="1" t="s">
        <v>29</v>
      </c>
      <c r="DV157" t="s">
        <v>324</v>
      </c>
      <c r="DW157">
        <v>0</v>
      </c>
      <c r="DX157">
        <v>0</v>
      </c>
      <c r="DY157" s="1" t="s">
        <v>324</v>
      </c>
      <c r="DZ157" s="1">
        <v>0</v>
      </c>
      <c r="EA157" s="3">
        <v>0</v>
      </c>
      <c r="EB157" s="1">
        <v>0</v>
      </c>
      <c r="EC157" s="1" t="s">
        <v>29</v>
      </c>
    </row>
    <row r="158" spans="49:133">
      <c r="AW158" t="s">
        <v>324</v>
      </c>
      <c r="AX158">
        <v>0</v>
      </c>
      <c r="AY158">
        <v>0</v>
      </c>
      <c r="AZ158" s="1" t="s">
        <v>324</v>
      </c>
      <c r="BA158" s="1">
        <v>0</v>
      </c>
      <c r="BB158" s="1">
        <v>0</v>
      </c>
      <c r="BC158" s="1">
        <v>0</v>
      </c>
      <c r="BD158" s="1" t="s">
        <v>29</v>
      </c>
      <c r="CD158" t="s">
        <v>324</v>
      </c>
      <c r="CE158">
        <v>0</v>
      </c>
      <c r="CF158">
        <v>0</v>
      </c>
      <c r="CG158" s="1" t="s">
        <v>324</v>
      </c>
      <c r="CH158" s="1">
        <v>0</v>
      </c>
      <c r="CI158" s="3">
        <v>0</v>
      </c>
      <c r="CJ158" s="1">
        <v>0</v>
      </c>
      <c r="CK158" s="1" t="s">
        <v>29</v>
      </c>
      <c r="CO158" t="s">
        <v>324</v>
      </c>
      <c r="CP158">
        <v>0</v>
      </c>
      <c r="CQ158">
        <v>0</v>
      </c>
      <c r="CR158" s="1" t="s">
        <v>324</v>
      </c>
      <c r="CS158" s="1">
        <v>0</v>
      </c>
      <c r="CT158" s="1">
        <v>0</v>
      </c>
      <c r="CU158" s="1">
        <v>0</v>
      </c>
      <c r="CV158" s="1" t="s">
        <v>29</v>
      </c>
      <c r="DV158" t="s">
        <v>324</v>
      </c>
      <c r="DW158">
        <v>0</v>
      </c>
      <c r="DX158">
        <v>0</v>
      </c>
      <c r="DY158" s="1" t="s">
        <v>324</v>
      </c>
      <c r="DZ158" s="1">
        <v>0</v>
      </c>
      <c r="EA158" s="3">
        <v>0</v>
      </c>
      <c r="EB158" s="1">
        <v>0</v>
      </c>
      <c r="EC158" s="1" t="s">
        <v>29</v>
      </c>
    </row>
    <row r="159" spans="49:133">
      <c r="AW159" t="s">
        <v>324</v>
      </c>
      <c r="AX159">
        <v>0</v>
      </c>
      <c r="AY159">
        <v>0</v>
      </c>
      <c r="AZ159" s="1" t="s">
        <v>324</v>
      </c>
      <c r="BA159" s="1">
        <v>0</v>
      </c>
      <c r="BB159" s="1">
        <v>0</v>
      </c>
      <c r="BC159" s="1">
        <v>0</v>
      </c>
      <c r="BD159" s="1" t="s">
        <v>29</v>
      </c>
      <c r="CD159" t="s">
        <v>324</v>
      </c>
      <c r="CE159">
        <v>0</v>
      </c>
      <c r="CF159">
        <v>0</v>
      </c>
      <c r="CG159" s="1" t="s">
        <v>324</v>
      </c>
      <c r="CH159" s="1">
        <v>0</v>
      </c>
      <c r="CI159" s="3">
        <v>0</v>
      </c>
      <c r="CJ159" s="1">
        <v>0</v>
      </c>
      <c r="CK159" s="1" t="s">
        <v>29</v>
      </c>
      <c r="CO159" t="s">
        <v>324</v>
      </c>
      <c r="CP159">
        <v>0</v>
      </c>
      <c r="CQ159">
        <v>0</v>
      </c>
      <c r="CR159" s="1" t="s">
        <v>324</v>
      </c>
      <c r="CS159" s="1">
        <v>0</v>
      </c>
      <c r="CT159" s="1">
        <v>0</v>
      </c>
      <c r="CU159" s="1">
        <v>0</v>
      </c>
      <c r="CV159" s="1" t="s">
        <v>29</v>
      </c>
      <c r="DV159" t="s">
        <v>324</v>
      </c>
      <c r="DW159">
        <v>0</v>
      </c>
      <c r="DX159">
        <v>0</v>
      </c>
      <c r="DY159" s="1" t="s">
        <v>324</v>
      </c>
      <c r="DZ159" s="1">
        <v>0</v>
      </c>
      <c r="EA159" s="3">
        <v>0</v>
      </c>
      <c r="EB159" s="1">
        <v>0</v>
      </c>
      <c r="EC159" s="1" t="s">
        <v>29</v>
      </c>
    </row>
    <row r="160" spans="49:133">
      <c r="AW160" t="s">
        <v>324</v>
      </c>
      <c r="AX160">
        <v>0</v>
      </c>
      <c r="AY160">
        <v>0</v>
      </c>
      <c r="AZ160" s="1" t="s">
        <v>324</v>
      </c>
      <c r="BA160" s="1">
        <v>0</v>
      </c>
      <c r="BB160" s="1">
        <v>0</v>
      </c>
      <c r="BC160" s="1">
        <v>0</v>
      </c>
      <c r="BD160" s="1" t="s">
        <v>29</v>
      </c>
      <c r="CD160" t="s">
        <v>324</v>
      </c>
      <c r="CE160">
        <v>0</v>
      </c>
      <c r="CF160">
        <v>0</v>
      </c>
      <c r="CG160" s="1" t="s">
        <v>324</v>
      </c>
      <c r="CH160" s="1">
        <v>0</v>
      </c>
      <c r="CI160" s="3">
        <v>0</v>
      </c>
      <c r="CJ160" s="1">
        <v>0</v>
      </c>
      <c r="CK160" s="1" t="s">
        <v>29</v>
      </c>
      <c r="CO160" t="s">
        <v>324</v>
      </c>
      <c r="CP160">
        <v>0</v>
      </c>
      <c r="CQ160">
        <v>0</v>
      </c>
      <c r="CR160" s="1" t="s">
        <v>324</v>
      </c>
      <c r="CS160" s="1">
        <v>0</v>
      </c>
      <c r="CT160" s="1">
        <v>0</v>
      </c>
      <c r="CU160" s="1">
        <v>0</v>
      </c>
      <c r="CV160" s="1" t="s">
        <v>29</v>
      </c>
      <c r="DV160" t="s">
        <v>324</v>
      </c>
      <c r="DW160">
        <v>0</v>
      </c>
      <c r="DX160">
        <v>0</v>
      </c>
      <c r="DY160" s="1" t="s">
        <v>324</v>
      </c>
      <c r="DZ160" s="1">
        <v>0</v>
      </c>
      <c r="EA160" s="3">
        <v>0</v>
      </c>
      <c r="EB160" s="1">
        <v>0</v>
      </c>
      <c r="EC160" s="1" t="s">
        <v>29</v>
      </c>
    </row>
    <row r="161" spans="49:133">
      <c r="AW161" t="s">
        <v>324</v>
      </c>
      <c r="AX161">
        <v>0</v>
      </c>
      <c r="AY161">
        <v>0</v>
      </c>
      <c r="AZ161" s="1" t="s">
        <v>324</v>
      </c>
      <c r="BA161" s="1">
        <v>0</v>
      </c>
      <c r="BB161" s="1">
        <v>0</v>
      </c>
      <c r="BC161" s="1">
        <v>0</v>
      </c>
      <c r="BD161" s="1" t="s">
        <v>29</v>
      </c>
      <c r="CD161" t="s">
        <v>324</v>
      </c>
      <c r="CE161">
        <v>0</v>
      </c>
      <c r="CF161">
        <v>0</v>
      </c>
      <c r="CG161" s="1" t="s">
        <v>324</v>
      </c>
      <c r="CH161" s="1">
        <v>0</v>
      </c>
      <c r="CI161" s="3">
        <v>0</v>
      </c>
      <c r="CJ161" s="1">
        <v>0</v>
      </c>
      <c r="CK161" s="1" t="s">
        <v>29</v>
      </c>
      <c r="CO161" t="s">
        <v>324</v>
      </c>
      <c r="CP161">
        <v>0</v>
      </c>
      <c r="CQ161">
        <v>0</v>
      </c>
      <c r="CR161" s="1" t="s">
        <v>324</v>
      </c>
      <c r="CS161" s="1">
        <v>0</v>
      </c>
      <c r="CT161" s="1">
        <v>0</v>
      </c>
      <c r="CU161" s="1">
        <v>0</v>
      </c>
      <c r="CV161" s="1" t="s">
        <v>29</v>
      </c>
      <c r="DV161" t="s">
        <v>324</v>
      </c>
      <c r="DW161">
        <v>0</v>
      </c>
      <c r="DX161">
        <v>0</v>
      </c>
      <c r="DY161" s="1" t="s">
        <v>324</v>
      </c>
      <c r="DZ161" s="1">
        <v>0</v>
      </c>
      <c r="EA161" s="3">
        <v>0</v>
      </c>
      <c r="EB161" s="1">
        <v>0</v>
      </c>
      <c r="EC161" s="1" t="s">
        <v>29</v>
      </c>
    </row>
    <row r="162" spans="49:133">
      <c r="AW162" t="s">
        <v>324</v>
      </c>
      <c r="AX162">
        <v>0</v>
      </c>
      <c r="AY162">
        <v>0</v>
      </c>
      <c r="AZ162" s="1" t="s">
        <v>324</v>
      </c>
      <c r="BA162" s="1">
        <v>0</v>
      </c>
      <c r="BB162" s="1">
        <v>0</v>
      </c>
      <c r="BC162" s="1">
        <v>0</v>
      </c>
      <c r="BD162" s="1" t="s">
        <v>29</v>
      </c>
      <c r="CD162" t="s">
        <v>324</v>
      </c>
      <c r="CE162">
        <v>0</v>
      </c>
      <c r="CF162">
        <v>0</v>
      </c>
      <c r="CG162" s="1" t="s">
        <v>324</v>
      </c>
      <c r="CH162" s="1">
        <v>0</v>
      </c>
      <c r="CI162" s="3">
        <v>0</v>
      </c>
      <c r="CJ162" s="1">
        <v>0</v>
      </c>
      <c r="CK162" s="1" t="s">
        <v>29</v>
      </c>
      <c r="CO162" t="s">
        <v>324</v>
      </c>
      <c r="CP162">
        <v>0</v>
      </c>
      <c r="CQ162">
        <v>0</v>
      </c>
      <c r="CR162" s="1" t="s">
        <v>324</v>
      </c>
      <c r="CS162" s="1">
        <v>0</v>
      </c>
      <c r="CT162" s="1">
        <v>0</v>
      </c>
      <c r="CU162" s="1">
        <v>0</v>
      </c>
      <c r="CV162" s="1" t="s">
        <v>29</v>
      </c>
      <c r="DV162" t="s">
        <v>324</v>
      </c>
      <c r="DW162">
        <v>0</v>
      </c>
      <c r="DX162">
        <v>0</v>
      </c>
      <c r="DY162" s="1" t="s">
        <v>324</v>
      </c>
      <c r="DZ162" s="1">
        <v>0</v>
      </c>
      <c r="EA162" s="3">
        <v>0</v>
      </c>
      <c r="EB162" s="1">
        <v>0</v>
      </c>
      <c r="EC162" s="1" t="s">
        <v>29</v>
      </c>
    </row>
    <row r="163" spans="49:133">
      <c r="AW163" t="s">
        <v>324</v>
      </c>
      <c r="AX163">
        <v>0</v>
      </c>
      <c r="AY163">
        <v>0</v>
      </c>
      <c r="AZ163" s="1" t="s">
        <v>324</v>
      </c>
      <c r="BA163" s="1">
        <v>0</v>
      </c>
      <c r="BB163" s="1">
        <v>0</v>
      </c>
      <c r="BC163" s="1">
        <v>0</v>
      </c>
      <c r="BD163" s="1" t="s">
        <v>29</v>
      </c>
      <c r="CD163" t="s">
        <v>324</v>
      </c>
      <c r="CE163">
        <v>0</v>
      </c>
      <c r="CF163">
        <v>0</v>
      </c>
      <c r="CG163" s="1" t="s">
        <v>324</v>
      </c>
      <c r="CH163" s="1">
        <v>0</v>
      </c>
      <c r="CI163" s="3">
        <v>0</v>
      </c>
      <c r="CJ163" s="1">
        <v>0</v>
      </c>
      <c r="CK163" s="1" t="s">
        <v>29</v>
      </c>
      <c r="CO163" t="s">
        <v>324</v>
      </c>
      <c r="CP163">
        <v>0</v>
      </c>
      <c r="CQ163">
        <v>0</v>
      </c>
      <c r="CR163" s="1" t="s">
        <v>324</v>
      </c>
      <c r="CS163" s="1">
        <v>0</v>
      </c>
      <c r="CT163" s="1">
        <v>0</v>
      </c>
      <c r="CU163" s="1">
        <v>0</v>
      </c>
      <c r="CV163" s="1" t="s">
        <v>29</v>
      </c>
      <c r="DV163" t="s">
        <v>324</v>
      </c>
      <c r="DW163">
        <v>0</v>
      </c>
      <c r="DX163">
        <v>0</v>
      </c>
      <c r="DY163" s="1" t="s">
        <v>324</v>
      </c>
      <c r="DZ163" s="1">
        <v>0</v>
      </c>
      <c r="EA163" s="3">
        <v>0</v>
      </c>
      <c r="EB163" s="1">
        <v>0</v>
      </c>
      <c r="EC163" s="1" t="s">
        <v>29</v>
      </c>
    </row>
    <row r="164" spans="49:133">
      <c r="AW164" t="s">
        <v>324</v>
      </c>
      <c r="AX164">
        <v>0</v>
      </c>
      <c r="AY164">
        <v>0</v>
      </c>
      <c r="AZ164" s="1" t="s">
        <v>324</v>
      </c>
      <c r="BA164" s="1">
        <v>0</v>
      </c>
      <c r="BB164" s="1">
        <v>0</v>
      </c>
      <c r="BC164" s="1">
        <v>0</v>
      </c>
      <c r="BD164" s="1" t="s">
        <v>29</v>
      </c>
      <c r="CD164" t="s">
        <v>324</v>
      </c>
      <c r="CE164">
        <v>0</v>
      </c>
      <c r="CF164">
        <v>0</v>
      </c>
      <c r="CG164" s="1" t="s">
        <v>324</v>
      </c>
      <c r="CH164" s="1">
        <v>0</v>
      </c>
      <c r="CI164" s="3">
        <v>0</v>
      </c>
      <c r="CJ164" s="1">
        <v>0</v>
      </c>
      <c r="CK164" s="1" t="s">
        <v>29</v>
      </c>
      <c r="CO164" t="s">
        <v>324</v>
      </c>
      <c r="CP164">
        <v>0</v>
      </c>
      <c r="CQ164">
        <v>0</v>
      </c>
      <c r="CR164" s="1" t="s">
        <v>324</v>
      </c>
      <c r="CS164" s="1">
        <v>0</v>
      </c>
      <c r="CT164" s="1">
        <v>0</v>
      </c>
      <c r="CU164" s="1">
        <v>0</v>
      </c>
      <c r="CV164" s="1" t="s">
        <v>29</v>
      </c>
      <c r="DV164" t="s">
        <v>324</v>
      </c>
      <c r="DW164">
        <v>0</v>
      </c>
      <c r="DX164">
        <v>0</v>
      </c>
      <c r="DY164" s="1" t="s">
        <v>324</v>
      </c>
      <c r="DZ164" s="1">
        <v>0</v>
      </c>
      <c r="EA164" s="3">
        <v>0</v>
      </c>
      <c r="EB164" s="1">
        <v>0</v>
      </c>
      <c r="EC164" s="1" t="s">
        <v>29</v>
      </c>
    </row>
    <row r="165" spans="49:133">
      <c r="AW165" t="s">
        <v>324</v>
      </c>
      <c r="AX165">
        <v>0</v>
      </c>
      <c r="AY165">
        <v>0</v>
      </c>
      <c r="AZ165" s="1" t="s">
        <v>324</v>
      </c>
      <c r="BA165" s="1">
        <v>0</v>
      </c>
      <c r="BB165" s="1">
        <v>0</v>
      </c>
      <c r="BC165" s="1">
        <v>0</v>
      </c>
      <c r="BD165" s="1" t="s">
        <v>29</v>
      </c>
      <c r="CD165" t="s">
        <v>324</v>
      </c>
      <c r="CE165">
        <v>0</v>
      </c>
      <c r="CF165">
        <v>0</v>
      </c>
      <c r="CG165" s="1" t="s">
        <v>324</v>
      </c>
      <c r="CH165" s="1">
        <v>0</v>
      </c>
      <c r="CI165" s="3">
        <v>0</v>
      </c>
      <c r="CJ165" s="1">
        <v>0</v>
      </c>
      <c r="CK165" s="1" t="s">
        <v>29</v>
      </c>
      <c r="CO165" t="s">
        <v>324</v>
      </c>
      <c r="CP165">
        <v>0</v>
      </c>
      <c r="CQ165">
        <v>0</v>
      </c>
      <c r="CR165" s="1" t="s">
        <v>324</v>
      </c>
      <c r="CS165" s="1">
        <v>0</v>
      </c>
      <c r="CT165" s="1">
        <v>0</v>
      </c>
      <c r="CU165" s="1">
        <v>0</v>
      </c>
      <c r="CV165" s="1" t="s">
        <v>29</v>
      </c>
      <c r="DV165" t="s">
        <v>324</v>
      </c>
      <c r="DW165">
        <v>0</v>
      </c>
      <c r="DX165">
        <v>0</v>
      </c>
      <c r="DY165" s="1" t="s">
        <v>324</v>
      </c>
      <c r="DZ165" s="1">
        <v>0</v>
      </c>
      <c r="EA165" s="3">
        <v>0</v>
      </c>
      <c r="EB165" s="1">
        <v>0</v>
      </c>
      <c r="EC165" s="1" t="s">
        <v>29</v>
      </c>
    </row>
    <row r="166" spans="49:133">
      <c r="AW166" t="s">
        <v>324</v>
      </c>
      <c r="AX166">
        <v>0</v>
      </c>
      <c r="AY166">
        <v>0</v>
      </c>
      <c r="AZ166" s="1" t="s">
        <v>324</v>
      </c>
      <c r="BA166" s="1">
        <v>0</v>
      </c>
      <c r="BB166" s="1">
        <v>0</v>
      </c>
      <c r="BC166" s="1">
        <v>0</v>
      </c>
      <c r="BD166" s="1" t="s">
        <v>29</v>
      </c>
      <c r="CD166" t="s">
        <v>324</v>
      </c>
      <c r="CE166">
        <v>0</v>
      </c>
      <c r="CF166">
        <v>0</v>
      </c>
      <c r="CG166" s="1" t="s">
        <v>324</v>
      </c>
      <c r="CH166" s="1">
        <v>0</v>
      </c>
      <c r="CI166" s="3">
        <v>0</v>
      </c>
      <c r="CJ166" s="1">
        <v>0</v>
      </c>
      <c r="CK166" s="1" t="s">
        <v>29</v>
      </c>
      <c r="CO166" t="s">
        <v>324</v>
      </c>
      <c r="CP166">
        <v>0</v>
      </c>
      <c r="CQ166">
        <v>0</v>
      </c>
      <c r="CR166" s="1" t="s">
        <v>324</v>
      </c>
      <c r="CS166" s="1">
        <v>0</v>
      </c>
      <c r="CT166" s="1">
        <v>0</v>
      </c>
      <c r="CU166" s="1">
        <v>0</v>
      </c>
      <c r="CV166" s="1" t="s">
        <v>29</v>
      </c>
      <c r="DV166" t="s">
        <v>324</v>
      </c>
      <c r="DW166">
        <v>0</v>
      </c>
      <c r="DX166">
        <v>0</v>
      </c>
      <c r="DY166" s="1" t="s">
        <v>324</v>
      </c>
      <c r="DZ166" s="1">
        <v>0</v>
      </c>
      <c r="EA166" s="3">
        <v>0</v>
      </c>
      <c r="EB166" s="1">
        <v>0</v>
      </c>
      <c r="EC166" s="1" t="s">
        <v>29</v>
      </c>
    </row>
    <row r="167" spans="49:133">
      <c r="AW167" t="s">
        <v>324</v>
      </c>
      <c r="AX167">
        <v>0</v>
      </c>
      <c r="AY167">
        <v>0</v>
      </c>
      <c r="AZ167" s="1" t="s">
        <v>324</v>
      </c>
      <c r="BA167" s="1">
        <v>0</v>
      </c>
      <c r="BB167" s="1">
        <v>0</v>
      </c>
      <c r="BC167" s="1">
        <v>0</v>
      </c>
      <c r="BD167" s="1" t="s">
        <v>29</v>
      </c>
      <c r="CD167" t="s">
        <v>324</v>
      </c>
      <c r="CE167">
        <v>0</v>
      </c>
      <c r="CF167">
        <v>0</v>
      </c>
      <c r="CG167" s="1" t="s">
        <v>324</v>
      </c>
      <c r="CH167" s="1">
        <v>0</v>
      </c>
      <c r="CI167" s="3">
        <v>0</v>
      </c>
      <c r="CJ167" s="1">
        <v>0</v>
      </c>
      <c r="CK167" s="1" t="s">
        <v>29</v>
      </c>
      <c r="CO167" t="s">
        <v>324</v>
      </c>
      <c r="CP167">
        <v>0</v>
      </c>
      <c r="CQ167">
        <v>0</v>
      </c>
      <c r="CR167" s="1" t="s">
        <v>324</v>
      </c>
      <c r="CS167" s="1">
        <v>0</v>
      </c>
      <c r="CT167" s="1">
        <v>0</v>
      </c>
      <c r="CU167" s="1">
        <v>0</v>
      </c>
      <c r="CV167" s="1" t="s">
        <v>29</v>
      </c>
      <c r="DV167" t="s">
        <v>324</v>
      </c>
      <c r="DW167">
        <v>0</v>
      </c>
      <c r="DX167">
        <v>0</v>
      </c>
      <c r="DY167" s="1" t="s">
        <v>324</v>
      </c>
      <c r="DZ167" s="1">
        <v>0</v>
      </c>
      <c r="EA167" s="3">
        <v>0</v>
      </c>
      <c r="EB167" s="1">
        <v>0</v>
      </c>
      <c r="EC167" s="1" t="s">
        <v>29</v>
      </c>
    </row>
    <row r="168" spans="49:133">
      <c r="AW168" t="s">
        <v>324</v>
      </c>
      <c r="AX168">
        <v>0</v>
      </c>
      <c r="AY168">
        <v>0</v>
      </c>
      <c r="AZ168" s="1" t="s">
        <v>324</v>
      </c>
      <c r="BA168" s="1">
        <v>0</v>
      </c>
      <c r="BB168" s="1">
        <v>0</v>
      </c>
      <c r="BC168" s="1">
        <v>0</v>
      </c>
      <c r="BD168" s="1" t="s">
        <v>29</v>
      </c>
      <c r="CD168" t="s">
        <v>324</v>
      </c>
      <c r="CE168">
        <v>0</v>
      </c>
      <c r="CF168">
        <v>0</v>
      </c>
      <c r="CG168" s="1" t="s">
        <v>324</v>
      </c>
      <c r="CH168" s="1">
        <v>0</v>
      </c>
      <c r="CI168" s="3">
        <v>0</v>
      </c>
      <c r="CJ168" s="1">
        <v>0</v>
      </c>
      <c r="CK168" s="1" t="s">
        <v>29</v>
      </c>
      <c r="CO168" t="s">
        <v>324</v>
      </c>
      <c r="CP168">
        <v>0</v>
      </c>
      <c r="CQ168">
        <v>0</v>
      </c>
      <c r="CR168" s="1" t="s">
        <v>324</v>
      </c>
      <c r="CS168" s="1">
        <v>0</v>
      </c>
      <c r="CT168" s="1">
        <v>0</v>
      </c>
      <c r="CU168" s="1">
        <v>0</v>
      </c>
      <c r="CV168" s="1" t="s">
        <v>29</v>
      </c>
      <c r="DV168" t="s">
        <v>324</v>
      </c>
      <c r="DW168">
        <v>0</v>
      </c>
      <c r="DX168">
        <v>0</v>
      </c>
      <c r="DY168" s="1" t="s">
        <v>324</v>
      </c>
      <c r="DZ168" s="1">
        <v>0</v>
      </c>
      <c r="EA168" s="3">
        <v>0</v>
      </c>
      <c r="EB168" s="1">
        <v>0</v>
      </c>
      <c r="EC168" s="1" t="s">
        <v>29</v>
      </c>
    </row>
    <row r="169" spans="49:133">
      <c r="AW169" t="s">
        <v>324</v>
      </c>
      <c r="AX169">
        <v>0</v>
      </c>
      <c r="AY169">
        <v>0</v>
      </c>
      <c r="AZ169" s="1" t="s">
        <v>324</v>
      </c>
      <c r="BA169" s="1">
        <v>0</v>
      </c>
      <c r="BB169" s="1">
        <v>0</v>
      </c>
      <c r="BC169" s="1">
        <v>0</v>
      </c>
      <c r="BD169" s="1" t="s">
        <v>29</v>
      </c>
      <c r="CD169" t="s">
        <v>324</v>
      </c>
      <c r="CE169">
        <v>0</v>
      </c>
      <c r="CF169">
        <v>0</v>
      </c>
      <c r="CG169" s="1" t="s">
        <v>324</v>
      </c>
      <c r="CH169" s="1">
        <v>0</v>
      </c>
      <c r="CI169" s="3">
        <v>0</v>
      </c>
      <c r="CJ169" s="1">
        <v>0</v>
      </c>
      <c r="CK169" s="1" t="s">
        <v>29</v>
      </c>
      <c r="CO169" t="s">
        <v>324</v>
      </c>
      <c r="CP169">
        <v>0</v>
      </c>
      <c r="CQ169">
        <v>0</v>
      </c>
      <c r="CR169" s="1" t="s">
        <v>324</v>
      </c>
      <c r="CS169" s="1">
        <v>0</v>
      </c>
      <c r="CT169" s="1">
        <v>0</v>
      </c>
      <c r="CU169" s="1">
        <v>0</v>
      </c>
      <c r="CV169" s="1" t="s">
        <v>29</v>
      </c>
      <c r="DV169" t="s">
        <v>324</v>
      </c>
      <c r="DW169">
        <v>0</v>
      </c>
      <c r="DX169">
        <v>0</v>
      </c>
      <c r="DY169" s="1" t="s">
        <v>324</v>
      </c>
      <c r="DZ169" s="1">
        <v>0</v>
      </c>
      <c r="EA169" s="3">
        <v>0</v>
      </c>
      <c r="EB169" s="1">
        <v>0</v>
      </c>
      <c r="EC169" s="1" t="s">
        <v>29</v>
      </c>
    </row>
    <row r="170" spans="49:133">
      <c r="AW170" t="s">
        <v>324</v>
      </c>
      <c r="AX170">
        <v>0</v>
      </c>
      <c r="AY170">
        <v>0</v>
      </c>
      <c r="AZ170" s="1" t="s">
        <v>324</v>
      </c>
      <c r="BA170" s="1">
        <v>0</v>
      </c>
      <c r="BB170" s="1">
        <v>0</v>
      </c>
      <c r="BC170" s="1">
        <v>0</v>
      </c>
      <c r="BD170" s="1" t="s">
        <v>29</v>
      </c>
      <c r="CD170" t="s">
        <v>324</v>
      </c>
      <c r="CE170">
        <v>0</v>
      </c>
      <c r="CF170">
        <v>0</v>
      </c>
      <c r="CG170" s="1" t="s">
        <v>324</v>
      </c>
      <c r="CH170" s="1">
        <v>0</v>
      </c>
      <c r="CI170" s="3">
        <v>0</v>
      </c>
      <c r="CJ170" s="1">
        <v>0</v>
      </c>
      <c r="CK170" s="1" t="s">
        <v>29</v>
      </c>
      <c r="CO170" t="s">
        <v>324</v>
      </c>
      <c r="CP170">
        <v>0</v>
      </c>
      <c r="CQ170">
        <v>0</v>
      </c>
      <c r="CR170" s="1" t="s">
        <v>324</v>
      </c>
      <c r="CS170" s="1">
        <v>0</v>
      </c>
      <c r="CT170" s="1">
        <v>0</v>
      </c>
      <c r="CU170" s="1">
        <v>0</v>
      </c>
      <c r="CV170" s="1" t="s">
        <v>29</v>
      </c>
      <c r="DV170" t="s">
        <v>324</v>
      </c>
      <c r="DW170">
        <v>0</v>
      </c>
      <c r="DX170">
        <v>0</v>
      </c>
      <c r="DY170" s="1" t="s">
        <v>324</v>
      </c>
      <c r="DZ170" s="1">
        <v>0</v>
      </c>
      <c r="EA170" s="3">
        <v>0</v>
      </c>
      <c r="EB170" s="1">
        <v>0</v>
      </c>
      <c r="EC170" s="1" t="s">
        <v>29</v>
      </c>
    </row>
    <row r="171" spans="49:133">
      <c r="AW171" t="s">
        <v>324</v>
      </c>
      <c r="AX171">
        <v>0</v>
      </c>
      <c r="AY171">
        <v>0</v>
      </c>
      <c r="AZ171" s="1" t="s">
        <v>324</v>
      </c>
      <c r="BA171" s="1">
        <v>0</v>
      </c>
      <c r="BB171" s="1">
        <v>0</v>
      </c>
      <c r="BC171" s="1">
        <v>0</v>
      </c>
      <c r="BD171" s="1" t="s">
        <v>29</v>
      </c>
      <c r="CD171" t="s">
        <v>324</v>
      </c>
      <c r="CE171">
        <v>0</v>
      </c>
      <c r="CF171">
        <v>0</v>
      </c>
      <c r="CG171" s="1" t="s">
        <v>324</v>
      </c>
      <c r="CH171" s="1">
        <v>0</v>
      </c>
      <c r="CI171" s="3">
        <v>0</v>
      </c>
      <c r="CJ171" s="1">
        <v>0</v>
      </c>
      <c r="CK171" s="1" t="s">
        <v>29</v>
      </c>
      <c r="CO171" t="s">
        <v>324</v>
      </c>
      <c r="CP171">
        <v>0</v>
      </c>
      <c r="CQ171">
        <v>0</v>
      </c>
      <c r="CR171" s="1" t="s">
        <v>324</v>
      </c>
      <c r="CS171" s="1">
        <v>0</v>
      </c>
      <c r="CT171" s="1">
        <v>0</v>
      </c>
      <c r="CU171" s="1">
        <v>0</v>
      </c>
      <c r="CV171" s="1" t="s">
        <v>29</v>
      </c>
      <c r="DV171" t="s">
        <v>324</v>
      </c>
      <c r="DW171">
        <v>0</v>
      </c>
      <c r="DX171">
        <v>0</v>
      </c>
      <c r="DY171" s="1" t="s">
        <v>324</v>
      </c>
      <c r="DZ171" s="1">
        <v>0</v>
      </c>
      <c r="EA171" s="3">
        <v>0</v>
      </c>
      <c r="EB171" s="1">
        <v>0</v>
      </c>
      <c r="EC171" s="1" t="s">
        <v>29</v>
      </c>
    </row>
    <row r="172" spans="49:133">
      <c r="AW172" t="s">
        <v>324</v>
      </c>
      <c r="AX172">
        <v>0</v>
      </c>
      <c r="AY172">
        <v>0</v>
      </c>
      <c r="AZ172" s="1" t="s">
        <v>324</v>
      </c>
      <c r="BA172" s="1">
        <v>0</v>
      </c>
      <c r="BB172" s="1">
        <v>0</v>
      </c>
      <c r="BC172" s="1">
        <v>0</v>
      </c>
      <c r="BD172" s="1" t="s">
        <v>29</v>
      </c>
      <c r="CD172" t="s">
        <v>324</v>
      </c>
      <c r="CE172">
        <v>0</v>
      </c>
      <c r="CF172">
        <v>0</v>
      </c>
      <c r="CG172" s="1" t="s">
        <v>324</v>
      </c>
      <c r="CH172" s="1">
        <v>0</v>
      </c>
      <c r="CI172" s="3">
        <v>0</v>
      </c>
      <c r="CJ172" s="1">
        <v>0</v>
      </c>
      <c r="CK172" s="1" t="s">
        <v>29</v>
      </c>
      <c r="CO172" t="s">
        <v>324</v>
      </c>
      <c r="CP172">
        <v>0</v>
      </c>
      <c r="CQ172">
        <v>0</v>
      </c>
      <c r="CR172" s="1" t="s">
        <v>324</v>
      </c>
      <c r="CS172" s="1">
        <v>0</v>
      </c>
      <c r="CT172" s="1">
        <v>0</v>
      </c>
      <c r="CU172" s="1">
        <v>0</v>
      </c>
      <c r="CV172" s="1" t="s">
        <v>29</v>
      </c>
      <c r="DV172" t="s">
        <v>324</v>
      </c>
      <c r="DW172">
        <v>0</v>
      </c>
      <c r="DX172">
        <v>0</v>
      </c>
      <c r="DY172" s="1" t="s">
        <v>324</v>
      </c>
      <c r="DZ172" s="1">
        <v>0</v>
      </c>
      <c r="EA172" s="3">
        <v>0</v>
      </c>
      <c r="EB172" s="1">
        <v>0</v>
      </c>
      <c r="EC172" s="1" t="s">
        <v>29</v>
      </c>
    </row>
    <row r="173" spans="49:133">
      <c r="AW173" t="s">
        <v>324</v>
      </c>
      <c r="AX173">
        <v>0</v>
      </c>
      <c r="AY173">
        <v>0</v>
      </c>
      <c r="AZ173" s="1" t="s">
        <v>324</v>
      </c>
      <c r="BA173" s="1">
        <v>0</v>
      </c>
      <c r="BB173" s="1">
        <v>0</v>
      </c>
      <c r="BC173" s="1">
        <v>0</v>
      </c>
      <c r="BD173" s="1" t="s">
        <v>29</v>
      </c>
      <c r="CD173" t="s">
        <v>324</v>
      </c>
      <c r="CE173">
        <v>0</v>
      </c>
      <c r="CF173">
        <v>0</v>
      </c>
      <c r="CG173" s="1" t="s">
        <v>324</v>
      </c>
      <c r="CH173" s="1">
        <v>0</v>
      </c>
      <c r="CI173" s="3">
        <v>0</v>
      </c>
      <c r="CJ173" s="1">
        <v>0</v>
      </c>
      <c r="CK173" s="1" t="s">
        <v>29</v>
      </c>
      <c r="CO173" t="s">
        <v>324</v>
      </c>
      <c r="CP173">
        <v>0</v>
      </c>
      <c r="CQ173">
        <v>0</v>
      </c>
      <c r="CR173" s="1" t="s">
        <v>324</v>
      </c>
      <c r="CS173" s="1">
        <v>0</v>
      </c>
      <c r="CT173" s="1">
        <v>0</v>
      </c>
      <c r="CU173" s="1">
        <v>0</v>
      </c>
      <c r="CV173" s="1" t="s">
        <v>29</v>
      </c>
      <c r="DV173" t="s">
        <v>324</v>
      </c>
      <c r="DW173">
        <v>0</v>
      </c>
      <c r="DX173">
        <v>0</v>
      </c>
      <c r="DY173" s="1" t="s">
        <v>324</v>
      </c>
      <c r="DZ173" s="1">
        <v>0</v>
      </c>
      <c r="EA173" s="3">
        <v>0</v>
      </c>
      <c r="EB173" s="1">
        <v>0</v>
      </c>
      <c r="EC173" s="1" t="s">
        <v>29</v>
      </c>
    </row>
    <row r="174" spans="49:133">
      <c r="AW174" t="s">
        <v>324</v>
      </c>
      <c r="AX174">
        <v>0</v>
      </c>
      <c r="AY174">
        <v>0</v>
      </c>
      <c r="AZ174" s="1" t="s">
        <v>324</v>
      </c>
      <c r="BA174" s="1">
        <v>0</v>
      </c>
      <c r="BB174" s="1">
        <v>0</v>
      </c>
      <c r="BC174" s="1">
        <v>0</v>
      </c>
      <c r="BD174" s="1" t="s">
        <v>29</v>
      </c>
      <c r="CD174" t="s">
        <v>324</v>
      </c>
      <c r="CE174">
        <v>0</v>
      </c>
      <c r="CF174">
        <v>0</v>
      </c>
      <c r="CG174" s="1" t="s">
        <v>324</v>
      </c>
      <c r="CH174" s="1">
        <v>0</v>
      </c>
      <c r="CI174" s="3">
        <v>0</v>
      </c>
      <c r="CJ174" s="1">
        <v>0</v>
      </c>
      <c r="CK174" s="1" t="s">
        <v>29</v>
      </c>
      <c r="CO174" t="s">
        <v>324</v>
      </c>
      <c r="CP174">
        <v>0</v>
      </c>
      <c r="CQ174">
        <v>0</v>
      </c>
      <c r="CR174" s="1" t="s">
        <v>324</v>
      </c>
      <c r="CS174" s="1">
        <v>0</v>
      </c>
      <c r="CT174" s="1">
        <v>0</v>
      </c>
      <c r="CU174" s="1">
        <v>0</v>
      </c>
      <c r="CV174" s="1" t="s">
        <v>29</v>
      </c>
      <c r="DV174" t="s">
        <v>324</v>
      </c>
      <c r="DW174">
        <v>0</v>
      </c>
      <c r="DX174">
        <v>0</v>
      </c>
      <c r="DY174" s="1" t="s">
        <v>324</v>
      </c>
      <c r="DZ174" s="1">
        <v>0</v>
      </c>
      <c r="EA174" s="3">
        <v>0</v>
      </c>
      <c r="EB174" s="1">
        <v>0</v>
      </c>
      <c r="EC174" s="1" t="s">
        <v>29</v>
      </c>
    </row>
    <row r="175" spans="49:133">
      <c r="AW175" t="s">
        <v>324</v>
      </c>
      <c r="AX175">
        <v>0</v>
      </c>
      <c r="AY175">
        <v>0</v>
      </c>
      <c r="AZ175" s="1" t="s">
        <v>324</v>
      </c>
      <c r="BA175" s="1">
        <v>0</v>
      </c>
      <c r="BB175" s="1">
        <v>0</v>
      </c>
      <c r="BC175" s="1">
        <v>0</v>
      </c>
      <c r="BD175" s="1" t="s">
        <v>29</v>
      </c>
      <c r="CD175" t="s">
        <v>324</v>
      </c>
      <c r="CE175">
        <v>0</v>
      </c>
      <c r="CF175">
        <v>0</v>
      </c>
      <c r="CG175" s="1" t="s">
        <v>324</v>
      </c>
      <c r="CH175" s="1">
        <v>0</v>
      </c>
      <c r="CI175" s="3">
        <v>0</v>
      </c>
      <c r="CJ175" s="1">
        <v>0</v>
      </c>
      <c r="CK175" s="1" t="s">
        <v>29</v>
      </c>
      <c r="CO175" t="s">
        <v>324</v>
      </c>
      <c r="CP175">
        <v>0</v>
      </c>
      <c r="CQ175">
        <v>0</v>
      </c>
      <c r="CR175" s="1" t="s">
        <v>324</v>
      </c>
      <c r="CS175" s="1">
        <v>0</v>
      </c>
      <c r="CT175" s="1">
        <v>0</v>
      </c>
      <c r="CU175" s="1">
        <v>0</v>
      </c>
      <c r="CV175" s="1" t="s">
        <v>29</v>
      </c>
      <c r="DV175" t="s">
        <v>324</v>
      </c>
      <c r="DW175">
        <v>0</v>
      </c>
      <c r="DX175">
        <v>0</v>
      </c>
      <c r="DY175" s="1" t="s">
        <v>324</v>
      </c>
      <c r="DZ175" s="1">
        <v>0</v>
      </c>
      <c r="EA175" s="3">
        <v>0</v>
      </c>
      <c r="EB175" s="1">
        <v>0</v>
      </c>
      <c r="EC175" s="1" t="s">
        <v>29</v>
      </c>
    </row>
    <row r="176" spans="49:133">
      <c r="AW176" t="s">
        <v>324</v>
      </c>
      <c r="AX176">
        <v>0</v>
      </c>
      <c r="AY176">
        <v>0</v>
      </c>
      <c r="AZ176" s="1" t="s">
        <v>324</v>
      </c>
      <c r="BA176" s="1">
        <v>0</v>
      </c>
      <c r="BB176" s="1">
        <v>0</v>
      </c>
      <c r="BC176" s="1">
        <v>0</v>
      </c>
      <c r="BD176" s="1" t="s">
        <v>29</v>
      </c>
      <c r="CD176" t="s">
        <v>324</v>
      </c>
      <c r="CE176">
        <v>0</v>
      </c>
      <c r="CF176">
        <v>0</v>
      </c>
      <c r="CG176" s="1" t="s">
        <v>324</v>
      </c>
      <c r="CH176" s="1">
        <v>0</v>
      </c>
      <c r="CI176" s="3">
        <v>0</v>
      </c>
      <c r="CJ176" s="1">
        <v>0</v>
      </c>
      <c r="CK176" s="1" t="s">
        <v>29</v>
      </c>
      <c r="CO176" t="s">
        <v>324</v>
      </c>
      <c r="CP176">
        <v>0</v>
      </c>
      <c r="CQ176">
        <v>0</v>
      </c>
      <c r="CR176" s="1" t="s">
        <v>324</v>
      </c>
      <c r="CS176" s="1">
        <v>0</v>
      </c>
      <c r="CT176" s="1">
        <v>0</v>
      </c>
      <c r="CU176" s="1">
        <v>0</v>
      </c>
      <c r="CV176" s="1" t="s">
        <v>29</v>
      </c>
      <c r="DV176" t="s">
        <v>324</v>
      </c>
      <c r="DW176">
        <v>0</v>
      </c>
      <c r="DX176">
        <v>0</v>
      </c>
      <c r="DY176" s="1" t="s">
        <v>324</v>
      </c>
      <c r="DZ176" s="1">
        <v>0</v>
      </c>
      <c r="EA176" s="3">
        <v>0</v>
      </c>
      <c r="EB176" s="1">
        <v>0</v>
      </c>
      <c r="EC176" s="1" t="s">
        <v>29</v>
      </c>
    </row>
    <row r="177" spans="49:133">
      <c r="AW177" t="s">
        <v>324</v>
      </c>
      <c r="AX177">
        <v>0</v>
      </c>
      <c r="AY177">
        <v>0</v>
      </c>
      <c r="AZ177" s="1" t="s">
        <v>324</v>
      </c>
      <c r="BA177" s="1">
        <v>0</v>
      </c>
      <c r="BB177" s="1">
        <v>0</v>
      </c>
      <c r="BC177" s="1">
        <v>0</v>
      </c>
      <c r="BD177" s="1" t="s">
        <v>29</v>
      </c>
      <c r="CD177" t="s">
        <v>324</v>
      </c>
      <c r="CE177">
        <v>0</v>
      </c>
      <c r="CF177">
        <v>0</v>
      </c>
      <c r="CG177" s="1" t="s">
        <v>324</v>
      </c>
      <c r="CH177" s="1">
        <v>0</v>
      </c>
      <c r="CI177" s="3">
        <v>0</v>
      </c>
      <c r="CJ177" s="1">
        <v>0</v>
      </c>
      <c r="CK177" s="1" t="s">
        <v>29</v>
      </c>
      <c r="CO177" t="s">
        <v>324</v>
      </c>
      <c r="CP177">
        <v>0</v>
      </c>
      <c r="CQ177">
        <v>0</v>
      </c>
      <c r="CR177" s="1" t="s">
        <v>324</v>
      </c>
      <c r="CS177" s="1">
        <v>0</v>
      </c>
      <c r="CT177" s="1">
        <v>0</v>
      </c>
      <c r="CU177" s="1">
        <v>0</v>
      </c>
      <c r="CV177" s="1" t="s">
        <v>29</v>
      </c>
      <c r="DV177" t="s">
        <v>324</v>
      </c>
      <c r="DW177">
        <v>0</v>
      </c>
      <c r="DX177">
        <v>0</v>
      </c>
      <c r="DY177" s="1" t="s">
        <v>324</v>
      </c>
      <c r="DZ177" s="1">
        <v>0</v>
      </c>
      <c r="EA177" s="3">
        <v>0</v>
      </c>
      <c r="EB177" s="1">
        <v>0</v>
      </c>
      <c r="EC177" s="1" t="s">
        <v>29</v>
      </c>
    </row>
    <row r="178" spans="49:133">
      <c r="AW178" t="s">
        <v>324</v>
      </c>
      <c r="AX178">
        <v>0</v>
      </c>
      <c r="AY178">
        <v>0</v>
      </c>
      <c r="AZ178" s="1" t="s">
        <v>324</v>
      </c>
      <c r="BA178" s="1">
        <v>0</v>
      </c>
      <c r="BB178" s="1">
        <v>0</v>
      </c>
      <c r="BC178" s="1">
        <v>0</v>
      </c>
      <c r="BD178" s="1" t="s">
        <v>29</v>
      </c>
      <c r="CD178" t="s">
        <v>324</v>
      </c>
      <c r="CE178">
        <v>0</v>
      </c>
      <c r="CF178">
        <v>0</v>
      </c>
      <c r="CG178" s="1" t="s">
        <v>324</v>
      </c>
      <c r="CH178" s="1">
        <v>0</v>
      </c>
      <c r="CI178" s="3">
        <v>0</v>
      </c>
      <c r="CJ178" s="1">
        <v>0</v>
      </c>
      <c r="CK178" s="1" t="s">
        <v>29</v>
      </c>
      <c r="CO178" t="s">
        <v>324</v>
      </c>
      <c r="CP178">
        <v>0</v>
      </c>
      <c r="CQ178">
        <v>0</v>
      </c>
      <c r="CR178" s="1" t="s">
        <v>324</v>
      </c>
      <c r="CS178" s="1">
        <v>0</v>
      </c>
      <c r="CT178" s="1">
        <v>0</v>
      </c>
      <c r="CU178" s="1">
        <v>0</v>
      </c>
      <c r="CV178" s="1" t="s">
        <v>29</v>
      </c>
      <c r="DV178" t="s">
        <v>324</v>
      </c>
      <c r="DW178">
        <v>0</v>
      </c>
      <c r="DX178">
        <v>0</v>
      </c>
      <c r="DY178" s="1" t="s">
        <v>324</v>
      </c>
      <c r="DZ178" s="1">
        <v>0</v>
      </c>
      <c r="EA178" s="3">
        <v>0</v>
      </c>
      <c r="EB178" s="1">
        <v>0</v>
      </c>
      <c r="EC178" s="1" t="s">
        <v>29</v>
      </c>
    </row>
    <row r="179" spans="49:133">
      <c r="AW179" t="s">
        <v>324</v>
      </c>
      <c r="AX179">
        <v>0</v>
      </c>
      <c r="AY179">
        <v>0</v>
      </c>
      <c r="AZ179" s="1" t="s">
        <v>324</v>
      </c>
      <c r="BA179" s="1">
        <v>0</v>
      </c>
      <c r="BB179" s="1">
        <v>0</v>
      </c>
      <c r="BC179" s="1">
        <v>0</v>
      </c>
      <c r="BD179" s="1" t="s">
        <v>29</v>
      </c>
      <c r="CD179" t="s">
        <v>324</v>
      </c>
      <c r="CE179">
        <v>0</v>
      </c>
      <c r="CF179">
        <v>0</v>
      </c>
      <c r="CG179" s="1" t="s">
        <v>324</v>
      </c>
      <c r="CH179" s="1">
        <v>0</v>
      </c>
      <c r="CI179" s="3">
        <v>0</v>
      </c>
      <c r="CJ179" s="1">
        <v>0</v>
      </c>
      <c r="CK179" s="1" t="s">
        <v>29</v>
      </c>
      <c r="CO179" t="s">
        <v>324</v>
      </c>
      <c r="CP179">
        <v>0</v>
      </c>
      <c r="CQ179">
        <v>0</v>
      </c>
      <c r="CR179" s="1" t="s">
        <v>324</v>
      </c>
      <c r="CS179" s="1">
        <v>0</v>
      </c>
      <c r="CT179" s="1">
        <v>0</v>
      </c>
      <c r="CU179" s="1">
        <v>0</v>
      </c>
      <c r="CV179" s="1" t="s">
        <v>29</v>
      </c>
      <c r="DV179" t="s">
        <v>324</v>
      </c>
      <c r="DW179">
        <v>0</v>
      </c>
      <c r="DX179">
        <v>0</v>
      </c>
      <c r="DY179" s="1" t="s">
        <v>324</v>
      </c>
      <c r="DZ179" s="1">
        <v>0</v>
      </c>
      <c r="EA179" s="3">
        <v>0</v>
      </c>
      <c r="EB179" s="1">
        <v>0</v>
      </c>
      <c r="EC179" s="1" t="s">
        <v>29</v>
      </c>
    </row>
    <row r="180" spans="49:133">
      <c r="AW180" t="s">
        <v>324</v>
      </c>
      <c r="AX180">
        <v>0</v>
      </c>
      <c r="AY180">
        <v>0</v>
      </c>
      <c r="AZ180" s="1" t="s">
        <v>324</v>
      </c>
      <c r="BA180" s="1">
        <v>0</v>
      </c>
      <c r="BB180" s="1">
        <v>0</v>
      </c>
      <c r="BC180" s="1">
        <v>0</v>
      </c>
      <c r="BD180" s="1" t="s">
        <v>29</v>
      </c>
      <c r="CD180" t="s">
        <v>324</v>
      </c>
      <c r="CE180">
        <v>0</v>
      </c>
      <c r="CF180">
        <v>0</v>
      </c>
      <c r="CG180" s="1" t="s">
        <v>324</v>
      </c>
      <c r="CH180" s="1">
        <v>0</v>
      </c>
      <c r="CI180" s="3">
        <v>0</v>
      </c>
      <c r="CJ180" s="1">
        <v>0</v>
      </c>
      <c r="CK180" s="1" t="s">
        <v>29</v>
      </c>
      <c r="CO180" t="s">
        <v>324</v>
      </c>
      <c r="CP180">
        <v>0</v>
      </c>
      <c r="CQ180">
        <v>0</v>
      </c>
      <c r="CR180" s="1" t="s">
        <v>324</v>
      </c>
      <c r="CS180" s="1">
        <v>0</v>
      </c>
      <c r="CT180" s="1">
        <v>0</v>
      </c>
      <c r="CU180" s="1">
        <v>0</v>
      </c>
      <c r="CV180" s="1" t="s">
        <v>29</v>
      </c>
      <c r="DV180" t="s">
        <v>324</v>
      </c>
      <c r="DW180">
        <v>0</v>
      </c>
      <c r="DX180">
        <v>0</v>
      </c>
      <c r="DY180" s="1" t="s">
        <v>324</v>
      </c>
      <c r="DZ180" s="1">
        <v>0</v>
      </c>
      <c r="EA180" s="3">
        <v>0</v>
      </c>
      <c r="EB180" s="1">
        <v>0</v>
      </c>
      <c r="EC180" s="1" t="s">
        <v>29</v>
      </c>
    </row>
    <row r="181" spans="49:133">
      <c r="AW181" t="s">
        <v>324</v>
      </c>
      <c r="AX181">
        <v>0</v>
      </c>
      <c r="AY181">
        <v>0</v>
      </c>
      <c r="AZ181" s="1" t="s">
        <v>324</v>
      </c>
      <c r="BA181" s="1">
        <v>0</v>
      </c>
      <c r="BB181" s="1">
        <v>0</v>
      </c>
      <c r="BC181" s="1">
        <v>0</v>
      </c>
      <c r="BD181" s="1" t="s">
        <v>29</v>
      </c>
      <c r="CD181" t="s">
        <v>324</v>
      </c>
      <c r="CE181">
        <v>0</v>
      </c>
      <c r="CF181">
        <v>0</v>
      </c>
      <c r="CG181" s="1" t="s">
        <v>324</v>
      </c>
      <c r="CH181" s="1">
        <v>0</v>
      </c>
      <c r="CI181" s="3">
        <v>0</v>
      </c>
      <c r="CJ181" s="1">
        <v>0</v>
      </c>
      <c r="CK181" s="1" t="s">
        <v>29</v>
      </c>
      <c r="CO181" t="s">
        <v>324</v>
      </c>
      <c r="CP181">
        <v>0</v>
      </c>
      <c r="CQ181">
        <v>0</v>
      </c>
      <c r="CR181" s="1" t="s">
        <v>324</v>
      </c>
      <c r="CS181" s="1">
        <v>0</v>
      </c>
      <c r="CT181" s="1">
        <v>0</v>
      </c>
      <c r="CU181" s="1">
        <v>0</v>
      </c>
      <c r="CV181" s="1" t="s">
        <v>29</v>
      </c>
      <c r="DV181" t="s">
        <v>324</v>
      </c>
      <c r="DW181">
        <v>0</v>
      </c>
      <c r="DX181">
        <v>0</v>
      </c>
      <c r="DY181" s="1" t="s">
        <v>324</v>
      </c>
      <c r="DZ181" s="1">
        <v>0</v>
      </c>
      <c r="EA181" s="3">
        <v>0</v>
      </c>
      <c r="EB181" s="1">
        <v>0</v>
      </c>
      <c r="EC181" s="1" t="s">
        <v>29</v>
      </c>
    </row>
    <row r="182" spans="49:133">
      <c r="AW182" t="s">
        <v>324</v>
      </c>
      <c r="AX182">
        <v>0</v>
      </c>
      <c r="AY182">
        <v>0</v>
      </c>
      <c r="AZ182" s="1" t="s">
        <v>324</v>
      </c>
      <c r="BA182" s="1">
        <v>0</v>
      </c>
      <c r="BB182" s="1">
        <v>0</v>
      </c>
      <c r="BC182" s="1">
        <v>0</v>
      </c>
      <c r="BD182" s="1" t="s">
        <v>29</v>
      </c>
      <c r="CD182" t="s">
        <v>324</v>
      </c>
      <c r="CE182">
        <v>0</v>
      </c>
      <c r="CF182">
        <v>0</v>
      </c>
      <c r="CG182" s="1" t="s">
        <v>324</v>
      </c>
      <c r="CH182" s="1">
        <v>0</v>
      </c>
      <c r="CI182" s="3">
        <v>0</v>
      </c>
      <c r="CJ182" s="1">
        <v>0</v>
      </c>
      <c r="CK182" s="1" t="s">
        <v>29</v>
      </c>
      <c r="CO182" t="s">
        <v>324</v>
      </c>
      <c r="CP182">
        <v>0</v>
      </c>
      <c r="CQ182">
        <v>0</v>
      </c>
      <c r="CR182" s="1" t="s">
        <v>324</v>
      </c>
      <c r="CS182" s="1">
        <v>0</v>
      </c>
      <c r="CT182" s="1">
        <v>0</v>
      </c>
      <c r="CU182" s="1">
        <v>0</v>
      </c>
      <c r="CV182" s="1" t="s">
        <v>29</v>
      </c>
      <c r="DV182" t="s">
        <v>324</v>
      </c>
      <c r="DW182">
        <v>0</v>
      </c>
      <c r="DX182">
        <v>0</v>
      </c>
      <c r="DY182" s="1" t="s">
        <v>324</v>
      </c>
      <c r="DZ182" s="1">
        <v>0</v>
      </c>
      <c r="EA182" s="3">
        <v>0</v>
      </c>
      <c r="EB182" s="1">
        <v>0</v>
      </c>
      <c r="EC182" s="1" t="s">
        <v>29</v>
      </c>
    </row>
    <row r="183" spans="49:133">
      <c r="AW183" t="s">
        <v>324</v>
      </c>
      <c r="AX183">
        <v>0</v>
      </c>
      <c r="AY183">
        <v>0</v>
      </c>
      <c r="AZ183" s="1" t="s">
        <v>324</v>
      </c>
      <c r="BA183" s="1">
        <v>0</v>
      </c>
      <c r="BB183" s="1">
        <v>0</v>
      </c>
      <c r="BC183" s="1">
        <v>0</v>
      </c>
      <c r="BD183" s="1" t="s">
        <v>29</v>
      </c>
      <c r="CD183" t="s">
        <v>324</v>
      </c>
      <c r="CE183">
        <v>0</v>
      </c>
      <c r="CF183">
        <v>0</v>
      </c>
      <c r="CG183" s="1" t="s">
        <v>324</v>
      </c>
      <c r="CH183" s="1">
        <v>0</v>
      </c>
      <c r="CI183" s="3">
        <v>0</v>
      </c>
      <c r="CJ183" s="1">
        <v>0</v>
      </c>
      <c r="CK183" s="1" t="s">
        <v>29</v>
      </c>
      <c r="CO183" t="s">
        <v>324</v>
      </c>
      <c r="CP183">
        <v>0</v>
      </c>
      <c r="CQ183">
        <v>0</v>
      </c>
      <c r="CR183" s="1" t="s">
        <v>324</v>
      </c>
      <c r="CS183" s="1">
        <v>0</v>
      </c>
      <c r="CT183" s="1">
        <v>0</v>
      </c>
      <c r="CU183" s="1">
        <v>0</v>
      </c>
      <c r="CV183" s="1" t="s">
        <v>29</v>
      </c>
      <c r="DV183" t="s">
        <v>324</v>
      </c>
      <c r="DW183">
        <v>0</v>
      </c>
      <c r="DX183">
        <v>0</v>
      </c>
      <c r="DY183" s="1" t="s">
        <v>324</v>
      </c>
      <c r="DZ183" s="1">
        <v>0</v>
      </c>
      <c r="EA183" s="3">
        <v>0</v>
      </c>
      <c r="EB183" s="1">
        <v>0</v>
      </c>
      <c r="EC183" s="1" t="s">
        <v>29</v>
      </c>
    </row>
    <row r="184" spans="49:133">
      <c r="AW184" t="s">
        <v>324</v>
      </c>
      <c r="AX184">
        <v>0</v>
      </c>
      <c r="AY184">
        <v>0</v>
      </c>
      <c r="AZ184" s="1" t="s">
        <v>324</v>
      </c>
      <c r="BA184" s="1">
        <v>0</v>
      </c>
      <c r="BB184" s="1">
        <v>0</v>
      </c>
      <c r="BC184" s="1">
        <v>0</v>
      </c>
      <c r="BD184" s="1" t="s">
        <v>29</v>
      </c>
      <c r="CD184" t="s">
        <v>324</v>
      </c>
      <c r="CE184">
        <v>0</v>
      </c>
      <c r="CF184">
        <v>0</v>
      </c>
      <c r="CG184" s="1" t="s">
        <v>324</v>
      </c>
      <c r="CH184" s="1">
        <v>0</v>
      </c>
      <c r="CI184" s="3">
        <v>0</v>
      </c>
      <c r="CJ184" s="1">
        <v>0</v>
      </c>
      <c r="CK184" s="1" t="s">
        <v>29</v>
      </c>
      <c r="CO184" t="s">
        <v>324</v>
      </c>
      <c r="CP184">
        <v>0</v>
      </c>
      <c r="CQ184">
        <v>0</v>
      </c>
      <c r="CR184" s="1" t="s">
        <v>324</v>
      </c>
      <c r="CS184" s="1">
        <v>0</v>
      </c>
      <c r="CT184" s="1">
        <v>0</v>
      </c>
      <c r="CU184" s="1">
        <v>0</v>
      </c>
      <c r="CV184" s="1" t="s">
        <v>29</v>
      </c>
      <c r="DV184" t="s">
        <v>324</v>
      </c>
      <c r="DW184">
        <v>0</v>
      </c>
      <c r="DX184">
        <v>0</v>
      </c>
      <c r="DY184" s="1" t="s">
        <v>324</v>
      </c>
      <c r="DZ184" s="1">
        <v>0</v>
      </c>
      <c r="EA184" s="3">
        <v>0</v>
      </c>
      <c r="EB184" s="1">
        <v>0</v>
      </c>
      <c r="EC184" s="1" t="s">
        <v>29</v>
      </c>
    </row>
    <row r="185" spans="49:133">
      <c r="AW185" t="s">
        <v>324</v>
      </c>
      <c r="AX185">
        <v>0</v>
      </c>
      <c r="AY185">
        <v>0</v>
      </c>
      <c r="AZ185" s="1" t="s">
        <v>324</v>
      </c>
      <c r="BA185" s="1">
        <v>0</v>
      </c>
      <c r="BB185" s="1">
        <v>0</v>
      </c>
      <c r="BC185" s="1">
        <v>0</v>
      </c>
      <c r="BD185" s="1" t="s">
        <v>29</v>
      </c>
      <c r="CD185" t="s">
        <v>324</v>
      </c>
      <c r="CE185">
        <v>0</v>
      </c>
      <c r="CF185">
        <v>0</v>
      </c>
      <c r="CG185" s="1" t="s">
        <v>324</v>
      </c>
      <c r="CH185" s="1">
        <v>0</v>
      </c>
      <c r="CI185" s="3">
        <v>0</v>
      </c>
      <c r="CJ185" s="1">
        <v>0</v>
      </c>
      <c r="CK185" s="1" t="s">
        <v>29</v>
      </c>
      <c r="CO185" t="s">
        <v>324</v>
      </c>
      <c r="CP185">
        <v>0</v>
      </c>
      <c r="CQ185">
        <v>0</v>
      </c>
      <c r="CR185" s="1" t="s">
        <v>324</v>
      </c>
      <c r="CS185" s="1">
        <v>0</v>
      </c>
      <c r="CT185" s="1">
        <v>0</v>
      </c>
      <c r="CU185" s="1">
        <v>0</v>
      </c>
      <c r="CV185" s="1" t="s">
        <v>29</v>
      </c>
      <c r="DV185" t="s">
        <v>324</v>
      </c>
      <c r="DW185">
        <v>0</v>
      </c>
      <c r="DX185">
        <v>0</v>
      </c>
      <c r="DY185" s="1" t="s">
        <v>324</v>
      </c>
      <c r="DZ185" s="1">
        <v>0</v>
      </c>
      <c r="EA185" s="3">
        <v>0</v>
      </c>
      <c r="EB185" s="1">
        <v>0</v>
      </c>
      <c r="EC185" s="1" t="s">
        <v>29</v>
      </c>
    </row>
    <row r="186" spans="49:133">
      <c r="AW186" t="s">
        <v>324</v>
      </c>
      <c r="AX186">
        <v>0</v>
      </c>
      <c r="AY186">
        <v>0</v>
      </c>
      <c r="AZ186" s="1" t="s">
        <v>324</v>
      </c>
      <c r="BA186" s="1">
        <v>0</v>
      </c>
      <c r="BB186" s="1">
        <v>0</v>
      </c>
      <c r="BC186" s="1">
        <v>0</v>
      </c>
      <c r="BD186" s="1" t="s">
        <v>29</v>
      </c>
      <c r="CD186" t="s">
        <v>324</v>
      </c>
      <c r="CE186">
        <v>0</v>
      </c>
      <c r="CF186">
        <v>0</v>
      </c>
      <c r="CG186" s="1" t="s">
        <v>324</v>
      </c>
      <c r="CH186" s="1">
        <v>0</v>
      </c>
      <c r="CI186" s="3">
        <v>0</v>
      </c>
      <c r="CJ186" s="1">
        <v>0</v>
      </c>
      <c r="CK186" s="1" t="s">
        <v>29</v>
      </c>
      <c r="CO186" t="s">
        <v>324</v>
      </c>
      <c r="CP186">
        <v>0</v>
      </c>
      <c r="CQ186">
        <v>0</v>
      </c>
      <c r="CR186" s="1" t="s">
        <v>324</v>
      </c>
      <c r="CS186" s="1">
        <v>0</v>
      </c>
      <c r="CT186" s="1">
        <v>0</v>
      </c>
      <c r="CU186" s="1">
        <v>0</v>
      </c>
      <c r="CV186" s="1" t="s">
        <v>29</v>
      </c>
      <c r="DV186" t="s">
        <v>324</v>
      </c>
      <c r="DW186">
        <v>0</v>
      </c>
      <c r="DX186">
        <v>0</v>
      </c>
      <c r="DY186" s="1" t="s">
        <v>324</v>
      </c>
      <c r="DZ186" s="1">
        <v>0</v>
      </c>
      <c r="EA186" s="3">
        <v>0</v>
      </c>
      <c r="EB186" s="1">
        <v>0</v>
      </c>
      <c r="EC186" s="1" t="s">
        <v>29</v>
      </c>
    </row>
    <row r="187" spans="49:133">
      <c r="AW187" t="s">
        <v>324</v>
      </c>
      <c r="AX187">
        <v>0</v>
      </c>
      <c r="AY187">
        <v>0</v>
      </c>
      <c r="AZ187" s="1" t="s">
        <v>324</v>
      </c>
      <c r="BA187" s="1">
        <v>0</v>
      </c>
      <c r="BB187" s="1">
        <v>0</v>
      </c>
      <c r="BC187" s="1">
        <v>0</v>
      </c>
      <c r="BD187" s="1" t="s">
        <v>29</v>
      </c>
      <c r="CD187" t="s">
        <v>324</v>
      </c>
      <c r="CE187">
        <v>0</v>
      </c>
      <c r="CF187">
        <v>0</v>
      </c>
      <c r="CG187" s="1" t="s">
        <v>324</v>
      </c>
      <c r="CH187" s="1">
        <v>0</v>
      </c>
      <c r="CI187" s="3">
        <v>0</v>
      </c>
      <c r="CJ187" s="1">
        <v>0</v>
      </c>
      <c r="CK187" s="1" t="s">
        <v>29</v>
      </c>
      <c r="CO187" t="s">
        <v>324</v>
      </c>
      <c r="CP187">
        <v>0</v>
      </c>
      <c r="CQ187">
        <v>0</v>
      </c>
      <c r="CR187" s="1" t="s">
        <v>324</v>
      </c>
      <c r="CS187" s="1">
        <v>0</v>
      </c>
      <c r="CT187" s="1">
        <v>0</v>
      </c>
      <c r="CU187" s="1">
        <v>0</v>
      </c>
      <c r="CV187" s="1" t="s">
        <v>29</v>
      </c>
      <c r="DV187" t="s">
        <v>324</v>
      </c>
      <c r="DW187">
        <v>0</v>
      </c>
      <c r="DX187">
        <v>0</v>
      </c>
      <c r="DY187" s="1" t="s">
        <v>324</v>
      </c>
      <c r="DZ187" s="1">
        <v>0</v>
      </c>
      <c r="EA187" s="3">
        <v>0</v>
      </c>
      <c r="EB187" s="1">
        <v>0</v>
      </c>
      <c r="EC187" s="1" t="s">
        <v>29</v>
      </c>
    </row>
    <row r="188" spans="49:133">
      <c r="AW188" t="s">
        <v>324</v>
      </c>
      <c r="AX188">
        <v>0</v>
      </c>
      <c r="AY188">
        <v>0</v>
      </c>
      <c r="AZ188" s="1" t="s">
        <v>324</v>
      </c>
      <c r="BA188" s="1">
        <v>0</v>
      </c>
      <c r="BB188" s="1">
        <v>0</v>
      </c>
      <c r="BC188" s="1">
        <v>0</v>
      </c>
      <c r="BD188" s="1" t="s">
        <v>29</v>
      </c>
      <c r="CD188" t="s">
        <v>324</v>
      </c>
      <c r="CE188">
        <v>0</v>
      </c>
      <c r="CF188">
        <v>0</v>
      </c>
      <c r="CG188" s="1" t="s">
        <v>324</v>
      </c>
      <c r="CH188" s="1">
        <v>0</v>
      </c>
      <c r="CI188" s="3">
        <v>0</v>
      </c>
      <c r="CJ188" s="1">
        <v>0</v>
      </c>
      <c r="CK188" s="1" t="s">
        <v>29</v>
      </c>
      <c r="CO188" t="s">
        <v>324</v>
      </c>
      <c r="CP188">
        <v>0</v>
      </c>
      <c r="CQ188">
        <v>0</v>
      </c>
      <c r="CR188" s="1" t="s">
        <v>324</v>
      </c>
      <c r="CS188" s="1">
        <v>0</v>
      </c>
      <c r="CT188" s="1">
        <v>0</v>
      </c>
      <c r="CU188" s="1">
        <v>0</v>
      </c>
      <c r="CV188" s="1" t="s">
        <v>29</v>
      </c>
      <c r="DV188" t="s">
        <v>324</v>
      </c>
      <c r="DW188">
        <v>0</v>
      </c>
      <c r="DX188">
        <v>0</v>
      </c>
      <c r="DY188" s="1" t="s">
        <v>324</v>
      </c>
      <c r="DZ188" s="1">
        <v>0</v>
      </c>
      <c r="EA188" s="3">
        <v>0</v>
      </c>
      <c r="EB188" s="1">
        <v>0</v>
      </c>
      <c r="EC188" s="1" t="s">
        <v>29</v>
      </c>
    </row>
    <row r="189" spans="49:133">
      <c r="AW189" t="s">
        <v>324</v>
      </c>
      <c r="AX189">
        <v>0</v>
      </c>
      <c r="AY189">
        <v>0</v>
      </c>
      <c r="AZ189" s="1" t="s">
        <v>324</v>
      </c>
      <c r="BA189" s="1">
        <v>0</v>
      </c>
      <c r="BB189" s="1">
        <v>0</v>
      </c>
      <c r="BC189" s="1">
        <v>0</v>
      </c>
      <c r="BD189" s="1" t="s">
        <v>29</v>
      </c>
      <c r="CD189" t="s">
        <v>324</v>
      </c>
      <c r="CE189">
        <v>0</v>
      </c>
      <c r="CF189">
        <v>0</v>
      </c>
      <c r="CG189" s="1" t="s">
        <v>324</v>
      </c>
      <c r="CH189" s="1">
        <v>0</v>
      </c>
      <c r="CI189" s="3">
        <v>0</v>
      </c>
      <c r="CJ189" s="1">
        <v>0</v>
      </c>
      <c r="CK189" s="1" t="s">
        <v>29</v>
      </c>
      <c r="CO189" t="s">
        <v>324</v>
      </c>
      <c r="CP189">
        <v>0</v>
      </c>
      <c r="CQ189">
        <v>0</v>
      </c>
      <c r="CR189" s="1" t="s">
        <v>324</v>
      </c>
      <c r="CS189" s="1">
        <v>0</v>
      </c>
      <c r="CT189" s="1">
        <v>0</v>
      </c>
      <c r="CU189" s="1">
        <v>0</v>
      </c>
      <c r="CV189" s="1" t="s">
        <v>29</v>
      </c>
      <c r="DV189" t="s">
        <v>324</v>
      </c>
      <c r="DW189">
        <v>0</v>
      </c>
      <c r="DX189">
        <v>0</v>
      </c>
      <c r="DY189" s="1" t="s">
        <v>324</v>
      </c>
      <c r="DZ189" s="1">
        <v>0</v>
      </c>
      <c r="EA189" s="3">
        <v>0</v>
      </c>
      <c r="EB189" s="1">
        <v>0</v>
      </c>
      <c r="EC189" s="1" t="s">
        <v>29</v>
      </c>
    </row>
    <row r="190" spans="49:133">
      <c r="AW190" t="s">
        <v>324</v>
      </c>
      <c r="AX190">
        <v>0</v>
      </c>
      <c r="AY190">
        <v>0</v>
      </c>
      <c r="AZ190" s="1" t="s">
        <v>324</v>
      </c>
      <c r="BA190" s="1">
        <v>0</v>
      </c>
      <c r="BB190" s="1">
        <v>0</v>
      </c>
      <c r="BC190" s="1">
        <v>0</v>
      </c>
      <c r="BD190" s="1" t="s">
        <v>29</v>
      </c>
      <c r="CD190" t="s">
        <v>324</v>
      </c>
      <c r="CE190">
        <v>0</v>
      </c>
      <c r="CF190">
        <v>0</v>
      </c>
      <c r="CG190" s="1" t="s">
        <v>324</v>
      </c>
      <c r="CH190" s="1">
        <v>0</v>
      </c>
      <c r="CI190" s="3">
        <v>0</v>
      </c>
      <c r="CJ190" s="1">
        <v>0</v>
      </c>
      <c r="CK190" s="1" t="s">
        <v>29</v>
      </c>
      <c r="CO190" t="s">
        <v>324</v>
      </c>
      <c r="CP190">
        <v>0</v>
      </c>
      <c r="CQ190">
        <v>0</v>
      </c>
      <c r="CR190" s="1" t="s">
        <v>324</v>
      </c>
      <c r="CS190" s="1">
        <v>0</v>
      </c>
      <c r="CT190" s="1">
        <v>0</v>
      </c>
      <c r="CU190" s="1">
        <v>0</v>
      </c>
      <c r="CV190" s="1" t="s">
        <v>29</v>
      </c>
      <c r="DV190" t="s">
        <v>324</v>
      </c>
      <c r="DW190">
        <v>0</v>
      </c>
      <c r="DX190">
        <v>0</v>
      </c>
      <c r="DY190" s="1" t="s">
        <v>324</v>
      </c>
      <c r="DZ190" s="1">
        <v>0</v>
      </c>
      <c r="EA190" s="3">
        <v>0</v>
      </c>
      <c r="EB190" s="1">
        <v>0</v>
      </c>
      <c r="EC190" s="1" t="s">
        <v>29</v>
      </c>
    </row>
    <row r="191" spans="49:133">
      <c r="AW191" t="s">
        <v>324</v>
      </c>
      <c r="AX191">
        <v>0</v>
      </c>
      <c r="AY191">
        <v>0</v>
      </c>
      <c r="AZ191" s="1" t="s">
        <v>324</v>
      </c>
      <c r="BA191" s="1">
        <v>0</v>
      </c>
      <c r="BB191" s="1">
        <v>0</v>
      </c>
      <c r="BC191" s="1">
        <v>0</v>
      </c>
      <c r="BD191" s="1" t="s">
        <v>29</v>
      </c>
      <c r="CD191" t="s">
        <v>324</v>
      </c>
      <c r="CE191">
        <v>0</v>
      </c>
      <c r="CF191">
        <v>0</v>
      </c>
      <c r="CG191" s="1" t="s">
        <v>324</v>
      </c>
      <c r="CH191" s="1">
        <v>0</v>
      </c>
      <c r="CI191" s="3">
        <v>0</v>
      </c>
      <c r="CJ191" s="1">
        <v>0</v>
      </c>
      <c r="CK191" s="1" t="s">
        <v>29</v>
      </c>
      <c r="CO191" t="s">
        <v>324</v>
      </c>
      <c r="CP191">
        <v>0</v>
      </c>
      <c r="CQ191">
        <v>0</v>
      </c>
      <c r="CR191" s="1" t="s">
        <v>324</v>
      </c>
      <c r="CS191" s="1">
        <v>0</v>
      </c>
      <c r="CT191" s="1">
        <v>0</v>
      </c>
      <c r="CU191" s="1">
        <v>0</v>
      </c>
      <c r="CV191" s="1" t="s">
        <v>29</v>
      </c>
      <c r="DV191" t="s">
        <v>324</v>
      </c>
      <c r="DW191">
        <v>0</v>
      </c>
      <c r="DX191">
        <v>0</v>
      </c>
      <c r="DY191" s="1" t="s">
        <v>324</v>
      </c>
      <c r="DZ191" s="1">
        <v>0</v>
      </c>
      <c r="EA191" s="3">
        <v>0</v>
      </c>
      <c r="EB191" s="1">
        <v>0</v>
      </c>
      <c r="EC191" s="1" t="s">
        <v>29</v>
      </c>
    </row>
    <row r="192" spans="49:133">
      <c r="AW192" t="s">
        <v>324</v>
      </c>
      <c r="AX192">
        <v>0</v>
      </c>
      <c r="AY192">
        <v>0</v>
      </c>
      <c r="AZ192" s="1" t="s">
        <v>324</v>
      </c>
      <c r="BA192" s="1">
        <v>0</v>
      </c>
      <c r="BB192" s="1">
        <v>0</v>
      </c>
      <c r="BC192" s="1">
        <v>0</v>
      </c>
      <c r="BD192" s="1" t="s">
        <v>29</v>
      </c>
      <c r="CD192" t="s">
        <v>324</v>
      </c>
      <c r="CE192">
        <v>0</v>
      </c>
      <c r="CF192">
        <v>0</v>
      </c>
      <c r="CG192" s="1" t="s">
        <v>324</v>
      </c>
      <c r="CH192" s="1">
        <v>0</v>
      </c>
      <c r="CI192" s="3">
        <v>0</v>
      </c>
      <c r="CJ192" s="1">
        <v>0</v>
      </c>
      <c r="CK192" s="1" t="s">
        <v>29</v>
      </c>
      <c r="CO192" t="s">
        <v>324</v>
      </c>
      <c r="CP192">
        <v>0</v>
      </c>
      <c r="CQ192">
        <v>0</v>
      </c>
      <c r="CR192" s="1" t="s">
        <v>324</v>
      </c>
      <c r="CS192" s="1">
        <v>0</v>
      </c>
      <c r="CT192" s="1">
        <v>0</v>
      </c>
      <c r="CU192" s="1">
        <v>0</v>
      </c>
      <c r="CV192" s="1" t="s">
        <v>29</v>
      </c>
      <c r="DV192" t="s">
        <v>324</v>
      </c>
      <c r="DW192">
        <v>0</v>
      </c>
      <c r="DX192">
        <v>0</v>
      </c>
      <c r="DY192" s="1" t="s">
        <v>324</v>
      </c>
      <c r="DZ192" s="1">
        <v>0</v>
      </c>
      <c r="EA192" s="3">
        <v>0</v>
      </c>
      <c r="EB192" s="1">
        <v>0</v>
      </c>
      <c r="EC192" s="1" t="s">
        <v>29</v>
      </c>
    </row>
    <row r="193" spans="49:133">
      <c r="AW193" t="s">
        <v>324</v>
      </c>
      <c r="AX193">
        <v>0</v>
      </c>
      <c r="AY193">
        <v>0</v>
      </c>
      <c r="AZ193" s="1" t="s">
        <v>324</v>
      </c>
      <c r="BA193" s="1">
        <v>0</v>
      </c>
      <c r="BB193" s="1">
        <v>0</v>
      </c>
      <c r="BC193" s="1">
        <v>0</v>
      </c>
      <c r="BD193" s="1" t="s">
        <v>29</v>
      </c>
      <c r="CD193" t="s">
        <v>324</v>
      </c>
      <c r="CE193">
        <v>0</v>
      </c>
      <c r="CF193">
        <v>0</v>
      </c>
      <c r="CG193" s="1" t="s">
        <v>324</v>
      </c>
      <c r="CH193" s="1">
        <v>0</v>
      </c>
      <c r="CI193" s="3">
        <v>0</v>
      </c>
      <c r="CJ193" s="1">
        <v>0</v>
      </c>
      <c r="CK193" s="1" t="s">
        <v>29</v>
      </c>
      <c r="CO193" t="s">
        <v>324</v>
      </c>
      <c r="CP193">
        <v>0</v>
      </c>
      <c r="CQ193">
        <v>0</v>
      </c>
      <c r="CR193" s="1" t="s">
        <v>324</v>
      </c>
      <c r="CS193" s="1">
        <v>0</v>
      </c>
      <c r="CT193" s="1">
        <v>0</v>
      </c>
      <c r="CU193" s="1">
        <v>0</v>
      </c>
      <c r="CV193" s="1" t="s">
        <v>29</v>
      </c>
      <c r="DV193" t="s">
        <v>324</v>
      </c>
      <c r="DW193">
        <v>0</v>
      </c>
      <c r="DX193">
        <v>0</v>
      </c>
      <c r="DY193" s="1" t="s">
        <v>324</v>
      </c>
      <c r="DZ193" s="1">
        <v>0</v>
      </c>
      <c r="EA193" s="3">
        <v>0</v>
      </c>
      <c r="EB193" s="1">
        <v>0</v>
      </c>
      <c r="EC193" s="1" t="s">
        <v>29</v>
      </c>
    </row>
    <row r="194" spans="49:133">
      <c r="AW194" t="s">
        <v>324</v>
      </c>
      <c r="AX194">
        <v>0</v>
      </c>
      <c r="AY194">
        <v>0</v>
      </c>
      <c r="AZ194" s="1" t="s">
        <v>324</v>
      </c>
      <c r="BA194" s="1">
        <v>0</v>
      </c>
      <c r="BB194" s="1">
        <v>0</v>
      </c>
      <c r="BC194" s="1">
        <v>0</v>
      </c>
      <c r="BD194" s="1" t="s">
        <v>29</v>
      </c>
      <c r="CD194" t="s">
        <v>324</v>
      </c>
      <c r="CE194">
        <v>0</v>
      </c>
      <c r="CF194">
        <v>0</v>
      </c>
      <c r="CG194" s="1" t="s">
        <v>324</v>
      </c>
      <c r="CH194" s="1">
        <v>0</v>
      </c>
      <c r="CI194" s="3">
        <v>0</v>
      </c>
      <c r="CJ194" s="1">
        <v>0</v>
      </c>
      <c r="CK194" s="1" t="s">
        <v>29</v>
      </c>
      <c r="CO194" t="s">
        <v>324</v>
      </c>
      <c r="CP194">
        <v>0</v>
      </c>
      <c r="CQ194">
        <v>0</v>
      </c>
      <c r="CR194" s="1" t="s">
        <v>324</v>
      </c>
      <c r="CS194" s="1">
        <v>0</v>
      </c>
      <c r="CT194" s="1">
        <v>0</v>
      </c>
      <c r="CU194" s="1">
        <v>0</v>
      </c>
      <c r="CV194" s="1" t="s">
        <v>29</v>
      </c>
      <c r="DV194" t="s">
        <v>324</v>
      </c>
      <c r="DW194">
        <v>0</v>
      </c>
      <c r="DX194">
        <v>0</v>
      </c>
      <c r="DY194" s="1" t="s">
        <v>324</v>
      </c>
      <c r="DZ194" s="1">
        <v>0</v>
      </c>
      <c r="EA194" s="3">
        <v>0</v>
      </c>
      <c r="EB194" s="1">
        <v>0</v>
      </c>
      <c r="EC194" s="1" t="s">
        <v>29</v>
      </c>
    </row>
    <row r="195" spans="49:133">
      <c r="AW195" t="s">
        <v>324</v>
      </c>
      <c r="AX195">
        <v>0</v>
      </c>
      <c r="AY195">
        <v>0</v>
      </c>
      <c r="AZ195" s="1" t="s">
        <v>324</v>
      </c>
      <c r="BA195" s="1">
        <v>0</v>
      </c>
      <c r="BB195" s="1">
        <v>0</v>
      </c>
      <c r="BC195" s="1">
        <v>0</v>
      </c>
      <c r="BD195" s="1" t="s">
        <v>29</v>
      </c>
      <c r="CD195" t="s">
        <v>324</v>
      </c>
      <c r="CE195">
        <v>0</v>
      </c>
      <c r="CF195">
        <v>0</v>
      </c>
      <c r="CG195" s="1" t="s">
        <v>324</v>
      </c>
      <c r="CH195" s="1">
        <v>0</v>
      </c>
      <c r="CI195" s="3">
        <v>0</v>
      </c>
      <c r="CJ195" s="1">
        <v>0</v>
      </c>
      <c r="CK195" s="1" t="s">
        <v>29</v>
      </c>
      <c r="CO195" t="s">
        <v>324</v>
      </c>
      <c r="CP195">
        <v>0</v>
      </c>
      <c r="CQ195">
        <v>0</v>
      </c>
      <c r="CR195" s="1" t="s">
        <v>324</v>
      </c>
      <c r="CS195" s="1">
        <v>0</v>
      </c>
      <c r="CT195" s="1">
        <v>0</v>
      </c>
      <c r="CU195" s="1">
        <v>0</v>
      </c>
      <c r="CV195" s="1" t="s">
        <v>29</v>
      </c>
      <c r="DV195" t="s">
        <v>324</v>
      </c>
      <c r="DW195">
        <v>0</v>
      </c>
      <c r="DX195">
        <v>0</v>
      </c>
      <c r="DY195" s="1" t="s">
        <v>324</v>
      </c>
      <c r="DZ195" s="1">
        <v>0</v>
      </c>
      <c r="EA195" s="3">
        <v>0</v>
      </c>
      <c r="EB195" s="1">
        <v>0</v>
      </c>
      <c r="EC195" s="1" t="s">
        <v>29</v>
      </c>
    </row>
    <row r="196" spans="49:133">
      <c r="AW196" t="s">
        <v>324</v>
      </c>
      <c r="AX196">
        <v>0</v>
      </c>
      <c r="AY196">
        <v>0</v>
      </c>
      <c r="AZ196" s="1" t="s">
        <v>324</v>
      </c>
      <c r="BA196" s="1">
        <v>0</v>
      </c>
      <c r="BB196" s="1">
        <v>0</v>
      </c>
      <c r="BC196" s="1">
        <v>0</v>
      </c>
      <c r="BD196" s="1" t="s">
        <v>29</v>
      </c>
      <c r="CD196" t="s">
        <v>324</v>
      </c>
      <c r="CE196">
        <v>0</v>
      </c>
      <c r="CF196">
        <v>0</v>
      </c>
      <c r="CG196" s="1" t="s">
        <v>324</v>
      </c>
      <c r="CH196" s="1">
        <v>0</v>
      </c>
      <c r="CI196" s="3">
        <v>0</v>
      </c>
      <c r="CJ196" s="1">
        <v>0</v>
      </c>
      <c r="CK196" s="1" t="s">
        <v>29</v>
      </c>
      <c r="CO196" t="s">
        <v>324</v>
      </c>
      <c r="CP196">
        <v>0</v>
      </c>
      <c r="CQ196">
        <v>0</v>
      </c>
      <c r="CR196" s="1" t="s">
        <v>324</v>
      </c>
      <c r="CS196" s="1">
        <v>0</v>
      </c>
      <c r="CT196" s="1">
        <v>0</v>
      </c>
      <c r="CU196" s="1">
        <v>0</v>
      </c>
      <c r="CV196" s="1" t="s">
        <v>29</v>
      </c>
      <c r="DV196" t="s">
        <v>324</v>
      </c>
      <c r="DW196">
        <v>0</v>
      </c>
      <c r="DX196">
        <v>0</v>
      </c>
      <c r="DY196" s="1" t="s">
        <v>324</v>
      </c>
      <c r="DZ196" s="1">
        <v>0</v>
      </c>
      <c r="EA196" s="3">
        <v>0</v>
      </c>
      <c r="EB196" s="1">
        <v>0</v>
      </c>
      <c r="EC196" s="1" t="s">
        <v>29</v>
      </c>
    </row>
    <row r="197" spans="49:133">
      <c r="AW197" t="s">
        <v>324</v>
      </c>
      <c r="AX197">
        <v>0</v>
      </c>
      <c r="AY197">
        <v>0</v>
      </c>
      <c r="AZ197" s="1" t="s">
        <v>324</v>
      </c>
      <c r="BA197" s="1">
        <v>0</v>
      </c>
      <c r="BB197" s="1">
        <v>0</v>
      </c>
      <c r="BC197" s="1">
        <v>0</v>
      </c>
      <c r="BD197" s="1" t="s">
        <v>29</v>
      </c>
      <c r="CD197" t="s">
        <v>324</v>
      </c>
      <c r="CE197">
        <v>0</v>
      </c>
      <c r="CF197">
        <v>0</v>
      </c>
      <c r="CG197" s="1" t="s">
        <v>324</v>
      </c>
      <c r="CH197" s="1">
        <v>0</v>
      </c>
      <c r="CI197" s="3">
        <v>0</v>
      </c>
      <c r="CJ197" s="1">
        <v>0</v>
      </c>
      <c r="CK197" s="1" t="s">
        <v>29</v>
      </c>
      <c r="CO197" t="s">
        <v>324</v>
      </c>
      <c r="CP197">
        <v>0</v>
      </c>
      <c r="CQ197">
        <v>0</v>
      </c>
      <c r="CR197" s="1" t="s">
        <v>324</v>
      </c>
      <c r="CS197" s="1">
        <v>0</v>
      </c>
      <c r="CT197" s="1">
        <v>0</v>
      </c>
      <c r="CU197" s="1">
        <v>0</v>
      </c>
      <c r="CV197" s="1" t="s">
        <v>29</v>
      </c>
      <c r="DV197" t="s">
        <v>324</v>
      </c>
      <c r="DW197">
        <v>0</v>
      </c>
      <c r="DX197">
        <v>0</v>
      </c>
      <c r="DY197" s="1" t="s">
        <v>324</v>
      </c>
      <c r="DZ197" s="1">
        <v>0</v>
      </c>
      <c r="EA197" s="3">
        <v>0</v>
      </c>
      <c r="EB197" s="1">
        <v>0</v>
      </c>
      <c r="EC197" s="1" t="s">
        <v>29</v>
      </c>
    </row>
    <row r="198" spans="49:133">
      <c r="AW198" t="s">
        <v>324</v>
      </c>
      <c r="AX198">
        <v>0</v>
      </c>
      <c r="AY198">
        <v>0</v>
      </c>
      <c r="AZ198" s="1" t="s">
        <v>324</v>
      </c>
      <c r="BA198" s="1">
        <v>0</v>
      </c>
      <c r="BB198" s="1">
        <v>0</v>
      </c>
      <c r="BC198" s="1">
        <v>0</v>
      </c>
      <c r="BD198" s="1" t="s">
        <v>29</v>
      </c>
      <c r="CD198" t="s">
        <v>324</v>
      </c>
      <c r="CE198">
        <v>0</v>
      </c>
      <c r="CF198">
        <v>0</v>
      </c>
      <c r="CG198" s="1" t="s">
        <v>324</v>
      </c>
      <c r="CH198" s="1">
        <v>0</v>
      </c>
      <c r="CI198" s="3">
        <v>0</v>
      </c>
      <c r="CJ198" s="1">
        <v>0</v>
      </c>
      <c r="CK198" s="1" t="s">
        <v>29</v>
      </c>
      <c r="CO198" t="s">
        <v>324</v>
      </c>
      <c r="CP198">
        <v>0</v>
      </c>
      <c r="CQ198">
        <v>0</v>
      </c>
      <c r="CR198" s="1" t="s">
        <v>324</v>
      </c>
      <c r="CS198" s="1">
        <v>0</v>
      </c>
      <c r="CT198" s="1">
        <v>0</v>
      </c>
      <c r="CU198" s="1">
        <v>0</v>
      </c>
      <c r="CV198" s="1" t="s">
        <v>29</v>
      </c>
      <c r="DV198" t="s">
        <v>324</v>
      </c>
      <c r="DW198">
        <v>0</v>
      </c>
      <c r="DX198">
        <v>0</v>
      </c>
      <c r="DY198" s="1" t="s">
        <v>324</v>
      </c>
      <c r="DZ198" s="1">
        <v>0</v>
      </c>
      <c r="EA198" s="3">
        <v>0</v>
      </c>
      <c r="EB198" s="1">
        <v>0</v>
      </c>
      <c r="EC198" s="1" t="s">
        <v>29</v>
      </c>
    </row>
    <row r="199" spans="49:133">
      <c r="AW199" t="s">
        <v>324</v>
      </c>
      <c r="AX199">
        <v>0</v>
      </c>
      <c r="AY199">
        <v>0</v>
      </c>
      <c r="AZ199" s="1" t="s">
        <v>324</v>
      </c>
      <c r="BA199" s="1">
        <v>0</v>
      </c>
      <c r="BB199" s="1">
        <v>0</v>
      </c>
      <c r="BC199" s="1">
        <v>0</v>
      </c>
      <c r="BD199" s="1" t="s">
        <v>29</v>
      </c>
      <c r="CD199" t="s">
        <v>324</v>
      </c>
      <c r="CE199">
        <v>0</v>
      </c>
      <c r="CF199">
        <v>0</v>
      </c>
      <c r="CG199" s="1" t="s">
        <v>324</v>
      </c>
      <c r="CH199" s="1">
        <v>0</v>
      </c>
      <c r="CI199" s="3">
        <v>0</v>
      </c>
      <c r="CJ199" s="1">
        <v>0</v>
      </c>
      <c r="CK199" s="1" t="s">
        <v>29</v>
      </c>
      <c r="CO199" t="s">
        <v>324</v>
      </c>
      <c r="CP199">
        <v>0</v>
      </c>
      <c r="CQ199">
        <v>0</v>
      </c>
      <c r="CR199" s="1" t="s">
        <v>324</v>
      </c>
      <c r="CS199" s="1">
        <v>0</v>
      </c>
      <c r="CT199" s="1">
        <v>0</v>
      </c>
      <c r="CU199" s="1">
        <v>0</v>
      </c>
      <c r="CV199" s="1" t="s">
        <v>29</v>
      </c>
      <c r="DV199" t="s">
        <v>324</v>
      </c>
      <c r="DW199">
        <v>0</v>
      </c>
      <c r="DX199">
        <v>0</v>
      </c>
      <c r="DY199" s="1" t="s">
        <v>324</v>
      </c>
      <c r="DZ199" s="1">
        <v>0</v>
      </c>
      <c r="EA199" s="3">
        <v>0</v>
      </c>
      <c r="EB199" s="1">
        <v>0</v>
      </c>
      <c r="EC199" s="1" t="s">
        <v>29</v>
      </c>
    </row>
    <row r="200" spans="49:133">
      <c r="AW200" t="s">
        <v>324</v>
      </c>
      <c r="AX200">
        <v>0</v>
      </c>
      <c r="AY200">
        <v>0</v>
      </c>
      <c r="AZ200" s="1" t="s">
        <v>324</v>
      </c>
      <c r="BA200" s="1">
        <v>0</v>
      </c>
      <c r="BB200" s="1">
        <v>0</v>
      </c>
      <c r="BC200" s="1">
        <v>0</v>
      </c>
      <c r="BD200" s="1" t="s">
        <v>29</v>
      </c>
      <c r="CD200" t="s">
        <v>324</v>
      </c>
      <c r="CE200">
        <v>0</v>
      </c>
      <c r="CF200">
        <v>0</v>
      </c>
      <c r="CG200" s="1" t="s">
        <v>324</v>
      </c>
      <c r="CH200" s="1">
        <v>0</v>
      </c>
      <c r="CI200" s="3">
        <v>0</v>
      </c>
      <c r="CJ200" s="1">
        <v>0</v>
      </c>
      <c r="CK200" s="1" t="s">
        <v>29</v>
      </c>
      <c r="CO200" t="s">
        <v>324</v>
      </c>
      <c r="CP200">
        <v>0</v>
      </c>
      <c r="CQ200">
        <v>0</v>
      </c>
      <c r="CR200" s="1" t="s">
        <v>324</v>
      </c>
      <c r="CS200" s="1">
        <v>0</v>
      </c>
      <c r="CT200" s="1">
        <v>0</v>
      </c>
      <c r="CU200" s="1">
        <v>0</v>
      </c>
      <c r="CV200" s="1" t="s">
        <v>29</v>
      </c>
      <c r="DV200" t="s">
        <v>324</v>
      </c>
      <c r="DW200">
        <v>0</v>
      </c>
      <c r="DX200">
        <v>0</v>
      </c>
      <c r="DY200" s="1" t="s">
        <v>324</v>
      </c>
      <c r="DZ200" s="1">
        <v>0</v>
      </c>
      <c r="EA200" s="3">
        <v>0</v>
      </c>
      <c r="EB200" s="1">
        <v>0</v>
      </c>
      <c r="EC200" s="1" t="s">
        <v>29</v>
      </c>
    </row>
    <row r="201" spans="49:133">
      <c r="AW201" t="s">
        <v>324</v>
      </c>
      <c r="AX201">
        <v>0</v>
      </c>
      <c r="AY201">
        <v>0</v>
      </c>
      <c r="AZ201" s="1" t="s">
        <v>324</v>
      </c>
      <c r="BA201" s="1">
        <v>0</v>
      </c>
      <c r="BB201" s="1">
        <v>0</v>
      </c>
      <c r="BC201" s="1">
        <v>0</v>
      </c>
      <c r="BD201" s="1" t="s">
        <v>29</v>
      </c>
      <c r="CD201" t="s">
        <v>324</v>
      </c>
      <c r="CE201">
        <v>0</v>
      </c>
      <c r="CF201">
        <v>0</v>
      </c>
      <c r="CG201" s="1" t="s">
        <v>324</v>
      </c>
      <c r="CH201" s="1">
        <v>0</v>
      </c>
      <c r="CI201" s="3">
        <v>0</v>
      </c>
      <c r="CJ201" s="1">
        <v>0</v>
      </c>
      <c r="CK201" s="1" t="s">
        <v>29</v>
      </c>
      <c r="CO201" t="s">
        <v>324</v>
      </c>
      <c r="CP201">
        <v>0</v>
      </c>
      <c r="CQ201">
        <v>0</v>
      </c>
      <c r="CR201" s="1" t="s">
        <v>324</v>
      </c>
      <c r="CS201" s="1">
        <v>0</v>
      </c>
      <c r="CT201" s="1">
        <v>0</v>
      </c>
      <c r="CU201" s="1">
        <v>0</v>
      </c>
      <c r="CV201" s="1" t="s">
        <v>29</v>
      </c>
      <c r="DV201" t="s">
        <v>324</v>
      </c>
      <c r="DW201">
        <v>0</v>
      </c>
      <c r="DX201">
        <v>0</v>
      </c>
      <c r="DY201" s="1" t="s">
        <v>324</v>
      </c>
      <c r="DZ201" s="1">
        <v>0</v>
      </c>
      <c r="EA201" s="3">
        <v>0</v>
      </c>
      <c r="EB201" s="1">
        <v>0</v>
      </c>
      <c r="EC201" s="1" t="s">
        <v>29</v>
      </c>
    </row>
    <row r="202" spans="49:133">
      <c r="AW202" t="s">
        <v>324</v>
      </c>
      <c r="AX202">
        <v>0</v>
      </c>
      <c r="AY202">
        <v>0</v>
      </c>
      <c r="AZ202" s="1" t="s">
        <v>324</v>
      </c>
      <c r="BA202" s="1">
        <v>0</v>
      </c>
      <c r="BB202" s="1">
        <v>0</v>
      </c>
      <c r="BC202" s="1">
        <v>0</v>
      </c>
      <c r="BD202" s="1" t="s">
        <v>29</v>
      </c>
      <c r="CD202" t="s">
        <v>324</v>
      </c>
      <c r="CE202">
        <v>0</v>
      </c>
      <c r="CF202">
        <v>0</v>
      </c>
      <c r="CG202" s="1" t="s">
        <v>324</v>
      </c>
      <c r="CH202" s="1">
        <v>0</v>
      </c>
      <c r="CI202" s="3">
        <v>0</v>
      </c>
      <c r="CJ202" s="1">
        <v>0</v>
      </c>
      <c r="CK202" s="1" t="s">
        <v>29</v>
      </c>
      <c r="CO202" t="s">
        <v>324</v>
      </c>
      <c r="CP202">
        <v>0</v>
      </c>
      <c r="CQ202">
        <v>0</v>
      </c>
      <c r="CR202" s="1" t="s">
        <v>324</v>
      </c>
      <c r="CS202" s="1">
        <v>0</v>
      </c>
      <c r="CT202" s="1">
        <v>0</v>
      </c>
      <c r="CU202" s="1">
        <v>0</v>
      </c>
      <c r="CV202" s="1" t="s">
        <v>29</v>
      </c>
      <c r="DV202" t="s">
        <v>324</v>
      </c>
      <c r="DW202">
        <v>0</v>
      </c>
      <c r="DX202">
        <v>0</v>
      </c>
      <c r="DY202" s="1" t="s">
        <v>324</v>
      </c>
      <c r="DZ202" s="1">
        <v>0</v>
      </c>
      <c r="EA202" s="3">
        <v>0</v>
      </c>
      <c r="EB202" s="1">
        <v>0</v>
      </c>
      <c r="EC202" s="1" t="s">
        <v>29</v>
      </c>
    </row>
    <row r="203" spans="49:133">
      <c r="AW203" t="s">
        <v>324</v>
      </c>
      <c r="AX203">
        <v>0</v>
      </c>
      <c r="AY203">
        <v>0</v>
      </c>
      <c r="AZ203" s="1" t="s">
        <v>324</v>
      </c>
      <c r="BA203" s="1">
        <v>0</v>
      </c>
      <c r="BB203" s="1">
        <v>0</v>
      </c>
      <c r="BC203" s="1">
        <v>0</v>
      </c>
      <c r="BD203" s="1" t="s">
        <v>29</v>
      </c>
      <c r="CO203" t="s">
        <v>324</v>
      </c>
      <c r="CP203">
        <v>0</v>
      </c>
      <c r="CQ203">
        <v>0</v>
      </c>
      <c r="CR203" s="1" t="s">
        <v>324</v>
      </c>
      <c r="CS203" s="1">
        <v>0</v>
      </c>
      <c r="CT203" s="1">
        <v>0</v>
      </c>
      <c r="CU203" s="1">
        <v>0</v>
      </c>
      <c r="CV203" s="1" t="s">
        <v>29</v>
      </c>
      <c r="DV203" t="s">
        <v>324</v>
      </c>
      <c r="DW203">
        <v>0</v>
      </c>
      <c r="DX203">
        <v>0</v>
      </c>
      <c r="DY203" s="1" t="s">
        <v>324</v>
      </c>
      <c r="DZ203" s="1">
        <v>0</v>
      </c>
      <c r="EA203" s="3">
        <v>0</v>
      </c>
      <c r="EB203" s="1">
        <v>0</v>
      </c>
      <c r="EC203" s="1" t="s">
        <v>29</v>
      </c>
    </row>
    <row r="204" spans="49:133">
      <c r="AW204" t="s">
        <v>324</v>
      </c>
      <c r="AX204">
        <v>0</v>
      </c>
      <c r="AY204">
        <v>0</v>
      </c>
      <c r="AZ204" s="1" t="s">
        <v>324</v>
      </c>
      <c r="BA204" s="1">
        <v>0</v>
      </c>
      <c r="BB204" s="1">
        <v>0</v>
      </c>
      <c r="BC204" s="1">
        <v>0</v>
      </c>
      <c r="BD204" s="1" t="s">
        <v>29</v>
      </c>
      <c r="CO204" t="s">
        <v>324</v>
      </c>
      <c r="CP204">
        <v>0</v>
      </c>
      <c r="CQ204">
        <v>0</v>
      </c>
      <c r="CR204" s="1" t="s">
        <v>324</v>
      </c>
      <c r="CS204" s="1">
        <v>0</v>
      </c>
      <c r="CT204" s="1">
        <v>0</v>
      </c>
      <c r="CU204" s="1">
        <v>0</v>
      </c>
      <c r="CV204" s="1" t="s">
        <v>29</v>
      </c>
      <c r="DV204" t="s">
        <v>324</v>
      </c>
      <c r="DW204">
        <v>0</v>
      </c>
      <c r="DX204">
        <v>0</v>
      </c>
      <c r="DY204" s="1" t="s">
        <v>324</v>
      </c>
      <c r="DZ204" s="1">
        <v>0</v>
      </c>
      <c r="EA204" s="3">
        <v>0</v>
      </c>
      <c r="EB204" s="1">
        <v>0</v>
      </c>
      <c r="EC204" s="1" t="s">
        <v>29</v>
      </c>
    </row>
    <row r="205" spans="49:133">
      <c r="AW205" t="s">
        <v>324</v>
      </c>
      <c r="AX205">
        <v>0</v>
      </c>
      <c r="AY205">
        <v>0</v>
      </c>
      <c r="AZ205" s="1" t="s">
        <v>324</v>
      </c>
      <c r="BA205" s="1">
        <v>0</v>
      </c>
      <c r="BB205" s="1">
        <v>0</v>
      </c>
      <c r="BC205" s="1">
        <v>0</v>
      </c>
      <c r="BD205" s="1" t="s">
        <v>29</v>
      </c>
      <c r="CO205" t="s">
        <v>324</v>
      </c>
      <c r="CP205">
        <v>0</v>
      </c>
      <c r="CQ205">
        <v>0</v>
      </c>
      <c r="CR205" s="1" t="s">
        <v>324</v>
      </c>
      <c r="CS205" s="1">
        <v>0</v>
      </c>
      <c r="CT205" s="1">
        <v>0</v>
      </c>
      <c r="CU205" s="1">
        <v>0</v>
      </c>
      <c r="CV205" s="1" t="s">
        <v>29</v>
      </c>
      <c r="DV205" t="s">
        <v>324</v>
      </c>
      <c r="DW205">
        <v>0</v>
      </c>
      <c r="DX205">
        <v>0</v>
      </c>
      <c r="DY205" s="1" t="s">
        <v>324</v>
      </c>
      <c r="DZ205" s="1">
        <v>0</v>
      </c>
      <c r="EA205" s="3">
        <v>0</v>
      </c>
      <c r="EB205" s="1">
        <v>0</v>
      </c>
      <c r="EC205" s="1" t="s">
        <v>29</v>
      </c>
    </row>
    <row r="206" spans="49:133">
      <c r="AW206" t="s">
        <v>324</v>
      </c>
      <c r="AX206">
        <v>0</v>
      </c>
      <c r="AY206">
        <v>0</v>
      </c>
      <c r="AZ206" s="1" t="s">
        <v>324</v>
      </c>
      <c r="BA206" s="1">
        <v>0</v>
      </c>
      <c r="BB206" s="1">
        <v>0</v>
      </c>
      <c r="BC206" s="1">
        <v>0</v>
      </c>
      <c r="BD206" s="1" t="s">
        <v>29</v>
      </c>
      <c r="CO206" t="s">
        <v>324</v>
      </c>
      <c r="CP206">
        <v>0</v>
      </c>
      <c r="CQ206">
        <v>0</v>
      </c>
      <c r="CR206" s="1" t="s">
        <v>324</v>
      </c>
      <c r="CS206" s="1">
        <v>0</v>
      </c>
      <c r="CT206" s="1">
        <v>0</v>
      </c>
      <c r="CU206" s="1">
        <v>0</v>
      </c>
      <c r="CV206" s="1" t="s">
        <v>29</v>
      </c>
      <c r="DV206" t="s">
        <v>324</v>
      </c>
      <c r="DW206">
        <v>0</v>
      </c>
      <c r="DX206">
        <v>0</v>
      </c>
      <c r="DY206" s="1" t="s">
        <v>324</v>
      </c>
      <c r="DZ206" s="1">
        <v>0</v>
      </c>
      <c r="EA206" s="3">
        <v>0</v>
      </c>
      <c r="EB206" s="1">
        <v>0</v>
      </c>
      <c r="EC206" s="1" t="s">
        <v>29</v>
      </c>
    </row>
    <row r="207" spans="49:133">
      <c r="AW207" t="s">
        <v>324</v>
      </c>
      <c r="AX207">
        <v>0</v>
      </c>
      <c r="AY207">
        <v>0</v>
      </c>
      <c r="AZ207" s="1" t="s">
        <v>324</v>
      </c>
      <c r="BA207" s="1">
        <v>0</v>
      </c>
      <c r="BB207" s="1">
        <v>0</v>
      </c>
      <c r="BC207" s="1">
        <v>0</v>
      </c>
      <c r="BD207" s="1" t="s">
        <v>29</v>
      </c>
      <c r="CO207" t="s">
        <v>324</v>
      </c>
      <c r="CP207">
        <v>0</v>
      </c>
      <c r="CQ207">
        <v>0</v>
      </c>
      <c r="CR207" s="1" t="s">
        <v>324</v>
      </c>
      <c r="CS207" s="1">
        <v>0</v>
      </c>
      <c r="CT207" s="1">
        <v>0</v>
      </c>
      <c r="CU207" s="1">
        <v>0</v>
      </c>
      <c r="CV207" s="1" t="s">
        <v>29</v>
      </c>
      <c r="DV207" t="s">
        <v>324</v>
      </c>
      <c r="DW207">
        <v>0</v>
      </c>
      <c r="DX207">
        <v>0</v>
      </c>
      <c r="DY207" s="1" t="s">
        <v>324</v>
      </c>
      <c r="DZ207" s="1">
        <v>0</v>
      </c>
      <c r="EA207" s="3">
        <v>0</v>
      </c>
      <c r="EB207" s="1">
        <v>0</v>
      </c>
      <c r="EC207" s="1" t="s">
        <v>29</v>
      </c>
    </row>
    <row r="208" spans="49:133">
      <c r="AW208" t="s">
        <v>324</v>
      </c>
      <c r="AX208">
        <v>0</v>
      </c>
      <c r="AY208">
        <v>0</v>
      </c>
      <c r="AZ208" s="1" t="s">
        <v>324</v>
      </c>
      <c r="BA208" s="1">
        <v>0</v>
      </c>
      <c r="BB208" s="1">
        <v>0</v>
      </c>
      <c r="BC208" s="1">
        <v>0</v>
      </c>
      <c r="BD208" s="1" t="s">
        <v>29</v>
      </c>
      <c r="CO208" t="s">
        <v>324</v>
      </c>
      <c r="CP208">
        <v>0</v>
      </c>
      <c r="CQ208">
        <v>0</v>
      </c>
      <c r="CR208" s="1" t="s">
        <v>324</v>
      </c>
      <c r="CS208" s="1">
        <v>0</v>
      </c>
      <c r="CT208" s="1">
        <v>0</v>
      </c>
      <c r="CU208" s="1">
        <v>0</v>
      </c>
      <c r="CV208" s="1" t="s">
        <v>29</v>
      </c>
      <c r="DV208" t="s">
        <v>324</v>
      </c>
      <c r="DW208">
        <v>0</v>
      </c>
      <c r="DX208">
        <v>0</v>
      </c>
      <c r="DY208" s="1" t="s">
        <v>324</v>
      </c>
      <c r="DZ208" s="1">
        <v>0</v>
      </c>
      <c r="EA208" s="3">
        <v>0</v>
      </c>
      <c r="EB208" s="1">
        <v>0</v>
      </c>
      <c r="EC208" s="1" t="s">
        <v>29</v>
      </c>
    </row>
    <row r="209" spans="49:100">
      <c r="AW209" t="s">
        <v>324</v>
      </c>
      <c r="AX209">
        <v>0</v>
      </c>
      <c r="AY209">
        <v>0</v>
      </c>
      <c r="AZ209" s="1" t="s">
        <v>324</v>
      </c>
      <c r="BA209" s="1">
        <v>0</v>
      </c>
      <c r="BB209" s="1">
        <v>0</v>
      </c>
      <c r="BC209" s="1">
        <v>0</v>
      </c>
      <c r="BD209" s="1" t="s">
        <v>29</v>
      </c>
      <c r="CO209" t="s">
        <v>324</v>
      </c>
      <c r="CP209">
        <v>0</v>
      </c>
      <c r="CQ209">
        <v>0</v>
      </c>
      <c r="CR209" s="1" t="s">
        <v>324</v>
      </c>
      <c r="CS209" s="1">
        <v>0</v>
      </c>
      <c r="CT209" s="1">
        <v>0</v>
      </c>
      <c r="CU209" s="1">
        <v>0</v>
      </c>
      <c r="CV209" s="1" t="s">
        <v>29</v>
      </c>
    </row>
    <row r="210" spans="49:100">
      <c r="AW210" t="s">
        <v>324</v>
      </c>
      <c r="AX210">
        <v>0</v>
      </c>
      <c r="AY210">
        <v>0</v>
      </c>
      <c r="AZ210" s="1" t="s">
        <v>324</v>
      </c>
      <c r="BA210" s="1">
        <v>0</v>
      </c>
      <c r="BB210" s="1">
        <v>0</v>
      </c>
      <c r="BC210" s="1">
        <v>0</v>
      </c>
      <c r="BD210" s="1" t="s">
        <v>29</v>
      </c>
      <c r="CO210" t="s">
        <v>324</v>
      </c>
      <c r="CP210">
        <v>0</v>
      </c>
      <c r="CQ210">
        <v>0</v>
      </c>
      <c r="CR210" s="1" t="s">
        <v>324</v>
      </c>
      <c r="CS210" s="1">
        <v>0</v>
      </c>
      <c r="CT210" s="1">
        <v>0</v>
      </c>
      <c r="CU210" s="1">
        <v>0</v>
      </c>
      <c r="CV210" s="1" t="s">
        <v>29</v>
      </c>
    </row>
    <row r="211" spans="49:100">
      <c r="AW211" t="s">
        <v>324</v>
      </c>
      <c r="AX211">
        <v>0</v>
      </c>
      <c r="AY211">
        <v>0</v>
      </c>
      <c r="AZ211" s="1" t="s">
        <v>324</v>
      </c>
      <c r="BA211" s="1">
        <v>0</v>
      </c>
      <c r="BB211" s="1">
        <v>0</v>
      </c>
      <c r="BC211" s="1">
        <v>0</v>
      </c>
      <c r="BD211" s="1" t="s">
        <v>29</v>
      </c>
      <c r="CO211" t="s">
        <v>324</v>
      </c>
      <c r="CP211">
        <v>0</v>
      </c>
      <c r="CQ211">
        <v>0</v>
      </c>
      <c r="CR211" s="1" t="s">
        <v>324</v>
      </c>
      <c r="CS211" s="1">
        <v>0</v>
      </c>
      <c r="CT211" s="1">
        <v>0</v>
      </c>
      <c r="CU211" s="1">
        <v>0</v>
      </c>
      <c r="CV211" s="1" t="s">
        <v>29</v>
      </c>
    </row>
    <row r="212" spans="49:100">
      <c r="AW212" t="s">
        <v>324</v>
      </c>
      <c r="AX212">
        <v>0</v>
      </c>
      <c r="AY212">
        <v>0</v>
      </c>
      <c r="AZ212" s="1" t="s">
        <v>324</v>
      </c>
      <c r="BA212" s="1">
        <v>0</v>
      </c>
      <c r="BB212" s="1">
        <v>0</v>
      </c>
      <c r="BC212" s="1">
        <v>0</v>
      </c>
      <c r="BD212" s="1" t="s">
        <v>29</v>
      </c>
      <c r="CO212" t="s">
        <v>324</v>
      </c>
      <c r="CP212">
        <v>0</v>
      </c>
      <c r="CQ212">
        <v>0</v>
      </c>
      <c r="CR212" s="1" t="s">
        <v>324</v>
      </c>
      <c r="CS212" s="1">
        <v>0</v>
      </c>
      <c r="CT212" s="1">
        <v>0</v>
      </c>
      <c r="CU212" s="1">
        <v>0</v>
      </c>
      <c r="CV212" s="1" t="s">
        <v>29</v>
      </c>
    </row>
    <row r="213" spans="49:100">
      <c r="AW213" t="s">
        <v>324</v>
      </c>
      <c r="AX213">
        <v>0</v>
      </c>
      <c r="AY213">
        <v>0</v>
      </c>
      <c r="AZ213" s="1" t="s">
        <v>324</v>
      </c>
      <c r="BA213" s="1">
        <v>0</v>
      </c>
      <c r="BB213" s="1">
        <v>0</v>
      </c>
      <c r="BC213" s="1">
        <v>0</v>
      </c>
      <c r="BD213" s="1" t="s">
        <v>29</v>
      </c>
      <c r="CO213" t="s">
        <v>324</v>
      </c>
      <c r="CP213">
        <v>0</v>
      </c>
      <c r="CQ213">
        <v>0</v>
      </c>
      <c r="CR213" s="1" t="s">
        <v>324</v>
      </c>
      <c r="CS213" s="1">
        <v>0</v>
      </c>
      <c r="CT213" s="1">
        <v>0</v>
      </c>
      <c r="CU213" s="1">
        <v>0</v>
      </c>
      <c r="CV213" s="1" t="s">
        <v>29</v>
      </c>
    </row>
    <row r="214" spans="49:100">
      <c r="AW214" t="s">
        <v>324</v>
      </c>
      <c r="AX214">
        <v>0</v>
      </c>
      <c r="AY214">
        <v>0</v>
      </c>
      <c r="AZ214" s="1" t="s">
        <v>324</v>
      </c>
      <c r="BA214" s="1">
        <v>0</v>
      </c>
      <c r="BB214" s="1">
        <v>0</v>
      </c>
      <c r="BC214" s="1">
        <v>0</v>
      </c>
      <c r="BD214" s="1" t="s">
        <v>29</v>
      </c>
      <c r="CO214" t="s">
        <v>324</v>
      </c>
      <c r="CP214">
        <v>0</v>
      </c>
      <c r="CQ214">
        <v>0</v>
      </c>
      <c r="CR214" s="1" t="s">
        <v>324</v>
      </c>
      <c r="CS214" s="1">
        <v>0</v>
      </c>
      <c r="CT214" s="1">
        <v>0</v>
      </c>
      <c r="CU214" s="1">
        <v>0</v>
      </c>
      <c r="CV214" s="1" t="s">
        <v>29</v>
      </c>
    </row>
    <row r="215" spans="49:100">
      <c r="AW215" t="s">
        <v>324</v>
      </c>
      <c r="AX215">
        <v>0</v>
      </c>
      <c r="AY215">
        <v>0</v>
      </c>
      <c r="AZ215" s="1" t="s">
        <v>324</v>
      </c>
      <c r="BA215" s="1">
        <v>0</v>
      </c>
      <c r="BB215" s="1">
        <v>0</v>
      </c>
      <c r="BC215" s="1">
        <v>0</v>
      </c>
      <c r="BD215" s="1" t="s">
        <v>29</v>
      </c>
      <c r="CO215" t="s">
        <v>324</v>
      </c>
      <c r="CP215">
        <v>0</v>
      </c>
      <c r="CQ215">
        <v>0</v>
      </c>
      <c r="CR215" s="1" t="s">
        <v>324</v>
      </c>
      <c r="CS215" s="1">
        <v>0</v>
      </c>
      <c r="CT215" s="1">
        <v>0</v>
      </c>
      <c r="CU215" s="1">
        <v>0</v>
      </c>
      <c r="CV215" s="1" t="s">
        <v>29</v>
      </c>
    </row>
    <row r="216" spans="49:100">
      <c r="AW216" t="s">
        <v>324</v>
      </c>
      <c r="AX216">
        <v>0</v>
      </c>
      <c r="AY216">
        <v>0</v>
      </c>
      <c r="AZ216" s="1" t="s">
        <v>324</v>
      </c>
      <c r="BA216" s="1">
        <v>0</v>
      </c>
      <c r="BB216" s="1">
        <v>0</v>
      </c>
      <c r="BC216" s="1">
        <v>0</v>
      </c>
      <c r="BD216" s="1" t="s">
        <v>29</v>
      </c>
      <c r="CO216" t="s">
        <v>324</v>
      </c>
      <c r="CP216">
        <v>0</v>
      </c>
      <c r="CQ216">
        <v>0</v>
      </c>
      <c r="CR216" s="1" t="s">
        <v>324</v>
      </c>
      <c r="CS216" s="1">
        <v>0</v>
      </c>
      <c r="CT216" s="1">
        <v>0</v>
      </c>
      <c r="CU216" s="1">
        <v>0</v>
      </c>
      <c r="CV216" s="1" t="s">
        <v>29</v>
      </c>
    </row>
    <row r="217" spans="49:100">
      <c r="AW217" t="s">
        <v>324</v>
      </c>
      <c r="AX217">
        <v>0</v>
      </c>
      <c r="AY217">
        <v>0</v>
      </c>
      <c r="AZ217" s="1" t="s">
        <v>324</v>
      </c>
      <c r="BA217" s="1">
        <v>0</v>
      </c>
      <c r="BB217" s="1">
        <v>0</v>
      </c>
      <c r="BC217" s="1">
        <v>0</v>
      </c>
      <c r="BD217" s="1" t="s">
        <v>29</v>
      </c>
      <c r="CO217" t="s">
        <v>324</v>
      </c>
      <c r="CP217">
        <v>0</v>
      </c>
      <c r="CQ217">
        <v>0</v>
      </c>
      <c r="CR217" s="1" t="s">
        <v>324</v>
      </c>
      <c r="CS217" s="1">
        <v>0</v>
      </c>
      <c r="CT217" s="1">
        <v>0</v>
      </c>
      <c r="CU217" s="1">
        <v>0</v>
      </c>
      <c r="CV217" s="1" t="s">
        <v>29</v>
      </c>
    </row>
    <row r="218" spans="49:100">
      <c r="AW218" t="s">
        <v>324</v>
      </c>
      <c r="AX218">
        <v>0</v>
      </c>
      <c r="AY218">
        <v>0</v>
      </c>
      <c r="AZ218" s="1" t="s">
        <v>324</v>
      </c>
      <c r="BA218" s="1">
        <v>0</v>
      </c>
      <c r="BB218" s="1">
        <v>0</v>
      </c>
      <c r="BC218" s="1">
        <v>0</v>
      </c>
      <c r="BD218" s="1" t="s">
        <v>29</v>
      </c>
      <c r="CO218" t="s">
        <v>324</v>
      </c>
      <c r="CP218">
        <v>0</v>
      </c>
      <c r="CQ218">
        <v>0</v>
      </c>
      <c r="CR218" s="1" t="s">
        <v>324</v>
      </c>
      <c r="CS218" s="1">
        <v>0</v>
      </c>
      <c r="CT218" s="1">
        <v>0</v>
      </c>
      <c r="CU218" s="1">
        <v>0</v>
      </c>
      <c r="CV218" s="1" t="s">
        <v>29</v>
      </c>
    </row>
    <row r="219" spans="49:100">
      <c r="AW219" t="s">
        <v>324</v>
      </c>
      <c r="AX219">
        <v>0</v>
      </c>
      <c r="AY219">
        <v>0</v>
      </c>
      <c r="AZ219" s="1" t="s">
        <v>324</v>
      </c>
      <c r="BA219" s="1">
        <v>0</v>
      </c>
      <c r="BB219" s="1">
        <v>0</v>
      </c>
      <c r="BC219" s="1">
        <v>0</v>
      </c>
      <c r="BD219" s="1" t="s">
        <v>29</v>
      </c>
      <c r="CO219" t="s">
        <v>324</v>
      </c>
      <c r="CP219">
        <v>0</v>
      </c>
      <c r="CQ219">
        <v>0</v>
      </c>
      <c r="CR219" s="1" t="s">
        <v>324</v>
      </c>
      <c r="CS219" s="1">
        <v>0</v>
      </c>
      <c r="CT219" s="1">
        <v>0</v>
      </c>
      <c r="CU219" s="1">
        <v>0</v>
      </c>
      <c r="CV219" s="1" t="s">
        <v>29</v>
      </c>
    </row>
    <row r="220" spans="49:100">
      <c r="AW220" t="s">
        <v>324</v>
      </c>
      <c r="AX220">
        <v>0</v>
      </c>
      <c r="AY220">
        <v>0</v>
      </c>
      <c r="AZ220" s="1" t="s">
        <v>324</v>
      </c>
      <c r="BA220" s="1">
        <v>0</v>
      </c>
      <c r="BB220" s="1">
        <v>0</v>
      </c>
      <c r="BC220" s="1">
        <v>0</v>
      </c>
      <c r="BD220" s="1" t="s">
        <v>29</v>
      </c>
      <c r="CO220" t="s">
        <v>324</v>
      </c>
      <c r="CP220">
        <v>0</v>
      </c>
      <c r="CQ220">
        <v>0</v>
      </c>
      <c r="CR220" s="1" t="s">
        <v>324</v>
      </c>
      <c r="CS220" s="1">
        <v>0</v>
      </c>
      <c r="CT220" s="1">
        <v>0</v>
      </c>
      <c r="CU220" s="1">
        <v>0</v>
      </c>
      <c r="CV220" s="1" t="s">
        <v>29</v>
      </c>
    </row>
    <row r="221" spans="49:100">
      <c r="AW221" t="s">
        <v>324</v>
      </c>
      <c r="AX221">
        <v>0</v>
      </c>
      <c r="AY221">
        <v>0</v>
      </c>
      <c r="AZ221" s="1" t="s">
        <v>324</v>
      </c>
      <c r="BA221" s="1">
        <v>0</v>
      </c>
      <c r="BB221" s="1">
        <v>0</v>
      </c>
      <c r="BC221" s="1">
        <v>0</v>
      </c>
      <c r="BD221" s="1" t="s">
        <v>29</v>
      </c>
      <c r="CO221" t="s">
        <v>324</v>
      </c>
      <c r="CP221">
        <v>0</v>
      </c>
      <c r="CQ221">
        <v>0</v>
      </c>
      <c r="CR221" s="1" t="s">
        <v>324</v>
      </c>
      <c r="CS221" s="1">
        <v>0</v>
      </c>
      <c r="CT221" s="1">
        <v>0</v>
      </c>
      <c r="CU221" s="1">
        <v>0</v>
      </c>
      <c r="CV221" s="1" t="s">
        <v>29</v>
      </c>
    </row>
    <row r="222" spans="49:100">
      <c r="AW222" t="s">
        <v>324</v>
      </c>
      <c r="AX222">
        <v>0</v>
      </c>
      <c r="AY222">
        <v>0</v>
      </c>
      <c r="AZ222" s="1" t="s">
        <v>324</v>
      </c>
      <c r="BA222" s="1">
        <v>0</v>
      </c>
      <c r="BB222" s="1">
        <v>0</v>
      </c>
      <c r="BC222" s="1">
        <v>0</v>
      </c>
      <c r="BD222" s="1" t="s">
        <v>29</v>
      </c>
      <c r="CO222" t="s">
        <v>324</v>
      </c>
      <c r="CP222">
        <v>0</v>
      </c>
      <c r="CQ222">
        <v>0</v>
      </c>
      <c r="CR222" s="1" t="s">
        <v>324</v>
      </c>
      <c r="CS222" s="1">
        <v>0</v>
      </c>
      <c r="CT222" s="1">
        <v>0</v>
      </c>
      <c r="CU222" s="1">
        <v>0</v>
      </c>
      <c r="CV222" s="1" t="s">
        <v>29</v>
      </c>
    </row>
    <row r="223" spans="49:100">
      <c r="AW223" t="s">
        <v>324</v>
      </c>
      <c r="AX223">
        <v>0</v>
      </c>
      <c r="AY223">
        <v>0</v>
      </c>
      <c r="AZ223" s="1" t="s">
        <v>324</v>
      </c>
      <c r="BA223" s="1">
        <v>0</v>
      </c>
      <c r="BB223" s="1">
        <v>0</v>
      </c>
      <c r="BC223" s="1">
        <v>0</v>
      </c>
      <c r="BD223" s="1" t="s">
        <v>29</v>
      </c>
      <c r="CO223" t="s">
        <v>324</v>
      </c>
      <c r="CP223">
        <v>0</v>
      </c>
      <c r="CQ223">
        <v>0</v>
      </c>
      <c r="CR223" s="1" t="s">
        <v>324</v>
      </c>
      <c r="CS223" s="1">
        <v>0</v>
      </c>
      <c r="CT223" s="1">
        <v>0</v>
      </c>
      <c r="CU223" s="1">
        <v>0</v>
      </c>
      <c r="CV223" s="1" t="s">
        <v>29</v>
      </c>
    </row>
    <row r="224" spans="49:100">
      <c r="AW224" t="s">
        <v>324</v>
      </c>
      <c r="AX224">
        <v>0</v>
      </c>
      <c r="AY224">
        <v>0</v>
      </c>
      <c r="AZ224" s="1" t="s">
        <v>324</v>
      </c>
      <c r="BA224" s="1">
        <v>0</v>
      </c>
      <c r="BB224" s="1">
        <v>0</v>
      </c>
      <c r="BC224" s="1">
        <v>0</v>
      </c>
      <c r="BD224" s="1" t="s">
        <v>29</v>
      </c>
      <c r="CO224" t="s">
        <v>324</v>
      </c>
      <c r="CP224">
        <v>0</v>
      </c>
      <c r="CQ224">
        <v>0</v>
      </c>
      <c r="CR224" s="1" t="s">
        <v>324</v>
      </c>
      <c r="CS224" s="1">
        <v>0</v>
      </c>
      <c r="CT224" s="1">
        <v>0</v>
      </c>
      <c r="CU224" s="1">
        <v>0</v>
      </c>
      <c r="CV224" s="1" t="s">
        <v>29</v>
      </c>
    </row>
    <row r="225" spans="49:100">
      <c r="AW225" t="s">
        <v>324</v>
      </c>
      <c r="AX225">
        <v>0</v>
      </c>
      <c r="AY225">
        <v>0</v>
      </c>
      <c r="AZ225" s="1" t="s">
        <v>324</v>
      </c>
      <c r="BA225" s="1">
        <v>0</v>
      </c>
      <c r="BB225" s="1">
        <v>0</v>
      </c>
      <c r="BC225" s="1">
        <v>0</v>
      </c>
      <c r="BD225" s="1" t="s">
        <v>29</v>
      </c>
      <c r="CO225" t="s">
        <v>324</v>
      </c>
      <c r="CP225">
        <v>0</v>
      </c>
      <c r="CQ225">
        <v>0</v>
      </c>
      <c r="CR225" s="1" t="s">
        <v>324</v>
      </c>
      <c r="CS225" s="1">
        <v>0</v>
      </c>
      <c r="CT225" s="1">
        <v>0</v>
      </c>
      <c r="CU225" s="1">
        <v>0</v>
      </c>
      <c r="CV225" s="1" t="s">
        <v>29</v>
      </c>
    </row>
    <row r="226" spans="49:100">
      <c r="AW226" t="s">
        <v>324</v>
      </c>
      <c r="AX226">
        <v>0</v>
      </c>
      <c r="AY226">
        <v>0</v>
      </c>
      <c r="AZ226" s="1" t="s">
        <v>324</v>
      </c>
      <c r="BA226" s="1">
        <v>0</v>
      </c>
      <c r="BB226" s="1">
        <v>0</v>
      </c>
      <c r="BC226" s="1">
        <v>0</v>
      </c>
      <c r="BD226" s="1" t="s">
        <v>29</v>
      </c>
      <c r="CO226" t="s">
        <v>324</v>
      </c>
      <c r="CP226">
        <v>0</v>
      </c>
      <c r="CQ226">
        <v>0</v>
      </c>
      <c r="CR226" s="1" t="s">
        <v>324</v>
      </c>
      <c r="CS226" s="1">
        <v>0</v>
      </c>
      <c r="CT226" s="1">
        <v>0</v>
      </c>
      <c r="CU226" s="1">
        <v>0</v>
      </c>
      <c r="CV226" s="1" t="s">
        <v>29</v>
      </c>
    </row>
    <row r="227" spans="49:100">
      <c r="AW227" t="s">
        <v>324</v>
      </c>
      <c r="AX227">
        <v>0</v>
      </c>
      <c r="AY227">
        <v>0</v>
      </c>
      <c r="AZ227" s="1" t="s">
        <v>324</v>
      </c>
      <c r="BA227" s="1">
        <v>0</v>
      </c>
      <c r="BB227" s="1">
        <v>0</v>
      </c>
      <c r="BC227" s="1">
        <v>0</v>
      </c>
      <c r="BD227" s="1" t="s">
        <v>29</v>
      </c>
      <c r="CO227" t="s">
        <v>324</v>
      </c>
      <c r="CP227">
        <v>0</v>
      </c>
      <c r="CQ227">
        <v>0</v>
      </c>
      <c r="CR227" s="1" t="s">
        <v>324</v>
      </c>
      <c r="CS227" s="1">
        <v>0</v>
      </c>
      <c r="CT227" s="1">
        <v>0</v>
      </c>
      <c r="CU227" s="1">
        <v>0</v>
      </c>
      <c r="CV227" s="1" t="s">
        <v>29</v>
      </c>
    </row>
    <row r="228" spans="49:100">
      <c r="AW228" t="s">
        <v>324</v>
      </c>
      <c r="AX228">
        <v>0</v>
      </c>
      <c r="AY228">
        <v>0</v>
      </c>
      <c r="AZ228" s="1" t="s">
        <v>324</v>
      </c>
      <c r="BA228" s="1">
        <v>0</v>
      </c>
      <c r="BB228" s="1">
        <v>0</v>
      </c>
      <c r="BC228" s="1">
        <v>0</v>
      </c>
      <c r="BD228" s="1" t="s">
        <v>29</v>
      </c>
      <c r="CO228" t="s">
        <v>324</v>
      </c>
      <c r="CP228">
        <v>0</v>
      </c>
      <c r="CQ228">
        <v>0</v>
      </c>
      <c r="CR228" s="1" t="s">
        <v>324</v>
      </c>
      <c r="CS228" s="1">
        <v>0</v>
      </c>
      <c r="CT228" s="1">
        <v>0</v>
      </c>
      <c r="CU228" s="1">
        <v>0</v>
      </c>
      <c r="CV228" s="1" t="s">
        <v>29</v>
      </c>
    </row>
    <row r="229" spans="49:100">
      <c r="AW229" t="s">
        <v>324</v>
      </c>
      <c r="AX229">
        <v>0</v>
      </c>
      <c r="AY229">
        <v>0</v>
      </c>
      <c r="AZ229" s="1" t="s">
        <v>324</v>
      </c>
      <c r="BA229" s="1">
        <v>0</v>
      </c>
      <c r="BB229" s="1">
        <v>0</v>
      </c>
      <c r="BC229" s="1">
        <v>0</v>
      </c>
      <c r="BD229" s="1" t="s">
        <v>29</v>
      </c>
      <c r="CO229" t="s">
        <v>324</v>
      </c>
      <c r="CP229">
        <v>0</v>
      </c>
      <c r="CQ229">
        <v>0</v>
      </c>
      <c r="CR229" s="1" t="s">
        <v>324</v>
      </c>
      <c r="CS229" s="1">
        <v>0</v>
      </c>
      <c r="CT229" s="1">
        <v>0</v>
      </c>
      <c r="CU229" s="1">
        <v>0</v>
      </c>
      <c r="CV229" s="1" t="s">
        <v>29</v>
      </c>
    </row>
    <row r="230" spans="49:100">
      <c r="AW230" t="s">
        <v>324</v>
      </c>
      <c r="AX230">
        <v>0</v>
      </c>
      <c r="AY230">
        <v>0</v>
      </c>
      <c r="AZ230" s="1" t="s">
        <v>324</v>
      </c>
      <c r="BA230" s="1">
        <v>0</v>
      </c>
      <c r="BB230" s="1">
        <v>0</v>
      </c>
      <c r="BC230" s="1">
        <v>0</v>
      </c>
      <c r="BD230" s="1" t="s">
        <v>29</v>
      </c>
      <c r="CO230" t="s">
        <v>324</v>
      </c>
      <c r="CP230">
        <v>0</v>
      </c>
      <c r="CQ230">
        <v>0</v>
      </c>
      <c r="CR230" s="1" t="s">
        <v>324</v>
      </c>
      <c r="CS230" s="1">
        <v>0</v>
      </c>
      <c r="CT230" s="1">
        <v>0</v>
      </c>
      <c r="CU230" s="1">
        <v>0</v>
      </c>
      <c r="CV230" s="1" t="s">
        <v>29</v>
      </c>
    </row>
    <row r="231" spans="49:100">
      <c r="AW231" t="s">
        <v>324</v>
      </c>
      <c r="AX231">
        <v>0</v>
      </c>
      <c r="AY231">
        <v>0</v>
      </c>
      <c r="AZ231" s="1" t="s">
        <v>324</v>
      </c>
      <c r="BA231" s="1">
        <v>0</v>
      </c>
      <c r="BB231" s="1">
        <v>0</v>
      </c>
      <c r="BC231" s="1">
        <v>0</v>
      </c>
      <c r="BD231" s="1" t="s">
        <v>29</v>
      </c>
      <c r="CO231" t="s">
        <v>324</v>
      </c>
      <c r="CP231">
        <v>0</v>
      </c>
      <c r="CQ231">
        <v>0</v>
      </c>
      <c r="CR231" s="1" t="s">
        <v>324</v>
      </c>
      <c r="CS231" s="1">
        <v>0</v>
      </c>
      <c r="CT231" s="1">
        <v>0</v>
      </c>
      <c r="CU231" s="1">
        <v>0</v>
      </c>
      <c r="CV231" s="1" t="s">
        <v>29</v>
      </c>
    </row>
    <row r="232" spans="49:100">
      <c r="AW232" t="s">
        <v>324</v>
      </c>
      <c r="AX232">
        <v>0</v>
      </c>
      <c r="AY232">
        <v>0</v>
      </c>
      <c r="AZ232" s="1" t="s">
        <v>324</v>
      </c>
      <c r="BA232" s="1">
        <v>0</v>
      </c>
      <c r="BB232" s="1">
        <v>0</v>
      </c>
      <c r="BC232" s="1">
        <v>0</v>
      </c>
      <c r="BD232" s="1" t="s">
        <v>29</v>
      </c>
      <c r="CO232" t="s">
        <v>324</v>
      </c>
      <c r="CP232">
        <v>0</v>
      </c>
      <c r="CQ232">
        <v>0</v>
      </c>
      <c r="CR232" s="1" t="s">
        <v>324</v>
      </c>
      <c r="CS232" s="1">
        <v>0</v>
      </c>
      <c r="CT232" s="1">
        <v>0</v>
      </c>
      <c r="CU232" s="1">
        <v>0</v>
      </c>
      <c r="CV232" s="1" t="s">
        <v>29</v>
      </c>
    </row>
    <row r="233" spans="49:100">
      <c r="AW233" t="s">
        <v>324</v>
      </c>
      <c r="AX233">
        <v>0</v>
      </c>
      <c r="AY233">
        <v>0</v>
      </c>
      <c r="AZ233" s="1" t="s">
        <v>324</v>
      </c>
      <c r="BA233" s="1">
        <v>0</v>
      </c>
      <c r="BB233" s="1">
        <v>0</v>
      </c>
      <c r="BC233" s="1">
        <v>0</v>
      </c>
      <c r="BD233" s="1" t="s">
        <v>29</v>
      </c>
      <c r="CO233" t="s">
        <v>324</v>
      </c>
      <c r="CP233">
        <v>0</v>
      </c>
      <c r="CQ233">
        <v>0</v>
      </c>
      <c r="CR233" s="1" t="s">
        <v>324</v>
      </c>
      <c r="CS233" s="1">
        <v>0</v>
      </c>
      <c r="CT233" s="1">
        <v>0</v>
      </c>
      <c r="CU233" s="1">
        <v>0</v>
      </c>
      <c r="CV233" s="1" t="s">
        <v>29</v>
      </c>
    </row>
    <row r="234" spans="49:100">
      <c r="AW234" t="s">
        <v>324</v>
      </c>
      <c r="AX234">
        <v>0</v>
      </c>
      <c r="AY234">
        <v>0</v>
      </c>
      <c r="AZ234" s="1" t="s">
        <v>324</v>
      </c>
      <c r="BA234" s="1">
        <v>0</v>
      </c>
      <c r="BB234" s="1">
        <v>0</v>
      </c>
      <c r="BC234" s="1">
        <v>0</v>
      </c>
      <c r="BD234" s="1" t="s">
        <v>29</v>
      </c>
      <c r="CO234" t="s">
        <v>324</v>
      </c>
      <c r="CP234">
        <v>0</v>
      </c>
      <c r="CQ234">
        <v>0</v>
      </c>
      <c r="CR234" s="1" t="s">
        <v>324</v>
      </c>
      <c r="CS234" s="1">
        <v>0</v>
      </c>
      <c r="CT234" s="1">
        <v>0</v>
      </c>
      <c r="CU234" s="1">
        <v>0</v>
      </c>
      <c r="CV234" s="1" t="s">
        <v>29</v>
      </c>
    </row>
    <row r="235" spans="49:100">
      <c r="AW235" t="s">
        <v>324</v>
      </c>
      <c r="AX235">
        <v>0</v>
      </c>
      <c r="AY235">
        <v>0</v>
      </c>
      <c r="AZ235" s="1" t="s">
        <v>324</v>
      </c>
      <c r="BA235" s="1">
        <v>0</v>
      </c>
      <c r="BB235" s="1">
        <v>0</v>
      </c>
      <c r="BC235" s="1">
        <v>0</v>
      </c>
      <c r="BD235" s="1" t="s">
        <v>29</v>
      </c>
      <c r="CO235" t="s">
        <v>324</v>
      </c>
      <c r="CP235">
        <v>0</v>
      </c>
      <c r="CQ235">
        <v>0</v>
      </c>
      <c r="CR235" s="1" t="s">
        <v>324</v>
      </c>
      <c r="CS235" s="1">
        <v>0</v>
      </c>
      <c r="CT235" s="1">
        <v>0</v>
      </c>
      <c r="CU235" s="1">
        <v>0</v>
      </c>
      <c r="CV235" s="1" t="s">
        <v>29</v>
      </c>
    </row>
    <row r="236" spans="49:100">
      <c r="AW236" t="s">
        <v>324</v>
      </c>
      <c r="AX236">
        <v>0</v>
      </c>
      <c r="AY236">
        <v>0</v>
      </c>
      <c r="AZ236" s="1" t="s">
        <v>324</v>
      </c>
      <c r="BA236" s="1">
        <v>0</v>
      </c>
      <c r="BB236" s="1">
        <v>0</v>
      </c>
      <c r="BC236" s="1">
        <v>0</v>
      </c>
      <c r="BD236" s="1" t="s">
        <v>29</v>
      </c>
      <c r="CO236" t="s">
        <v>324</v>
      </c>
      <c r="CP236">
        <v>0</v>
      </c>
      <c r="CQ236">
        <v>0</v>
      </c>
      <c r="CR236" s="1" t="s">
        <v>324</v>
      </c>
      <c r="CS236" s="1">
        <v>0</v>
      </c>
      <c r="CT236" s="1">
        <v>0</v>
      </c>
      <c r="CU236" s="1">
        <v>0</v>
      </c>
      <c r="CV236" s="1" t="s">
        <v>29</v>
      </c>
    </row>
    <row r="237" spans="49:100">
      <c r="AW237" t="s">
        <v>324</v>
      </c>
      <c r="AX237">
        <v>0</v>
      </c>
      <c r="AY237">
        <v>0</v>
      </c>
      <c r="AZ237" s="1" t="s">
        <v>324</v>
      </c>
      <c r="BA237" s="1">
        <v>0</v>
      </c>
      <c r="BB237" s="1">
        <v>0</v>
      </c>
      <c r="BC237" s="1">
        <v>0</v>
      </c>
      <c r="BD237" s="1" t="s">
        <v>29</v>
      </c>
      <c r="CO237" t="s">
        <v>324</v>
      </c>
      <c r="CP237">
        <v>0</v>
      </c>
      <c r="CQ237">
        <v>0</v>
      </c>
      <c r="CR237" s="1" t="s">
        <v>324</v>
      </c>
      <c r="CS237" s="1">
        <v>0</v>
      </c>
      <c r="CT237" s="1">
        <v>0</v>
      </c>
      <c r="CU237" s="1">
        <v>0</v>
      </c>
      <c r="CV237" s="1" t="s">
        <v>29</v>
      </c>
    </row>
    <row r="238" spans="49:100">
      <c r="AW238" t="s">
        <v>324</v>
      </c>
      <c r="AX238">
        <v>0</v>
      </c>
      <c r="AY238">
        <v>0</v>
      </c>
      <c r="AZ238" s="1" t="s">
        <v>324</v>
      </c>
      <c r="BA238" s="1">
        <v>0</v>
      </c>
      <c r="BB238" s="1">
        <v>0</v>
      </c>
      <c r="BC238" s="1">
        <v>0</v>
      </c>
      <c r="BD238" s="1" t="s">
        <v>29</v>
      </c>
      <c r="CO238" t="s">
        <v>324</v>
      </c>
      <c r="CP238">
        <v>0</v>
      </c>
      <c r="CQ238">
        <v>0</v>
      </c>
      <c r="CR238" s="1" t="s">
        <v>324</v>
      </c>
      <c r="CS238" s="1">
        <v>0</v>
      </c>
      <c r="CT238" s="1">
        <v>0</v>
      </c>
      <c r="CU238" s="1">
        <v>0</v>
      </c>
      <c r="CV238" s="1" t="s">
        <v>29</v>
      </c>
    </row>
    <row r="239" spans="49:100">
      <c r="AW239" t="s">
        <v>324</v>
      </c>
      <c r="AX239">
        <v>0</v>
      </c>
      <c r="AY239">
        <v>0</v>
      </c>
      <c r="AZ239" s="1" t="s">
        <v>324</v>
      </c>
      <c r="BA239" s="1">
        <v>0</v>
      </c>
      <c r="BB239" s="1">
        <v>0</v>
      </c>
      <c r="BC239" s="1">
        <v>0</v>
      </c>
      <c r="BD239" s="1" t="s">
        <v>29</v>
      </c>
      <c r="CO239" t="s">
        <v>324</v>
      </c>
      <c r="CP239">
        <v>0</v>
      </c>
      <c r="CQ239">
        <v>0</v>
      </c>
      <c r="CR239" s="1" t="s">
        <v>324</v>
      </c>
      <c r="CS239" s="1">
        <v>0</v>
      </c>
      <c r="CT239" s="1">
        <v>0</v>
      </c>
      <c r="CU239" s="1">
        <v>0</v>
      </c>
      <c r="CV239" s="1" t="s">
        <v>29</v>
      </c>
    </row>
    <row r="240" spans="49:100">
      <c r="AW240" t="s">
        <v>324</v>
      </c>
      <c r="AX240">
        <v>0</v>
      </c>
      <c r="AY240">
        <v>0</v>
      </c>
      <c r="AZ240" s="1" t="s">
        <v>324</v>
      </c>
      <c r="BA240" s="1">
        <v>0</v>
      </c>
      <c r="BB240" s="1">
        <v>0</v>
      </c>
      <c r="BC240" s="1">
        <v>0</v>
      </c>
      <c r="BD240" s="1" t="s">
        <v>29</v>
      </c>
    </row>
  </sheetData>
  <sheetCalcPr fullCalcOnLoa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6">
    <tabColor rgb="FFFFFF00"/>
  </sheetPr>
  <dimension ref="A1:EA157"/>
  <sheetViews>
    <sheetView topLeftCell="Q1" zoomScaleNormal="100" workbookViewId="0">
      <selection activeCell="AE19" sqref="AE19"/>
    </sheetView>
  </sheetViews>
  <sheetFormatPr defaultColWidth="9.109375" defaultRowHeight="14.4"/>
  <cols>
    <col min="1" max="1" width="25.109375" bestFit="1" customWidth="1"/>
    <col min="2" max="2" width="5.44140625" bestFit="1" customWidth="1"/>
    <col min="3" max="3" width="15.33203125" bestFit="1" customWidth="1"/>
    <col min="4" max="4" width="25.33203125" style="1" bestFit="1" customWidth="1"/>
    <col min="5" max="5" width="16.5546875" style="1" bestFit="1" customWidth="1"/>
    <col min="6" max="7" width="9.33203125" style="1" bestFit="1" customWidth="1"/>
    <col min="8" max="8" width="9.109375" style="1"/>
    <col min="9" max="9" width="12" style="1" bestFit="1" customWidth="1"/>
    <col min="10" max="10" width="12.5546875" style="1" customWidth="1"/>
    <col min="11" max="11" width="9.109375" style="1"/>
    <col min="12" max="12" width="25.109375" bestFit="1" customWidth="1"/>
    <col min="13" max="13" width="5.44140625" bestFit="1" customWidth="1"/>
    <col min="14" max="14" width="15.33203125" bestFit="1" customWidth="1"/>
    <col min="15" max="15" width="24" style="1" bestFit="1" customWidth="1"/>
    <col min="16" max="16" width="16.6640625" style="1" bestFit="1" customWidth="1"/>
    <col min="17" max="18" width="9.44140625" style="1" bestFit="1" customWidth="1"/>
    <col min="19" max="19" width="9.109375" style="1"/>
    <col min="20" max="20" width="12" style="1" bestFit="1" customWidth="1"/>
    <col min="21" max="22" width="13.109375" style="1" customWidth="1"/>
    <col min="23" max="23" width="25.109375" bestFit="1" customWidth="1"/>
    <col min="24" max="24" width="5.44140625" bestFit="1" customWidth="1"/>
    <col min="25" max="25" width="15.33203125" bestFit="1" customWidth="1"/>
    <col min="26" max="26" width="24.88671875" style="1" bestFit="1" customWidth="1"/>
    <col min="27" max="27" width="16.6640625" style="1" bestFit="1" customWidth="1"/>
    <col min="28" max="29" width="9.44140625" style="1" bestFit="1" customWidth="1"/>
    <col min="30" max="30" width="9.109375" style="1"/>
    <col min="31" max="31" width="12" style="1" bestFit="1" customWidth="1"/>
    <col min="32" max="33" width="13.88671875" style="1" customWidth="1"/>
    <col min="34" max="34" width="25.109375" bestFit="1" customWidth="1"/>
    <col min="35" max="35" width="5.44140625" bestFit="1" customWidth="1"/>
    <col min="36" max="36" width="22.44140625" bestFit="1" customWidth="1"/>
    <col min="37" max="37" width="20.44140625" style="1" bestFit="1" customWidth="1"/>
    <col min="38" max="38" width="16.6640625" style="1" bestFit="1" customWidth="1"/>
    <col min="39" max="40" width="9.44140625" style="1" bestFit="1" customWidth="1"/>
    <col min="41" max="41" width="9.109375" style="1"/>
    <col min="42" max="42" width="11.88671875" style="1" bestFit="1" customWidth="1"/>
    <col min="43" max="44" width="12.109375" style="1" customWidth="1"/>
    <col min="45" max="45" width="25.109375" bestFit="1" customWidth="1"/>
    <col min="46" max="46" width="5.44140625" bestFit="1" customWidth="1"/>
    <col min="47" max="47" width="15.33203125" bestFit="1" customWidth="1"/>
    <col min="48" max="48" width="20" style="1" bestFit="1" customWidth="1"/>
    <col min="49" max="49" width="16.5546875" style="1" bestFit="1" customWidth="1"/>
    <col min="50" max="51" width="9.33203125" style="1" bestFit="1" customWidth="1"/>
    <col min="52" max="52" width="9.109375" style="1"/>
    <col min="53" max="53" width="16.44140625" style="1" customWidth="1"/>
    <col min="54" max="55" width="12.109375" style="1" customWidth="1"/>
    <col min="56" max="56" width="25.109375" bestFit="1" customWidth="1"/>
    <col min="57" max="57" width="5.44140625" bestFit="1" customWidth="1"/>
    <col min="58" max="58" width="19.88671875" customWidth="1"/>
    <col min="59" max="59" width="23" style="1" bestFit="1" customWidth="1"/>
    <col min="60" max="60" width="16.44140625" style="2" bestFit="1" customWidth="1"/>
    <col min="61" max="61" width="9.109375" style="2"/>
    <col min="62" max="63" width="9.109375" style="1"/>
    <col min="64" max="64" width="11.88671875" style="1" bestFit="1" customWidth="1"/>
    <col min="65" max="66" width="12.6640625" style="1" customWidth="1"/>
    <col min="67" max="67" width="25.109375" bestFit="1" customWidth="1"/>
    <col min="68" max="68" width="5.44140625" bestFit="1" customWidth="1"/>
    <col min="69" max="69" width="15.33203125" bestFit="1" customWidth="1"/>
    <col min="70" max="70" width="20.44140625" style="1" bestFit="1" customWidth="1"/>
    <col min="71" max="71" width="16.44140625" style="1" bestFit="1" customWidth="1"/>
    <col min="72" max="74" width="9.109375" style="1"/>
    <col min="75" max="75" width="14.44140625" style="1" customWidth="1"/>
    <col min="76" max="77" width="12.109375" style="1" customWidth="1"/>
    <col min="78" max="78" width="25.109375" bestFit="1" customWidth="1"/>
    <col min="79" max="79" width="5.44140625" bestFit="1" customWidth="1"/>
    <col min="80" max="80" width="15.33203125" bestFit="1" customWidth="1"/>
    <col min="81" max="81" width="22.5546875" style="1" bestFit="1" customWidth="1"/>
    <col min="82" max="82" width="16.44140625" style="1" bestFit="1" customWidth="1"/>
    <col min="83" max="85" width="9.109375" style="1"/>
    <col min="86" max="86" width="11.88671875" style="1" bestFit="1" customWidth="1"/>
    <col min="87" max="87" width="11.33203125" style="1" customWidth="1"/>
    <col min="88" max="88" width="9.109375" style="1"/>
    <col min="89" max="89" width="22.33203125" bestFit="1" customWidth="1"/>
    <col min="90" max="90" width="5.44140625" bestFit="1" customWidth="1"/>
    <col min="91" max="91" width="18" customWidth="1"/>
    <col min="92" max="92" width="20.5546875" style="3" bestFit="1" customWidth="1"/>
    <col min="93" max="93" width="10" style="3" bestFit="1" customWidth="1"/>
    <col min="94" max="94" width="6.109375" style="3" bestFit="1" customWidth="1"/>
    <col min="95" max="95" width="5" style="3" bestFit="1" customWidth="1"/>
    <col min="96" max="96" width="9.109375" style="3"/>
    <col min="97" max="97" width="10" style="3" bestFit="1" customWidth="1"/>
    <col min="98" max="98" width="11.33203125" style="3" customWidth="1"/>
    <col min="99" max="99" width="9.109375" style="1"/>
    <col min="100" max="100" width="22.33203125" bestFit="1" customWidth="1"/>
    <col min="101" max="101" width="5.44140625" bestFit="1" customWidth="1"/>
    <col min="102" max="102" width="15.33203125" bestFit="1" customWidth="1"/>
    <col min="103" max="103" width="19.33203125" style="3" bestFit="1" customWidth="1"/>
    <col min="104" max="104" width="10" style="3" bestFit="1" customWidth="1"/>
    <col min="105" max="105" width="6.109375" style="3" bestFit="1" customWidth="1"/>
    <col min="106" max="106" width="5" style="3" bestFit="1" customWidth="1"/>
    <col min="107" max="107" width="9.109375" style="3"/>
    <col min="108" max="109" width="10" style="3" bestFit="1" customWidth="1"/>
    <col min="110" max="110" width="9.109375" style="1"/>
    <col min="111" max="111" width="27.109375" customWidth="1"/>
    <col min="112" max="112" width="5.44140625" bestFit="1" customWidth="1"/>
    <col min="113" max="113" width="15.33203125" bestFit="1" customWidth="1"/>
    <col min="114" max="114" width="26.44140625" style="3" bestFit="1" customWidth="1"/>
    <col min="115" max="115" width="10" style="3" bestFit="1" customWidth="1"/>
    <col min="116" max="116" width="6.109375" style="3" bestFit="1" customWidth="1"/>
    <col min="117" max="118" width="9.109375" style="3"/>
    <col min="119" max="119" width="11.88671875" style="3" bestFit="1" customWidth="1"/>
    <col min="120" max="120" width="11.33203125" style="3" customWidth="1"/>
    <col min="121" max="121" width="9.109375" style="1"/>
    <col min="122" max="122" width="27.109375" customWidth="1"/>
    <col min="123" max="123" width="5.44140625" bestFit="1" customWidth="1"/>
    <col min="124" max="124" width="15.33203125" bestFit="1" customWidth="1"/>
    <col min="125" max="125" width="26.44140625" style="3" bestFit="1" customWidth="1"/>
    <col min="126" max="126" width="10" style="3" bestFit="1" customWidth="1"/>
    <col min="127" max="127" width="6.109375" style="3" bestFit="1" customWidth="1"/>
    <col min="128" max="129" width="9.109375" style="3"/>
    <col min="130" max="130" width="11.88671875" style="3" bestFit="1" customWidth="1"/>
    <col min="131" max="131" width="11.33203125" style="3" customWidth="1"/>
    <col min="132" max="16384" width="9.109375" style="1"/>
  </cols>
  <sheetData>
    <row r="1" spans="1:131">
      <c r="E1" s="1" t="s">
        <v>0</v>
      </c>
      <c r="F1" s="1">
        <v>32</v>
      </c>
      <c r="P1" s="1" t="s">
        <v>1</v>
      </c>
      <c r="Q1" s="1">
        <v>32</v>
      </c>
      <c r="AA1" s="1" t="s">
        <v>2</v>
      </c>
      <c r="AB1" s="1">
        <v>32</v>
      </c>
      <c r="AL1" s="1" t="s">
        <v>3</v>
      </c>
      <c r="AM1" s="1" t="s">
        <v>4</v>
      </c>
      <c r="AN1" s="1">
        <v>7</v>
      </c>
      <c r="AW1" s="1" t="s">
        <v>5</v>
      </c>
      <c r="AX1" s="1" t="s">
        <v>6</v>
      </c>
      <c r="AY1" s="1">
        <v>8</v>
      </c>
      <c r="BH1" s="2" t="s">
        <v>7</v>
      </c>
      <c r="BI1" s="2" t="s">
        <v>8</v>
      </c>
      <c r="BJ1" s="1">
        <v>13</v>
      </c>
      <c r="BS1" s="1" t="s">
        <v>9</v>
      </c>
      <c r="BT1" s="1" t="s">
        <v>10</v>
      </c>
      <c r="BU1" s="1">
        <v>9</v>
      </c>
      <c r="CD1" s="1" t="s">
        <v>11</v>
      </c>
      <c r="CE1" s="1" t="s">
        <v>12</v>
      </c>
      <c r="CF1" s="1">
        <v>1</v>
      </c>
      <c r="CO1" s="3" t="s">
        <v>13</v>
      </c>
      <c r="CP1" s="3" t="s">
        <v>14</v>
      </c>
      <c r="CQ1" s="3">
        <v>10</v>
      </c>
      <c r="CZ1" s="3" t="s">
        <v>15</v>
      </c>
      <c r="DA1" s="3" t="s">
        <v>16</v>
      </c>
      <c r="DB1" s="3">
        <v>13</v>
      </c>
      <c r="DK1" s="3" t="s">
        <v>17</v>
      </c>
      <c r="DL1" s="3" t="s">
        <v>18</v>
      </c>
      <c r="DM1" s="3">
        <v>13</v>
      </c>
      <c r="DV1" s="3" t="s">
        <v>19</v>
      </c>
      <c r="DW1" s="3" t="s">
        <v>4</v>
      </c>
      <c r="DX1" s="3">
        <v>3</v>
      </c>
    </row>
    <row r="2" spans="1:131">
      <c r="E2" s="1">
        <v>2010</v>
      </c>
      <c r="F2" s="1">
        <v>3</v>
      </c>
      <c r="P2" s="1">
        <v>2010</v>
      </c>
      <c r="Q2" s="1">
        <v>3</v>
      </c>
      <c r="AA2" s="1">
        <v>2011</v>
      </c>
      <c r="AB2" s="1">
        <v>3</v>
      </c>
      <c r="AL2" s="1">
        <v>2010</v>
      </c>
      <c r="AN2" s="1">
        <v>3</v>
      </c>
      <c r="AW2" s="1">
        <v>2010</v>
      </c>
      <c r="AY2" s="1">
        <v>3</v>
      </c>
      <c r="BH2" s="2">
        <v>2010</v>
      </c>
      <c r="BJ2" s="1">
        <v>3</v>
      </c>
      <c r="BS2" s="1">
        <v>2011</v>
      </c>
      <c r="BU2" s="1">
        <v>3</v>
      </c>
      <c r="CD2" s="1">
        <v>2011</v>
      </c>
      <c r="CF2" s="1">
        <v>3</v>
      </c>
      <c r="CO2" s="3">
        <v>2011</v>
      </c>
      <c r="CQ2" s="3">
        <v>3</v>
      </c>
      <c r="CZ2" s="3">
        <v>2011</v>
      </c>
      <c r="DB2" s="3">
        <v>3</v>
      </c>
      <c r="DK2" s="3">
        <v>2011</v>
      </c>
      <c r="DM2" s="3">
        <v>3</v>
      </c>
      <c r="DV2" s="3">
        <v>2011</v>
      </c>
      <c r="DX2" s="3">
        <v>3</v>
      </c>
    </row>
    <row r="3" spans="1:131">
      <c r="A3" s="4" t="s">
        <v>20</v>
      </c>
      <c r="B3" s="4"/>
      <c r="C3" s="4"/>
      <c r="E3" s="1" t="s">
        <v>21</v>
      </c>
      <c r="F3" s="1" t="s">
        <v>22</v>
      </c>
      <c r="G3" s="1" t="s">
        <v>23</v>
      </c>
      <c r="H3" s="5" t="s">
        <v>24</v>
      </c>
      <c r="I3" s="1" t="s">
        <v>25</v>
      </c>
      <c r="J3" s="1" t="s">
        <v>26</v>
      </c>
      <c r="L3" s="4" t="s">
        <v>20</v>
      </c>
      <c r="M3" s="4"/>
      <c r="N3" s="4"/>
      <c r="P3" s="1" t="s">
        <v>21</v>
      </c>
      <c r="Q3" s="1" t="s">
        <v>22</v>
      </c>
      <c r="R3" s="1" t="s">
        <v>23</v>
      </c>
      <c r="S3" s="5" t="s">
        <v>24</v>
      </c>
      <c r="T3" s="1" t="s">
        <v>25</v>
      </c>
      <c r="U3" s="1" t="s">
        <v>26</v>
      </c>
      <c r="W3" s="4" t="s">
        <v>20</v>
      </c>
      <c r="X3" s="4"/>
      <c r="Y3" s="4"/>
      <c r="AA3" s="1" t="s">
        <v>21</v>
      </c>
      <c r="AB3" s="1" t="s">
        <v>22</v>
      </c>
      <c r="AC3" s="1" t="s">
        <v>23</v>
      </c>
      <c r="AD3" s="5" t="s">
        <v>24</v>
      </c>
      <c r="AE3" s="1" t="s">
        <v>25</v>
      </c>
      <c r="AF3" s="1" t="s">
        <v>26</v>
      </c>
      <c r="AH3" s="4" t="s">
        <v>20</v>
      </c>
      <c r="AI3" s="4"/>
      <c r="AJ3" s="4"/>
      <c r="AL3" s="1" t="s">
        <v>21</v>
      </c>
      <c r="AM3" s="1" t="s">
        <v>22</v>
      </c>
      <c r="AN3" s="1" t="s">
        <v>23</v>
      </c>
      <c r="AO3" s="5" t="s">
        <v>24</v>
      </c>
      <c r="AP3" s="1" t="s">
        <v>25</v>
      </c>
      <c r="AQ3" s="1" t="s">
        <v>26</v>
      </c>
      <c r="AS3" s="4" t="s">
        <v>20</v>
      </c>
      <c r="AT3" s="4"/>
      <c r="AU3" s="4"/>
      <c r="AW3" s="1" t="s">
        <v>21</v>
      </c>
      <c r="AX3" s="1" t="s">
        <v>22</v>
      </c>
      <c r="AY3" s="1" t="s">
        <v>23</v>
      </c>
      <c r="AZ3" s="1" t="s">
        <v>24</v>
      </c>
      <c r="BA3" s="1" t="s">
        <v>25</v>
      </c>
      <c r="BB3" s="1" t="s">
        <v>26</v>
      </c>
      <c r="BD3" s="4" t="s">
        <v>20</v>
      </c>
      <c r="BE3" s="4"/>
      <c r="BF3" s="4"/>
      <c r="BH3" s="2" t="s">
        <v>21</v>
      </c>
      <c r="BI3" s="2" t="s">
        <v>22</v>
      </c>
      <c r="BJ3" s="1" t="s">
        <v>23</v>
      </c>
      <c r="BK3" s="1" t="s">
        <v>24</v>
      </c>
      <c r="BL3" s="1" t="s">
        <v>25</v>
      </c>
      <c r="BM3" s="1" t="s">
        <v>26</v>
      </c>
      <c r="BO3" s="4" t="s">
        <v>20</v>
      </c>
      <c r="BP3" s="4"/>
      <c r="BQ3" s="4"/>
      <c r="BS3" s="1" t="s">
        <v>21</v>
      </c>
      <c r="BT3" s="1" t="s">
        <v>22</v>
      </c>
      <c r="BU3" s="1" t="s">
        <v>23</v>
      </c>
      <c r="BV3" s="1" t="s">
        <v>24</v>
      </c>
      <c r="BW3" s="1" t="s">
        <v>25</v>
      </c>
      <c r="BX3" s="1" t="s">
        <v>26</v>
      </c>
      <c r="BZ3" s="4" t="s">
        <v>20</v>
      </c>
      <c r="CA3" s="4"/>
      <c r="CB3" s="4"/>
      <c r="CD3" s="1" t="s">
        <v>21</v>
      </c>
      <c r="CE3" s="1" t="s">
        <v>22</v>
      </c>
      <c r="CF3" s="1" t="s">
        <v>23</v>
      </c>
      <c r="CG3" s="1" t="s">
        <v>24</v>
      </c>
      <c r="CH3" s="1" t="s">
        <v>25</v>
      </c>
      <c r="CI3" s="1" t="s">
        <v>26</v>
      </c>
      <c r="CK3" s="4" t="s">
        <v>20</v>
      </c>
      <c r="CL3" s="4"/>
      <c r="CM3" s="4"/>
      <c r="CO3" s="3" t="s">
        <v>21</v>
      </c>
      <c r="CP3" s="3" t="s">
        <v>22</v>
      </c>
      <c r="CQ3" s="3" t="s">
        <v>23</v>
      </c>
      <c r="CR3" s="3" t="s">
        <v>24</v>
      </c>
      <c r="CS3" s="3" t="s">
        <v>25</v>
      </c>
      <c r="CT3" s="3" t="s">
        <v>26</v>
      </c>
      <c r="CV3" s="4" t="s">
        <v>20</v>
      </c>
      <c r="CW3" s="4"/>
      <c r="CX3" s="4"/>
      <c r="CZ3" s="3" t="s">
        <v>21</v>
      </c>
      <c r="DA3" s="3" t="s">
        <v>22</v>
      </c>
      <c r="DB3" s="3" t="s">
        <v>23</v>
      </c>
      <c r="DC3" s="3" t="s">
        <v>24</v>
      </c>
      <c r="DD3" s="3" t="s">
        <v>25</v>
      </c>
      <c r="DE3" s="3" t="s">
        <v>26</v>
      </c>
      <c r="DG3" s="4" t="s">
        <v>20</v>
      </c>
      <c r="DH3" s="4"/>
      <c r="DI3" s="4"/>
      <c r="DK3" s="3" t="s">
        <v>21</v>
      </c>
      <c r="DL3" s="3" t="s">
        <v>22</v>
      </c>
      <c r="DM3" s="3" t="s">
        <v>23</v>
      </c>
      <c r="DN3" s="3" t="s">
        <v>24</v>
      </c>
      <c r="DO3" s="3" t="s">
        <v>25</v>
      </c>
      <c r="DP3" s="3" t="s">
        <v>26</v>
      </c>
      <c r="DR3" s="4" t="s">
        <v>20</v>
      </c>
      <c r="DS3" s="4"/>
      <c r="DT3" s="4"/>
      <c r="DV3" s="3" t="s">
        <v>21</v>
      </c>
      <c r="DW3" s="3" t="s">
        <v>22</v>
      </c>
      <c r="DX3" s="3" t="s">
        <v>23</v>
      </c>
      <c r="DY3" s="3" t="s">
        <v>24</v>
      </c>
      <c r="DZ3" s="3" t="s">
        <v>25</v>
      </c>
      <c r="EA3" s="3" t="s">
        <v>26</v>
      </c>
    </row>
    <row r="4" spans="1:131">
      <c r="A4" t="s">
        <v>27</v>
      </c>
      <c r="B4">
        <v>1996</v>
      </c>
      <c r="C4" t="s">
        <v>28</v>
      </c>
      <c r="D4" s="1" t="s">
        <v>27</v>
      </c>
      <c r="E4" s="1">
        <v>100097726</v>
      </c>
      <c r="F4" s="1">
        <v>1</v>
      </c>
      <c r="G4" s="1">
        <v>1996</v>
      </c>
      <c r="H4" s="1" t="s">
        <v>29</v>
      </c>
      <c r="I4" s="6">
        <f>IF(F4&gt;$F$1,"NA",(IF($G4&lt;'[1]Point Tables'!$S$5,"OLD",(IF($H4="Y","X",(VLOOKUP($E4,[2]Y14WS!$A$1:$A$65536,1,FALSE)))))))</f>
        <v>100097726</v>
      </c>
      <c r="J4" s="6" t="str">
        <f>IF(F4&gt;$F$1,"NA",(IF(G4&lt;'[1]Point Tables'!$S$6,"OLD",(IF(H4="Y","X",(VLOOKUP(E4,[2]Y12WS!$A$1:$A$65536,1,FALSE)))))))</f>
        <v>OLD</v>
      </c>
      <c r="L4" t="s">
        <v>30</v>
      </c>
      <c r="M4">
        <v>1996</v>
      </c>
      <c r="N4" t="s">
        <v>31</v>
      </c>
      <c r="O4" t="s">
        <v>30</v>
      </c>
      <c r="P4">
        <v>100061676</v>
      </c>
      <c r="Q4">
        <v>1</v>
      </c>
      <c r="R4">
        <v>1996</v>
      </c>
      <c r="S4" s="7" t="s">
        <v>29</v>
      </c>
      <c r="T4" s="6">
        <f>IF(Q4&gt;$Q$1,"NA",(IF($R4&lt;'[1]Point Tables'!$S$5,"OLD",(IF($S4="Y","X",(VLOOKUP($P4,[2]Y14WS!$A$1:$A$65536,1,FALSE)))))))</f>
        <v>100061676</v>
      </c>
      <c r="U4" s="6" t="str">
        <f>IF(Q4&gt;$Q$1,"NA",(IF(R4&lt;'[1]Point Tables'!$S$6,"OLD",(IF(S4="Y","X",(VLOOKUP(P4,[2]Y12WS!$A$1:$A$65536,1,FALSE)))))))</f>
        <v>OLD</v>
      </c>
      <c r="V4" s="6"/>
      <c r="W4" t="s">
        <v>30</v>
      </c>
      <c r="X4">
        <v>1996</v>
      </c>
      <c r="Y4" t="s">
        <v>31</v>
      </c>
      <c r="Z4" t="s">
        <v>30</v>
      </c>
      <c r="AA4">
        <v>100061676</v>
      </c>
      <c r="AB4">
        <v>1</v>
      </c>
      <c r="AC4">
        <v>1996</v>
      </c>
      <c r="AD4" t="s">
        <v>29</v>
      </c>
      <c r="AE4" s="6">
        <f>IF(AB4&gt;$AB$1,"NA",(IF($AC4&lt;'[1]Point Tables'!$S$5,"OLD",(IF($AD4="Y","X",(VLOOKUP($AA4,[2]Y14WS!$A$1:$A$65536,1,FALSE)))))))</f>
        <v>100061676</v>
      </c>
      <c r="AF4" s="6" t="str">
        <f>IF(AB4&gt;$AB$1,"NA",(IF(AC4&lt;'[1]Point Tables'!$S$6,"OLD",(IF(AD4="Y","X",(VLOOKUP(AA4,[2]Y12WS!$A$1:$A$65536,1,FALSE)))))))</f>
        <v>OLD</v>
      </c>
      <c r="AG4" s="6"/>
      <c r="AH4" s="8" t="s">
        <v>32</v>
      </c>
      <c r="AI4" s="8">
        <v>1997</v>
      </c>
      <c r="AJ4" s="8" t="s">
        <v>28</v>
      </c>
      <c r="AK4" s="8" t="s">
        <v>32</v>
      </c>
      <c r="AL4" s="8">
        <v>100102916</v>
      </c>
      <c r="AM4" s="8">
        <v>1</v>
      </c>
      <c r="AN4" s="8">
        <v>1997</v>
      </c>
      <c r="AO4" s="5"/>
      <c r="AP4" s="6">
        <f>IF(AM4&gt;$AN$1,"NA",(IF($AN4&lt;'[1]Point Tables'!$S$5,"OLD",(IF($AO4="Y","X",(VLOOKUP($AL4,[2]Y14WS!$A$1:$A$65536,1,FALSE)))))))</f>
        <v>100102916</v>
      </c>
      <c r="AQ4" s="6" t="str">
        <f>IF(AM4&gt;$AN$1,"NA",(IF(AN4&lt;'[3]Point Tables'!$S$6,"OLD",(IF(AO4="Y","X",(VLOOKUP(AL4,[2]Y12WS!$A$1:$A$65536,1,FALSE)))))))</f>
        <v>OLD</v>
      </c>
      <c r="AR4" s="6"/>
      <c r="AS4" s="8" t="s">
        <v>33</v>
      </c>
      <c r="AT4" s="8">
        <v>1996</v>
      </c>
      <c r="AU4" s="8" t="s">
        <v>34</v>
      </c>
      <c r="AV4" s="8" t="s">
        <v>33</v>
      </c>
      <c r="AW4" s="8">
        <v>100100252</v>
      </c>
      <c r="AX4" s="8">
        <v>1</v>
      </c>
      <c r="AY4" s="8">
        <v>1996</v>
      </c>
      <c r="AZ4" s="2"/>
      <c r="BA4" s="6">
        <f>IF(AX4&gt;$AY$1,"NA",(IF($AY4&lt;'[1]Point Tables'!$S$5,"OLD",(IF($AZ4="Y","X",(VLOOKUP($AW4,[2]Y14WS!$A$1:$A$65536,1,FALSE)))))))</f>
        <v>100100252</v>
      </c>
      <c r="BB4" s="6" t="str">
        <f>IF(AX4&gt;$AY$1,"NA",(IF(AY4&lt;'[4]Point Tables'!$S$6,"OLD",(IF(AZ4="Y","X",(VLOOKUP(AW4,[2]Y12WS!$A$1:$A$65536,1,FALSE)))))))</f>
        <v>OLD</v>
      </c>
      <c r="BC4" s="6"/>
      <c r="BD4" s="8" t="s">
        <v>35</v>
      </c>
      <c r="BE4" s="8">
        <v>1997</v>
      </c>
      <c r="BF4" s="8" t="s">
        <v>36</v>
      </c>
      <c r="BG4" s="8" t="s">
        <v>35</v>
      </c>
      <c r="BH4" s="8">
        <v>100070584</v>
      </c>
      <c r="BI4" s="8">
        <v>1</v>
      </c>
      <c r="BJ4" s="9">
        <v>1997</v>
      </c>
      <c r="BL4" s="6">
        <f>IF(BI4&gt;$BJ$1,"NA",(IF($BJ4&lt;'[1]Point Tables'!$S$5,"OLD",(IF($BK4="Y","X",(VLOOKUP($BH4,[2]Y14WS!$A$1:$A$65536,1,FALSE)))))))</f>
        <v>100070584</v>
      </c>
      <c r="BM4" s="6" t="str">
        <f>IF(BI4&gt;$BJ$1,"NA",(IF(BJ4&lt;'[3]Point Tables'!$S$6,"OLD",(IF(BK4="Y","X",(VLOOKUP(BH4,[2]Y12WS!$A$1:$A$65536,1,FALSE)))))))</f>
        <v>OLD</v>
      </c>
      <c r="BN4" s="6"/>
      <c r="BO4" t="s">
        <v>37</v>
      </c>
      <c r="BP4">
        <v>1998</v>
      </c>
      <c r="BQ4" t="s">
        <v>38</v>
      </c>
      <c r="BR4" s="3" t="s">
        <v>37</v>
      </c>
      <c r="BS4" s="3">
        <v>100091396</v>
      </c>
      <c r="BT4" s="10">
        <v>1</v>
      </c>
      <c r="BU4" s="3">
        <v>1998</v>
      </c>
      <c r="BW4" s="6">
        <f>IF(BT4&gt;$BU$1,"NA",(IF($BU4&lt;'[1]Point Tables'!$S$5,"OLD",(IF($BV4="Y","X",(VLOOKUP($BS4,[2]Y14WS!$A$1:$A$65536,1,FALSE)))))))</f>
        <v>100091396</v>
      </c>
      <c r="BX4" s="6">
        <f>IF(BT4&gt;$BU$1,"NA",(IF(BU4&lt;'[1]Point Tables'!$S$6,"OLD",(IF(BV4="Y","X",(VLOOKUP(BS4,[2]Y12WS!$A$1:$A$65536,1,FALSE)))))))</f>
        <v>100091396</v>
      </c>
      <c r="BY4" s="6"/>
      <c r="BZ4" t="s">
        <v>39</v>
      </c>
      <c r="CA4">
        <v>1998</v>
      </c>
      <c r="CB4" t="s">
        <v>40</v>
      </c>
      <c r="CC4" s="11" t="s">
        <v>39</v>
      </c>
      <c r="CD4" s="12">
        <v>100100154</v>
      </c>
      <c r="CE4" s="13">
        <v>1</v>
      </c>
      <c r="CF4" s="11">
        <v>1998</v>
      </c>
      <c r="CH4" s="6">
        <f>IF(CE4&gt;$CF$1,"NA",(IF($CF4&lt;'[1]Point Tables'!$S$5,"OLD",(IF($CG4="Y","X",(VLOOKUP($CD4,[2]Y14WS!$A$1:$A$65536,1,FALSE)))))))</f>
        <v>100100154</v>
      </c>
      <c r="CI4" s="6">
        <f>IF(CE4&gt;$CF$1,"NA",(IF(CF4&lt;'[1]Point Tables'!$S$6,"OLD",(IF(CG4="Y","X",(VLOOKUP(CD4,[2]Y12WS!$A$1:$A$65536,1,FALSE)))))))</f>
        <v>100100154</v>
      </c>
      <c r="CK4" t="s">
        <v>37</v>
      </c>
      <c r="CL4">
        <v>1998</v>
      </c>
      <c r="CM4" t="s">
        <v>38</v>
      </c>
      <c r="CN4" s="14" t="s">
        <v>37</v>
      </c>
      <c r="CO4" s="15">
        <v>100091396</v>
      </c>
      <c r="CP4" s="15">
        <v>1</v>
      </c>
      <c r="CQ4" s="15">
        <v>1998</v>
      </c>
      <c r="CS4" s="6">
        <f>IF(CP4&gt;$CQ$1,"NA",(IF($CQ4&lt;'[1]Point Tables'!$S$5,"OLD",(IF($CR4="Y","X",(VLOOKUP($CO4,[2]Y14WS!$A$1:$A$65536,1,FALSE)))))))</f>
        <v>100091396</v>
      </c>
      <c r="CT4" s="6">
        <f>IF(CP4&gt;$CQ$1,"NA",(IF(CQ4&lt;'[1]Point Tables'!$S$6,"OLD",(IF(CR4="Y","X",(VLOOKUP(CO4,[2]Y12WS!$A$1:$A$65536,1,FALSE)))))))</f>
        <v>100091396</v>
      </c>
      <c r="CV4" t="s">
        <v>41</v>
      </c>
      <c r="CW4">
        <v>1997</v>
      </c>
      <c r="CX4" t="s">
        <v>42</v>
      </c>
      <c r="CY4" s="14" t="s">
        <v>41</v>
      </c>
      <c r="CZ4" s="15">
        <v>100076995</v>
      </c>
      <c r="DA4" s="15">
        <v>1</v>
      </c>
      <c r="DB4" s="15">
        <v>1997</v>
      </c>
      <c r="DD4" s="6">
        <f>IF(DA4&gt;$DB$1,"NA",(IF($DB4&lt;'[1]Point Tables'!$S$5,"OLD",(IF($DC4="Y","X",(VLOOKUP($CZ4,[2]Y14WS!$A$1:$A$65536,1,FALSE)))))))</f>
        <v>100076995</v>
      </c>
      <c r="DE4" s="6" t="str">
        <f>IF(DA4&gt;$DB$1,"NA",(IF(DB4&lt;'[1]Point Tables'!$S$6,"OLD",(IF(DC4="Y","X",(VLOOKUP(CZ4,[2]Y12WS!$A$1:$A$65536,1,FALSE)))))))</f>
        <v>OLD</v>
      </c>
      <c r="DG4" t="s">
        <v>43</v>
      </c>
      <c r="DH4">
        <v>1996</v>
      </c>
      <c r="DI4" t="s">
        <v>44</v>
      </c>
      <c r="DJ4" s="14" t="s">
        <v>43</v>
      </c>
      <c r="DK4" s="15">
        <v>100098572</v>
      </c>
      <c r="DL4" s="15">
        <v>1</v>
      </c>
      <c r="DM4" s="15">
        <v>1996</v>
      </c>
      <c r="DO4" s="6">
        <f>IF(DL4&gt;$DM$1,"NA",(IF($DM4&lt;'[1]Point Tables'!$S$5,"OLD",(IF($DN4="Y","X",(VLOOKUP($DK4,[2]Y14WS!$A$1:$A$65536,1,FALSE)))))))</f>
        <v>100098572</v>
      </c>
      <c r="DP4" s="6" t="str">
        <f>IF(DL4&gt;$DM$1,"NA",(IF(DM4&lt;'[1]Point Tables'!$S$6,"OLD",(IF(DN4="Y","X",(VLOOKUP(DK4,[2]Y12WS!$A$1:$A$65536,1,FALSE)))))))</f>
        <v>OLD</v>
      </c>
      <c r="DR4" t="s">
        <v>45</v>
      </c>
      <c r="DS4">
        <v>1999</v>
      </c>
      <c r="DT4" t="s">
        <v>46</v>
      </c>
      <c r="DU4" s="14" t="s">
        <v>45</v>
      </c>
      <c r="DV4" s="15">
        <v>100100704</v>
      </c>
      <c r="DW4" s="15">
        <v>1</v>
      </c>
      <c r="DX4" s="15">
        <v>1999</v>
      </c>
      <c r="DZ4" s="6">
        <f>IF(DW4&gt;$DX$1,"NA",(IF($DX4&lt;'[5]Point Tables'!$S$5,"OLD",(IF($DY4="Y","X",(VLOOKUP($DV4,[2]Y14WS!$A$1:$A$65536,1,FALSE)))))))</f>
        <v>100100704</v>
      </c>
      <c r="EA4" s="6">
        <f>IF(DW4&gt;$DX$1,"NA",(IF(DX4&lt;'[5]Point Tables'!$S$6,"OLD",(IF(DY4="Y","X",(VLOOKUP(DV4,[2]Y12WS!$A$1:$A$65536,1,FALSE)))))))</f>
        <v>100100704</v>
      </c>
    </row>
    <row r="5" spans="1:131">
      <c r="A5" s="6" t="s">
        <v>47</v>
      </c>
      <c r="B5" s="6">
        <v>1996</v>
      </c>
      <c r="C5" s="6" t="s">
        <v>34</v>
      </c>
      <c r="D5" s="1" t="s">
        <v>47</v>
      </c>
      <c r="E5" s="1">
        <v>100100252</v>
      </c>
      <c r="F5" s="1">
        <v>2</v>
      </c>
      <c r="G5" s="1">
        <v>1996</v>
      </c>
      <c r="H5" s="1" t="s">
        <v>29</v>
      </c>
      <c r="I5" s="6">
        <f>IF(F5&gt;$F$1,"NA",(IF($G5&lt;'[1]Point Tables'!$S$5,"OLD",(IF($H5="Y","X",(VLOOKUP($E5,[2]Y14WS!$A$1:$A$65536,1,FALSE)))))))</f>
        <v>100100252</v>
      </c>
      <c r="J5" s="6" t="str">
        <f>IF(F5&gt;$F$1,"NA",(IF(G5&lt;'[1]Point Tables'!$S$6,"OLD",(IF(H5="Y","X",(VLOOKUP(E5,[2]Y12WS!$A$1:$A$65536,1,FALSE)))))))</f>
        <v>OLD</v>
      </c>
      <c r="L5" t="s">
        <v>27</v>
      </c>
      <c r="M5">
        <v>1996</v>
      </c>
      <c r="N5" t="s">
        <v>28</v>
      </c>
      <c r="O5" t="s">
        <v>27</v>
      </c>
      <c r="P5">
        <v>100097726</v>
      </c>
      <c r="Q5">
        <v>2</v>
      </c>
      <c r="R5">
        <v>1996</v>
      </c>
      <c r="S5" s="7" t="s">
        <v>29</v>
      </c>
      <c r="T5" s="6">
        <f>IF(Q5&gt;$Q$1,"NA",(IF($R5&lt;'[1]Point Tables'!$S$5,"OLD",(IF($S5="Y","X",(VLOOKUP($P5,[2]Y14WS!$A$1:$A$65536,1,FALSE)))))))</f>
        <v>100097726</v>
      </c>
      <c r="U5" s="6" t="str">
        <f>IF(Q5&gt;$Q$1,"NA",(IF(R5&lt;'[1]Point Tables'!$S$6,"OLD",(IF(S5="Y","X",(VLOOKUP(P5,[2]Y12WS!$A$1:$A$65536,1,FALSE)))))))</f>
        <v>OLD</v>
      </c>
      <c r="V5" s="6"/>
      <c r="W5" t="s">
        <v>27</v>
      </c>
      <c r="X5">
        <v>1996</v>
      </c>
      <c r="Y5" t="s">
        <v>28</v>
      </c>
      <c r="Z5" t="s">
        <v>27</v>
      </c>
      <c r="AA5">
        <v>100097726</v>
      </c>
      <c r="AB5">
        <v>2</v>
      </c>
      <c r="AC5">
        <v>1996</v>
      </c>
      <c r="AD5" t="s">
        <v>29</v>
      </c>
      <c r="AE5" s="6">
        <f>IF(AB5&gt;$AB$1,"NA",(IF($AC5&lt;'[1]Point Tables'!$S$5,"OLD",(IF($AD5="Y","X",(VLOOKUP($AA5,[2]Y14WS!$A$1:$A$65536,1,FALSE)))))))</f>
        <v>100097726</v>
      </c>
      <c r="AF5" s="6" t="str">
        <f>IF(AB5&gt;$AB$1,"NA",(IF(AC5&lt;'[1]Point Tables'!$S$6,"OLD",(IF(AD5="Y","X",(VLOOKUP(AA5,[2]Y12WS!$A$1:$A$65536,1,FALSE)))))))</f>
        <v>OLD</v>
      </c>
      <c r="AG5" s="6"/>
      <c r="AH5" s="8" t="s">
        <v>48</v>
      </c>
      <c r="AI5" s="8">
        <v>1996</v>
      </c>
      <c r="AJ5" s="8" t="s">
        <v>49</v>
      </c>
      <c r="AK5" s="8" t="s">
        <v>48</v>
      </c>
      <c r="AL5" s="8">
        <v>100091104</v>
      </c>
      <c r="AM5" s="8">
        <v>2</v>
      </c>
      <c r="AN5" s="8">
        <v>1996</v>
      </c>
      <c r="AO5" s="5"/>
      <c r="AP5" s="6">
        <f>IF(AM5&gt;$AN$1,"NA",(IF($AN5&lt;'[1]Point Tables'!$S$5,"OLD",(IF($AO5="Y","X",(VLOOKUP($AL5,[2]Y14WS!$A$1:$A$65536,1,FALSE)))))))</f>
        <v>100091104</v>
      </c>
      <c r="AQ5" s="6" t="str">
        <f>IF(AM5&gt;$AN$1,"NA",(IF(AN5&lt;'[3]Point Tables'!$S$6,"OLD",(IF(AO5="Y","X",(VLOOKUP(AL5,[2]Y12WS!$A$1:$A$65536,1,FALSE)))))))</f>
        <v>OLD</v>
      </c>
      <c r="AR5" s="6"/>
      <c r="AS5" s="8" t="s">
        <v>50</v>
      </c>
      <c r="AT5" s="8">
        <v>1996</v>
      </c>
      <c r="AU5" s="8" t="s">
        <v>51</v>
      </c>
      <c r="AV5" s="8" t="s">
        <v>50</v>
      </c>
      <c r="AW5" s="8">
        <v>100079050</v>
      </c>
      <c r="AX5" s="8">
        <v>2</v>
      </c>
      <c r="AY5" s="8">
        <v>1996</v>
      </c>
      <c r="AZ5" s="2"/>
      <c r="BA5" s="6">
        <f>IF(AX5&gt;$AY$1,"NA",(IF($AY5&lt;'[1]Point Tables'!$S$5,"OLD",(IF($AZ5="Y","X",(VLOOKUP($AW5,[2]Y14WS!$A$1:$A$65536,1,FALSE)))))))</f>
        <v>100079050</v>
      </c>
      <c r="BB5" s="6" t="str">
        <f>IF(AX5&gt;$AY$1,"NA",(IF(AY5&lt;'[1]Point Tables'!$S$6,"OLD",(IF(AZ5="Y","X",(VLOOKUP(AW5,[2]Y12WS!$A$1:$A$65536,1,FALSE)))))))</f>
        <v>OLD</v>
      </c>
      <c r="BC5" s="6"/>
      <c r="BD5" s="8" t="s">
        <v>52</v>
      </c>
      <c r="BE5" s="8">
        <v>1996</v>
      </c>
      <c r="BF5" s="8" t="s">
        <v>53</v>
      </c>
      <c r="BG5" s="8" t="s">
        <v>52</v>
      </c>
      <c r="BH5" s="8">
        <v>100086174</v>
      </c>
      <c r="BI5" s="8">
        <v>2</v>
      </c>
      <c r="BJ5" s="9">
        <v>1996</v>
      </c>
      <c r="BL5" s="6">
        <f>IF(BI5&gt;$BJ$1,"NA",(IF($BJ5&lt;'[1]Point Tables'!$S$5,"OLD",(IF($BK5="Y","X",(VLOOKUP($BH5,[2]Y14WS!$A$1:$A$65536,1,FALSE)))))))</f>
        <v>100086174</v>
      </c>
      <c r="BM5" s="6" t="str">
        <f>IF(BI5&gt;$BJ$1,"NA",(IF(BJ5&lt;'[3]Point Tables'!$S$6,"OLD",(IF(BK5="Y","X",(VLOOKUP(BH5,[2]Y12WS!$A$1:$A$65536,1,FALSE)))))))</f>
        <v>OLD</v>
      </c>
      <c r="BN5" s="6"/>
      <c r="BO5" s="6" t="s">
        <v>54</v>
      </c>
      <c r="BP5" s="6">
        <v>1998</v>
      </c>
      <c r="BQ5" s="6" t="s">
        <v>36</v>
      </c>
      <c r="BR5" s="3" t="s">
        <v>54</v>
      </c>
      <c r="BS5" s="3">
        <v>100098443</v>
      </c>
      <c r="BT5" s="10">
        <v>2</v>
      </c>
      <c r="BU5" s="3">
        <v>1998</v>
      </c>
      <c r="BV5" s="16"/>
      <c r="BW5" s="6">
        <f>IF(BT5&gt;$BU$1,"NA",(IF($BU5&lt;'[1]Point Tables'!$S$5,"OLD",(IF($BV5="Y","X",(VLOOKUP($BS5,[2]Y14WS!$A$1:$A$65536,1,FALSE)))))))</f>
        <v>100098443</v>
      </c>
      <c r="BX5" s="6">
        <f>IF(BT5&gt;$BU$1,"NA",(IF(BU5&lt;'[1]Point Tables'!$S$6,"OLD",(IF(BV5="Y","X",(VLOOKUP(BS5,[2]Y12WS!$A$1:$A$65536,1,FALSE)))))))</f>
        <v>100098443</v>
      </c>
      <c r="BY5" s="6"/>
      <c r="BZ5" s="6" t="s">
        <v>55</v>
      </c>
      <c r="CA5" s="6">
        <v>1996</v>
      </c>
      <c r="CB5" s="6" t="s">
        <v>56</v>
      </c>
      <c r="CC5" s="11" t="s">
        <v>55</v>
      </c>
      <c r="CD5" s="12">
        <v>100129679</v>
      </c>
      <c r="CE5" s="13">
        <v>2</v>
      </c>
      <c r="CF5" s="11">
        <v>1996</v>
      </c>
      <c r="CH5" s="6" t="str">
        <f>IF(CE5&gt;$CF$1,"NA",(IF($CF5&lt;'[1]Point Tables'!$S$5,"OLD",(IF($CG5="Y","X",(VLOOKUP($CD5,[2]Y14WS!$A$1:$A$65536,1,FALSE)))))))</f>
        <v>NA</v>
      </c>
      <c r="CI5" s="6" t="str">
        <f>IF(CE5&gt;$CF$1,"NA",(IF(CF5&lt;'[1]Point Tables'!$S$6,"OLD",(IF(CG5="Y","X",(VLOOKUP(CD5,[2]Y12WS!$A$1:$A$65536,1,FALSE)))))))</f>
        <v>NA</v>
      </c>
      <c r="CK5" s="6" t="s">
        <v>57</v>
      </c>
      <c r="CL5" s="6">
        <v>1998</v>
      </c>
      <c r="CM5" s="6" t="s">
        <v>58</v>
      </c>
      <c r="CN5" s="14" t="s">
        <v>57</v>
      </c>
      <c r="CO5" s="15">
        <v>100024770</v>
      </c>
      <c r="CP5" s="15">
        <v>2</v>
      </c>
      <c r="CQ5" s="15">
        <v>1998</v>
      </c>
      <c r="CS5" s="6">
        <f>IF(CP5&gt;$CQ$1,"NA",(IF($CQ5&lt;'[1]Point Tables'!$S$5,"OLD",(IF($CR5="Y","X",(VLOOKUP($CO5,[2]Y14WS!$A$1:$A$65536,1,FALSE)))))))</f>
        <v>100024770</v>
      </c>
      <c r="CT5" s="6">
        <f>IF(CP5&gt;$CQ$1,"NA",(IF(CQ5&lt;'[1]Point Tables'!$S$6,"OLD",(IF(CR5="Y","X",(VLOOKUP(CO5,[2]Y12WS!$A$1:$A$65536,1,FALSE)))))))</f>
        <v>100024770</v>
      </c>
      <c r="CV5" s="6" t="s">
        <v>59</v>
      </c>
      <c r="CW5" s="6">
        <v>1998</v>
      </c>
      <c r="CX5" s="6" t="s">
        <v>49</v>
      </c>
      <c r="CY5" s="14" t="s">
        <v>59</v>
      </c>
      <c r="CZ5" s="15">
        <v>100125900</v>
      </c>
      <c r="DA5" s="15">
        <v>2</v>
      </c>
      <c r="DB5" s="15">
        <v>1998</v>
      </c>
      <c r="DD5" s="6">
        <f>IF(DA5&gt;$DB$1,"NA",(IF($DB5&lt;'[1]Point Tables'!$S$5,"OLD",(IF($DC5="Y","X",(VLOOKUP($CZ5,[2]Y14WS!$A$1:$A$65536,1,FALSE)))))))</f>
        <v>100125900</v>
      </c>
      <c r="DE5" s="6">
        <f>IF(DA5&gt;$DB$1,"NA",(IF(DB5&lt;'[1]Point Tables'!$S$6,"OLD",(IF(DC5="Y","X",(VLOOKUP(CZ5,[2]Y12WS!$A$1:$A$65536,1,FALSE)))))))</f>
        <v>100125900</v>
      </c>
      <c r="DG5" s="6" t="s">
        <v>60</v>
      </c>
      <c r="DH5" s="6">
        <v>1997</v>
      </c>
      <c r="DI5" s="6" t="s">
        <v>31</v>
      </c>
      <c r="DJ5" s="14" t="s">
        <v>60</v>
      </c>
      <c r="DK5" s="15">
        <v>100099313</v>
      </c>
      <c r="DL5" s="15">
        <v>2</v>
      </c>
      <c r="DM5" s="15">
        <v>1997</v>
      </c>
      <c r="DO5" s="6">
        <f>IF(DL5&gt;$DM$1,"NA",(IF($DM5&lt;'[1]Point Tables'!$S$5,"OLD",(IF($DN5="Y","X",(VLOOKUP($DK5,[2]Y14WS!$A$1:$A$65536,1,FALSE)))))))</f>
        <v>100099313</v>
      </c>
      <c r="DP5" s="6" t="str">
        <f>IF(DL5&gt;$DM$1,"NA",(IF(DM5&lt;'[1]Point Tables'!$S$6,"OLD",(IF(DN5="Y","X",(VLOOKUP(DK5,[2]Y12WS!$A$1:$A$65536,1,FALSE)))))))</f>
        <v>OLD</v>
      </c>
      <c r="DR5" s="6" t="s">
        <v>61</v>
      </c>
      <c r="DS5" s="6">
        <v>1998</v>
      </c>
      <c r="DT5" s="6" t="s">
        <v>62</v>
      </c>
      <c r="DU5" s="14" t="s">
        <v>61</v>
      </c>
      <c r="DV5" s="15">
        <v>100093755</v>
      </c>
      <c r="DW5" s="15">
        <v>2</v>
      </c>
      <c r="DX5" s="15">
        <v>1998</v>
      </c>
      <c r="DZ5" s="6">
        <f>IF(DW5&gt;$DX$1,"NA",(IF($DX5&lt;'[5]Point Tables'!$S$5,"OLD",(IF($DY5="Y","X",(VLOOKUP($DV5,[2]Y14WS!$A$1:$A$65536,1,FALSE)))))))</f>
        <v>100093755</v>
      </c>
      <c r="EA5" s="6">
        <f>IF(DW5&gt;$DX$1,"NA",(IF(DX5&lt;'[5]Point Tables'!$S$6,"OLD",(IF(DY5="Y","X",(VLOOKUP(DV5,[2]Y12WS!$A$1:$A$65536,1,FALSE)))))))</f>
        <v>100093755</v>
      </c>
    </row>
    <row r="6" spans="1:131">
      <c r="A6" s="6" t="s">
        <v>63</v>
      </c>
      <c r="B6" s="6">
        <v>1996</v>
      </c>
      <c r="C6" s="6" t="s">
        <v>51</v>
      </c>
      <c r="D6" s="1" t="s">
        <v>63</v>
      </c>
      <c r="E6" s="1">
        <v>100079050</v>
      </c>
      <c r="F6" s="1">
        <v>3</v>
      </c>
      <c r="G6" s="1">
        <v>1996</v>
      </c>
      <c r="H6" s="1" t="s">
        <v>29</v>
      </c>
      <c r="I6" s="6">
        <f>IF(F6&gt;$F$1,"NA",(IF($G6&lt;'[1]Point Tables'!$S$5,"OLD",(IF($H6="Y","X",(VLOOKUP($E6,[2]Y14WS!$A$1:$A$65536,1,FALSE)))))))</f>
        <v>100079050</v>
      </c>
      <c r="J6" s="6" t="str">
        <f>IF(F6&gt;$F$1,"NA",(IF(G6&lt;'[1]Point Tables'!$S$6,"OLD",(IF(H6="Y","X",(VLOOKUP(E6,[2]Y12WS!$A$1:$A$65536,1,FALSE)))))))</f>
        <v>OLD</v>
      </c>
      <c r="L6" t="s">
        <v>64</v>
      </c>
      <c r="M6">
        <v>1997</v>
      </c>
      <c r="N6" t="s">
        <v>65</v>
      </c>
      <c r="O6" t="s">
        <v>64</v>
      </c>
      <c r="P6">
        <v>100070584</v>
      </c>
      <c r="Q6">
        <v>3</v>
      </c>
      <c r="R6">
        <v>1997</v>
      </c>
      <c r="S6" s="7" t="s">
        <v>29</v>
      </c>
      <c r="T6" s="6">
        <f>IF(Q6&gt;$Q$1,"NA",(IF($R6&lt;'[1]Point Tables'!$S$5,"OLD",(IF($S6="Y","X",(VLOOKUP($P6,[2]Y14WS!$A$1:$A$65536,1,FALSE)))))))</f>
        <v>100070584</v>
      </c>
      <c r="U6" s="6" t="str">
        <f>IF(Q6&gt;$Q$1,"NA",(IF(R6&lt;'[1]Point Tables'!$S$6,"OLD",(IF(S6="Y","X",(VLOOKUP(P6,[2]Y12WS!$A$1:$A$65536,1,FALSE)))))))</f>
        <v>OLD</v>
      </c>
      <c r="V6" s="6"/>
      <c r="W6" t="s">
        <v>66</v>
      </c>
      <c r="X6">
        <v>1996</v>
      </c>
      <c r="Y6" t="s">
        <v>67</v>
      </c>
      <c r="Z6" t="s">
        <v>66</v>
      </c>
      <c r="AA6">
        <v>100098465</v>
      </c>
      <c r="AB6">
        <v>3</v>
      </c>
      <c r="AC6">
        <v>1996</v>
      </c>
      <c r="AD6" t="s">
        <v>29</v>
      </c>
      <c r="AE6" s="6">
        <f>IF(AB6&gt;$AB$1,"NA",(IF($AC6&lt;'[1]Point Tables'!$S$5,"OLD",(IF($AD6="Y","X",(VLOOKUP($AA6,[2]Y14WS!$A$1:$A$65536,1,FALSE)))))))</f>
        <v>100098465</v>
      </c>
      <c r="AF6" s="6" t="str">
        <f>IF(AB6&gt;$AB$1,"NA",(IF(AC6&lt;'[1]Point Tables'!$S$6,"OLD",(IF(AD6="Y","X",(VLOOKUP(AA6,[2]Y12WS!$A$1:$A$65536,1,FALSE)))))))</f>
        <v>OLD</v>
      </c>
      <c r="AG6" s="6"/>
      <c r="AH6" s="8" t="s">
        <v>68</v>
      </c>
      <c r="AI6" s="8">
        <v>1996</v>
      </c>
      <c r="AJ6" s="8" t="s">
        <v>69</v>
      </c>
      <c r="AK6" s="8" t="s">
        <v>68</v>
      </c>
      <c r="AL6" s="8">
        <v>100100443</v>
      </c>
      <c r="AM6" s="8">
        <v>3</v>
      </c>
      <c r="AN6" s="8">
        <v>1996</v>
      </c>
      <c r="AO6" s="5"/>
      <c r="AP6" s="6">
        <f>IF(AM6&gt;$AN$1,"NA",(IF($AN6&lt;'[1]Point Tables'!$S$5,"OLD",(IF($AO6="Y","X",(VLOOKUP($AL6,[2]Y14WS!$A$1:$A$65536,1,FALSE)))))))</f>
        <v>100100443</v>
      </c>
      <c r="AQ6" s="6" t="str">
        <f>IF(AM6&gt;$AN$1,"NA",(IF(AN6&lt;'[3]Point Tables'!$S$6,"OLD",(IF(AO6="Y","X",(VLOOKUP(AL6,[2]Y12WS!$A$1:$A$65536,1,FALSE)))))))</f>
        <v>OLD</v>
      </c>
      <c r="AR6" s="6"/>
      <c r="AS6" s="8" t="s">
        <v>70</v>
      </c>
      <c r="AT6" s="8">
        <v>1997</v>
      </c>
      <c r="AU6" s="8" t="s">
        <v>31</v>
      </c>
      <c r="AV6" s="8" t="s">
        <v>70</v>
      </c>
      <c r="AW6" s="8">
        <v>100071125</v>
      </c>
      <c r="AX6" s="8">
        <v>3</v>
      </c>
      <c r="AY6" s="8">
        <v>1997</v>
      </c>
      <c r="AZ6" s="2"/>
      <c r="BA6" s="6">
        <f>IF(AX6&gt;$AY$1,"NA",(IF($AY6&lt;'[1]Point Tables'!$S$5,"OLD",(IF($AZ6="Y","X",(VLOOKUP($AW6,[2]Y14WS!$A$1:$A$65536,1,FALSE)))))))</f>
        <v>100071125</v>
      </c>
      <c r="BB6" s="6" t="str">
        <f>IF(AX6&gt;$AY$1,"NA",(IF(AY6&lt;'[1]Point Tables'!$S$6,"OLD",(IF(AZ6="Y","X",(VLOOKUP(AW6,[2]Y12WS!$A$1:$A$65536,1,FALSE)))))))</f>
        <v>OLD</v>
      </c>
      <c r="BC6" s="6"/>
      <c r="BD6" s="8" t="s">
        <v>48</v>
      </c>
      <c r="BE6" s="8">
        <v>1996</v>
      </c>
      <c r="BF6" s="8" t="s">
        <v>71</v>
      </c>
      <c r="BG6" s="8" t="s">
        <v>48</v>
      </c>
      <c r="BH6" s="8">
        <v>100091104</v>
      </c>
      <c r="BI6" s="8">
        <v>3</v>
      </c>
      <c r="BJ6" s="9">
        <v>1996</v>
      </c>
      <c r="BL6" s="6">
        <f>IF(BI6&gt;$BJ$1,"NA",(IF($BJ6&lt;'[1]Point Tables'!$S$5,"OLD",(IF($BK6="Y","X",(VLOOKUP($BH6,[2]Y14WS!$A$1:$A$65536,1,FALSE)))))))</f>
        <v>100091104</v>
      </c>
      <c r="BM6" s="6" t="str">
        <f>IF(BI6&gt;$BJ$1,"NA",(IF(BJ6&lt;'[3]Point Tables'!$S$6,"OLD",(IF(BK6="Y","X",(VLOOKUP(BH6,[2]Y12WS!$A$1:$A$65536,1,FALSE)))))))</f>
        <v>OLD</v>
      </c>
      <c r="BN6" s="6"/>
      <c r="BO6" s="6" t="s">
        <v>45</v>
      </c>
      <c r="BP6" s="6">
        <v>1999</v>
      </c>
      <c r="BQ6" s="6" t="s">
        <v>72</v>
      </c>
      <c r="BR6" s="3" t="s">
        <v>45</v>
      </c>
      <c r="BS6" s="3">
        <v>100100704</v>
      </c>
      <c r="BT6" s="10">
        <v>3</v>
      </c>
      <c r="BU6" s="3">
        <v>1999</v>
      </c>
      <c r="BV6" s="16"/>
      <c r="BW6" s="6">
        <f>IF(BT6&gt;$BU$1,"NA",(IF($BU6&lt;'[1]Point Tables'!$S$5,"OLD",(IF($BV6="Y","X",(VLOOKUP($BS6,[2]Y14WS!$A$1:$A$65536,1,FALSE)))))))</f>
        <v>100100704</v>
      </c>
      <c r="BX6" s="6">
        <f>IF(BT6&gt;$BU$1,"NA",(IF(BU6&lt;'[1]Point Tables'!$S$6,"OLD",(IF(BV6="Y","X",(VLOOKUP(BS6,[2]Y12WS!$A$1:$A$65536,1,FALSE)))))))</f>
        <v>100100704</v>
      </c>
      <c r="BY6" s="6"/>
      <c r="BZ6" s="6" t="s">
        <v>73</v>
      </c>
      <c r="CA6" s="6">
        <v>1997</v>
      </c>
      <c r="CB6" s="6" t="s">
        <v>74</v>
      </c>
      <c r="CC6" s="11" t="s">
        <v>73</v>
      </c>
      <c r="CD6" s="12">
        <v>100128721</v>
      </c>
      <c r="CE6" s="13">
        <v>3</v>
      </c>
      <c r="CF6" s="11">
        <v>1997</v>
      </c>
      <c r="CH6" s="6" t="str">
        <f>IF(CE6&gt;$CF$1,"NA",(IF($CF6&lt;'[1]Point Tables'!$S$5,"OLD",(IF($CG6="Y","X",(VLOOKUP($CD6,[2]Y14WS!$A$1:$A$65536,1,FALSE)))))))</f>
        <v>NA</v>
      </c>
      <c r="CI6" s="6" t="str">
        <f>IF(CE6&gt;$CF$1,"NA",(IF(CF6&lt;'[1]Point Tables'!$S$6,"OLD",(IF(CG6="Y","X",(VLOOKUP(CD6,[2]Y12WS!$A$1:$A$65536,1,FALSE)))))))</f>
        <v>NA</v>
      </c>
      <c r="CK6" s="6" t="s">
        <v>75</v>
      </c>
      <c r="CL6" s="6">
        <v>1996</v>
      </c>
      <c r="CM6" s="6" t="s">
        <v>76</v>
      </c>
      <c r="CN6" s="14" t="s">
        <v>75</v>
      </c>
      <c r="CO6" s="15">
        <v>100086037</v>
      </c>
      <c r="CP6" s="15">
        <v>3</v>
      </c>
      <c r="CQ6" s="15">
        <v>1996</v>
      </c>
      <c r="CS6" s="6">
        <f>IF(CP6&gt;$CQ$1,"NA",(IF($CQ6&lt;'[1]Point Tables'!$S$5,"OLD",(IF($CR6="Y","X",(VLOOKUP($CO6,[2]Y14WS!$A$1:$A$65536,1,FALSE)))))))</f>
        <v>100086037</v>
      </c>
      <c r="CT6" s="6" t="str">
        <f>IF(CP6&gt;$CQ$1,"NA",(IF(CQ6&lt;'[1]Point Tables'!$S$6,"OLD",(IF(CR6="Y","X",(VLOOKUP(CO6,[2]Y12WS!$A$1:$A$65536,1,FALSE)))))))</f>
        <v>OLD</v>
      </c>
      <c r="CV6" s="6" t="s">
        <v>77</v>
      </c>
      <c r="CW6" s="6">
        <v>1997</v>
      </c>
      <c r="CX6" s="6" t="s">
        <v>65</v>
      </c>
      <c r="CY6" s="14" t="s">
        <v>77</v>
      </c>
      <c r="CZ6" s="15">
        <v>100070584</v>
      </c>
      <c r="DA6" s="15">
        <v>3</v>
      </c>
      <c r="DB6" s="15">
        <v>1997</v>
      </c>
      <c r="DD6" s="6">
        <f>IF(DA6&gt;$DB$1,"NA",(IF($DB6&lt;'[1]Point Tables'!$S$5,"OLD",(IF($DC6="Y","X",(VLOOKUP($CZ6,[2]Y14WS!$A$1:$A$65536,1,FALSE)))))))</f>
        <v>100070584</v>
      </c>
      <c r="DE6" s="6" t="str">
        <f>IF(DA6&gt;$DB$1,"NA",(IF(DB6&lt;'[1]Point Tables'!$S$6,"OLD",(IF(DC6="Y","X",(VLOOKUP(CZ6,[2]Y12WS!$A$1:$A$65536,1,FALSE)))))))</f>
        <v>OLD</v>
      </c>
      <c r="DG6" s="6" t="s">
        <v>78</v>
      </c>
      <c r="DH6" s="6">
        <v>1997</v>
      </c>
      <c r="DI6" s="6" t="s">
        <v>79</v>
      </c>
      <c r="DJ6" s="14" t="s">
        <v>78</v>
      </c>
      <c r="DK6" s="15">
        <v>100078442</v>
      </c>
      <c r="DL6" s="15">
        <v>3</v>
      </c>
      <c r="DM6" s="15">
        <v>1997</v>
      </c>
      <c r="DO6" s="6">
        <f>IF(DL6&gt;$DM$1,"NA",(IF($DM6&lt;'[1]Point Tables'!$S$5,"OLD",(IF($DN6="Y","X",(VLOOKUP($DK6,[2]Y14WS!$A$1:$A$65536,1,FALSE)))))))</f>
        <v>100078442</v>
      </c>
      <c r="DP6" s="6" t="str">
        <f>IF(DL6&gt;$DM$1,"NA",(IF(DM6&lt;'[1]Point Tables'!$S$6,"OLD",(IF(DN6="Y","X",(VLOOKUP(DK6,[2]Y12WS!$A$1:$A$65536,1,FALSE)))))))</f>
        <v>OLD</v>
      </c>
      <c r="DR6" s="6" t="s">
        <v>80</v>
      </c>
      <c r="DS6" s="6">
        <v>1996</v>
      </c>
      <c r="DT6" s="6" t="s">
        <v>81</v>
      </c>
      <c r="DU6" s="14" t="s">
        <v>80</v>
      </c>
      <c r="DV6" s="15">
        <v>100101706</v>
      </c>
      <c r="DW6" s="15">
        <v>3</v>
      </c>
      <c r="DX6" s="15">
        <v>1996</v>
      </c>
      <c r="DZ6" s="6">
        <f>IF(DW6&gt;$DX$1,"NA",(IF($DX6&lt;'[5]Point Tables'!$S$5,"OLD",(IF($DY6="Y","X",(VLOOKUP($DV6,[2]Y14WS!$A$1:$A$65536,1,FALSE)))))))</f>
        <v>100101706</v>
      </c>
      <c r="EA6" s="6" t="str">
        <f>IF(DW6&gt;$DX$1,"NA",(IF(DX6&lt;'[5]Point Tables'!$S$6,"OLD",(IF(DY6="Y","X",(VLOOKUP(DV6,[2]Y12WS!$A$1:$A$65536,1,FALSE)))))))</f>
        <v>OLD</v>
      </c>
    </row>
    <row r="7" spans="1:131">
      <c r="A7" s="6" t="s">
        <v>82</v>
      </c>
      <c r="B7" s="6">
        <v>1997</v>
      </c>
      <c r="C7" s="6" t="s">
        <v>42</v>
      </c>
      <c r="D7" s="1" t="s">
        <v>82</v>
      </c>
      <c r="E7" s="1">
        <v>100076995</v>
      </c>
      <c r="F7" s="1">
        <v>3</v>
      </c>
      <c r="G7" s="1">
        <v>1997</v>
      </c>
      <c r="H7" s="1" t="s">
        <v>29</v>
      </c>
      <c r="I7" s="6">
        <f>IF(F7&gt;$F$1,"NA",(IF($G7&lt;'[1]Point Tables'!$S$5,"OLD",(IF($H7="Y","X",(VLOOKUP($E7,[2]Y14WS!$A$1:$A$65536,1,FALSE)))))))</f>
        <v>100076995</v>
      </c>
      <c r="J7" s="6" t="str">
        <f>IF(F7&gt;$F$1,"NA",(IF(G7&lt;'[1]Point Tables'!$S$6,"OLD",(IF(H7="Y","X",(VLOOKUP(E7,[2]Y12WS!$A$1:$A$65536,1,FALSE)))))))</f>
        <v>OLD</v>
      </c>
      <c r="L7" t="s">
        <v>83</v>
      </c>
      <c r="M7">
        <v>1998</v>
      </c>
      <c r="N7" t="s">
        <v>69</v>
      </c>
      <c r="O7" t="s">
        <v>83</v>
      </c>
      <c r="P7">
        <v>100083421</v>
      </c>
      <c r="Q7">
        <v>3</v>
      </c>
      <c r="R7">
        <v>1998</v>
      </c>
      <c r="S7" s="7" t="s">
        <v>29</v>
      </c>
      <c r="T7" s="6">
        <f>IF(Q7&gt;$Q$1,"NA",(IF($R7&lt;'[1]Point Tables'!$S$5,"OLD",(IF($S7="Y","X",(VLOOKUP($P7,[2]Y14WS!$A$1:$A$65536,1,FALSE)))))))</f>
        <v>100083421</v>
      </c>
      <c r="U7" s="6">
        <f>IF(Q7&gt;$Q$1,"NA",(IF(R7&lt;'[1]Point Tables'!$S$6,"OLD",(IF(S7="Y","X",(VLOOKUP(P7,[2]Y12WS!$A$1:$A$65536,1,FALSE)))))))</f>
        <v>100083421</v>
      </c>
      <c r="V7" s="6"/>
      <c r="W7" t="s">
        <v>82</v>
      </c>
      <c r="X7">
        <v>1997</v>
      </c>
      <c r="Y7" t="s">
        <v>42</v>
      </c>
      <c r="Z7" t="s">
        <v>82</v>
      </c>
      <c r="AA7">
        <v>100076995</v>
      </c>
      <c r="AB7">
        <v>3</v>
      </c>
      <c r="AC7">
        <v>1997</v>
      </c>
      <c r="AD7" t="s">
        <v>29</v>
      </c>
      <c r="AE7" s="6">
        <f>IF(AB7&gt;$AB$1,"NA",(IF($AC7&lt;'[1]Point Tables'!$S$5,"OLD",(IF($AD7="Y","X",(VLOOKUP($AA7,[2]Y14WS!$A$1:$A$65536,1,FALSE)))))))</f>
        <v>100076995</v>
      </c>
      <c r="AF7" s="6" t="str">
        <f>IF(AB7&gt;$AB$1,"NA",(IF(AC7&lt;'[1]Point Tables'!$S$6,"OLD",(IF(AD7="Y","X",(VLOOKUP(AA7,[2]Y12WS!$A$1:$A$65536,1,FALSE)))))))</f>
        <v>OLD</v>
      </c>
      <c r="AG7" s="6"/>
      <c r="AH7" s="8" t="s">
        <v>84</v>
      </c>
      <c r="AI7" s="8">
        <v>1997</v>
      </c>
      <c r="AJ7" s="8" t="s">
        <v>85</v>
      </c>
      <c r="AK7" s="8" t="s">
        <v>84</v>
      </c>
      <c r="AL7" s="8">
        <v>100084397</v>
      </c>
      <c r="AM7" s="8">
        <v>3</v>
      </c>
      <c r="AN7" s="8">
        <v>1997</v>
      </c>
      <c r="AO7" s="5"/>
      <c r="AP7" s="6">
        <f>IF(AM7&gt;$AN$1,"NA",(IF($AN7&lt;'[1]Point Tables'!$S$5,"OLD",(IF($AO7="Y","X",(VLOOKUP($AL7,[2]Y14WS!$A$1:$A$65536,1,FALSE)))))))</f>
        <v>100084397</v>
      </c>
      <c r="AQ7" s="6" t="str">
        <f>IF(AM7&gt;$AN$1,"NA",(IF(AN7&lt;'[3]Point Tables'!$S$6,"OLD",(IF(AO7="Y","X",(VLOOKUP(AL7,[2]Y12WS!$A$1:$A$65536,1,FALSE)))))))</f>
        <v>OLD</v>
      </c>
      <c r="AR7" s="6"/>
      <c r="AS7" s="8" t="s">
        <v>60</v>
      </c>
      <c r="AT7" s="8">
        <v>1997</v>
      </c>
      <c r="AU7" s="8" t="s">
        <v>31</v>
      </c>
      <c r="AV7" s="8" t="s">
        <v>60</v>
      </c>
      <c r="AW7" s="8">
        <v>100099313</v>
      </c>
      <c r="AX7" s="8">
        <v>3</v>
      </c>
      <c r="AY7" s="8">
        <v>1997</v>
      </c>
      <c r="AZ7" s="16"/>
      <c r="BA7" s="6">
        <f>IF(AX7&gt;$AY$1,"NA",(IF($AY7&lt;'[1]Point Tables'!$S$5,"OLD",(IF($AZ7="Y","X",(VLOOKUP($AW7,[2]Y14WS!$A$1:$A$65536,1,FALSE)))))))</f>
        <v>100099313</v>
      </c>
      <c r="BB7" s="6" t="str">
        <f>IF(AX7&gt;$AY$1,"NA",(IF(AY7&lt;'[1]Point Tables'!$S$6,"OLD",(IF(AZ7="Y","X",(VLOOKUP(AW7,[2]Y12WS!$A$1:$A$65536,1,FALSE)))))))</f>
        <v>OLD</v>
      </c>
      <c r="BC7" s="6"/>
      <c r="BD7" s="8" t="s">
        <v>86</v>
      </c>
      <c r="BE7" s="8">
        <v>1998</v>
      </c>
      <c r="BF7" s="8" t="s">
        <v>53</v>
      </c>
      <c r="BG7" s="8" t="s">
        <v>86</v>
      </c>
      <c r="BH7" s="17">
        <v>100083421</v>
      </c>
      <c r="BI7" s="8">
        <v>3</v>
      </c>
      <c r="BJ7" s="9">
        <v>1998</v>
      </c>
      <c r="BL7" s="6">
        <f>IF(BI7&gt;$BJ$1,"NA",(IF($BJ7&lt;'[1]Point Tables'!$S$5,"OLD",(IF($BK7="Y","X",(VLOOKUP($BH7,[2]Y14WS!$A$1:$A$65536,1,FALSE)))))))</f>
        <v>100083421</v>
      </c>
      <c r="BM7" s="6">
        <f>IF(BI7&gt;$BJ$1,"NA",(IF(BJ7&lt;'[3]Point Tables'!$S$6,"OLD",(IF(BK7="Y","X",(VLOOKUP(BH7,[2]Y12WS!$A$1:$A$65536,1,FALSE)))))))</f>
        <v>100083421</v>
      </c>
      <c r="BN7" s="6"/>
      <c r="BO7" s="6" t="s">
        <v>87</v>
      </c>
      <c r="BP7" s="6">
        <v>1998</v>
      </c>
      <c r="BQ7" s="6" t="s">
        <v>36</v>
      </c>
      <c r="BR7" s="3" t="s">
        <v>87</v>
      </c>
      <c r="BS7" s="3">
        <v>100116976</v>
      </c>
      <c r="BT7" s="10">
        <v>3</v>
      </c>
      <c r="BU7" s="3">
        <v>1998</v>
      </c>
      <c r="BV7" s="16"/>
      <c r="BW7" s="6">
        <f>IF(BT7&gt;$BU$1,"NA",(IF($BU7&lt;'[1]Point Tables'!$S$5,"OLD",(IF($BV7="Y","X",(VLOOKUP($BS7,[2]Y14WS!$A$1:$A$65536,1,FALSE)))))))</f>
        <v>100116976</v>
      </c>
      <c r="BX7" s="6">
        <f>IF(BT7&gt;$BU$1,"NA",(IF(BU7&lt;'[1]Point Tables'!$S$6,"OLD",(IF(BV7="Y","X",(VLOOKUP(BS7,[2]Y12WS!$A$1:$A$65536,1,FALSE)))))))</f>
        <v>100116976</v>
      </c>
      <c r="BY7" s="6"/>
      <c r="BZ7" s="6"/>
      <c r="CA7" s="6"/>
      <c r="CB7" s="6"/>
      <c r="CC7" s="11"/>
      <c r="CD7" s="12"/>
      <c r="CE7" s="13"/>
      <c r="CF7" s="11"/>
      <c r="CH7" s="6" t="str">
        <f>IF(CE7&gt;$CF$1,"NA",(IF($CF7&lt;'[1]Point Tables'!$S$5,"OLD",(IF($CG7="Y","X",(VLOOKUP($CD7,[2]Y14WS!$A$1:$A$65536,1,FALSE)))))))</f>
        <v>OLD</v>
      </c>
      <c r="CI7" s="6" t="str">
        <f>IF(CE7&gt;$CF$1,"NA",(IF(CF7&lt;'[1]Point Tables'!$S$6,"OLD",(IF(CG7="Y","X",(VLOOKUP(CD7,[2]Y12WS!$A$1:$A$65536,1,FALSE)))))))</f>
        <v>OLD</v>
      </c>
      <c r="CK7" s="6" t="s">
        <v>88</v>
      </c>
      <c r="CL7" s="6">
        <v>1996</v>
      </c>
      <c r="CM7" s="6" t="s">
        <v>89</v>
      </c>
      <c r="CN7" s="14" t="s">
        <v>88</v>
      </c>
      <c r="CO7" s="15">
        <v>100075190</v>
      </c>
      <c r="CP7" s="15">
        <v>3</v>
      </c>
      <c r="CQ7" s="15">
        <v>1996</v>
      </c>
      <c r="CS7" s="6">
        <f>IF(CP7&gt;$CQ$1,"NA",(IF($CQ7&lt;'[1]Point Tables'!$S$5,"OLD",(IF($CR7="Y","X",(VLOOKUP($CO7,[2]Y14WS!$A$1:$A$65536,1,FALSE)))))))</f>
        <v>100075190</v>
      </c>
      <c r="CT7" s="6" t="str">
        <f>IF(CP7&gt;$CQ$1,"NA",(IF(CQ7&lt;'[1]Point Tables'!$S$6,"OLD",(IF(CR7="Y","X",(VLOOKUP(CO7,[2]Y12WS!$A$1:$A$65536,1,FALSE)))))))</f>
        <v>OLD</v>
      </c>
      <c r="CV7" s="6" t="s">
        <v>90</v>
      </c>
      <c r="CW7" s="6">
        <v>1999</v>
      </c>
      <c r="CX7" s="6" t="s">
        <v>34</v>
      </c>
      <c r="CY7" s="14" t="s">
        <v>90</v>
      </c>
      <c r="CZ7" s="15">
        <v>100117310</v>
      </c>
      <c r="DA7" s="15">
        <v>3</v>
      </c>
      <c r="DB7" s="15">
        <v>1999</v>
      </c>
      <c r="DD7" s="6">
        <f>IF(DA7&gt;$DB$1,"NA",(IF($DB7&lt;'[1]Point Tables'!$S$5,"OLD",(IF($DC7="Y","X",(VLOOKUP($CZ7,[2]Y14WS!$A$1:$A$65536,1,FALSE)))))))</f>
        <v>100117310</v>
      </c>
      <c r="DE7" s="6">
        <f>IF(DA7&gt;$DB$1,"NA",(IF(DB7&lt;'[1]Point Tables'!$S$6,"OLD",(IF(DC7="Y","X",(VLOOKUP(CZ7,[2]Y12WS!$A$1:$A$65536,1,FALSE)))))))</f>
        <v>100117310</v>
      </c>
      <c r="DG7" s="6" t="s">
        <v>91</v>
      </c>
      <c r="DH7" s="6">
        <v>1998</v>
      </c>
      <c r="DI7" s="6" t="s">
        <v>79</v>
      </c>
      <c r="DJ7" s="14" t="s">
        <v>91</v>
      </c>
      <c r="DK7" s="15">
        <v>100090298</v>
      </c>
      <c r="DL7" s="15">
        <v>3</v>
      </c>
      <c r="DM7" s="15">
        <v>1998</v>
      </c>
      <c r="DO7" s="6">
        <f>IF(DL7&gt;$DM$1,"NA",(IF($DM7&lt;'[1]Point Tables'!$S$5,"OLD",(IF($DN7="Y","X",(VLOOKUP($DK7,[2]Y14WS!$A$1:$A$65536,1,FALSE)))))))</f>
        <v>100090298</v>
      </c>
      <c r="DP7" s="6">
        <f>IF(DL7&gt;$DM$1,"NA",(IF(DM7&lt;'[1]Point Tables'!$S$6,"OLD",(IF(DN7="Y","X",(VLOOKUP(DK7,[2]Y12WS!$A$1:$A$65536,1,FALSE)))))))</f>
        <v>100090298</v>
      </c>
      <c r="DR7" s="6" t="s">
        <v>92</v>
      </c>
      <c r="DS7" s="6">
        <v>1996</v>
      </c>
      <c r="DT7" s="6" t="s">
        <v>93</v>
      </c>
      <c r="DU7" s="14" t="s">
        <v>92</v>
      </c>
      <c r="DV7" s="15">
        <v>100076577</v>
      </c>
      <c r="DW7" s="15">
        <v>3</v>
      </c>
      <c r="DX7" s="15">
        <v>1996</v>
      </c>
      <c r="DZ7" s="6">
        <f>IF(DW7&gt;$DX$1,"NA",(IF($DX7&lt;'[5]Point Tables'!$S$5,"OLD",(IF($DY7="Y","X",(VLOOKUP($DV7,[2]Y14WS!$A$1:$A$65536,1,FALSE)))))))</f>
        <v>100076577</v>
      </c>
      <c r="EA7" s="6" t="str">
        <f>IF(DW7&gt;$DX$1,"NA",(IF(DX7&lt;'[5]Point Tables'!$S$6,"OLD",(IF(DY7="Y","X",(VLOOKUP(DV7,[2]Y12WS!$A$1:$A$65536,1,FALSE)))))))</f>
        <v>OLD</v>
      </c>
    </row>
    <row r="8" spans="1:131" ht="27">
      <c r="A8" s="6" t="s">
        <v>94</v>
      </c>
      <c r="B8" s="6">
        <v>1996</v>
      </c>
      <c r="C8" s="6" t="s">
        <v>65</v>
      </c>
      <c r="D8" s="1" t="s">
        <v>94</v>
      </c>
      <c r="E8" s="1">
        <v>100070087</v>
      </c>
      <c r="F8" s="1">
        <v>5</v>
      </c>
      <c r="G8" s="1">
        <v>1996</v>
      </c>
      <c r="H8" s="1" t="s">
        <v>29</v>
      </c>
      <c r="I8" s="6">
        <f>IF(F8&gt;$F$1,"NA",(IF($G8&lt;'[1]Point Tables'!$S$5,"OLD",(IF($H8="Y","X",(VLOOKUP($E8,[2]Y14WS!$A$1:$A$65536,1,FALSE)))))))</f>
        <v>100070087</v>
      </c>
      <c r="J8" s="6" t="str">
        <f>IF(F8&gt;$F$1,"NA",(IF(G8&lt;'[1]Point Tables'!$S$6,"OLD",(IF(H8="Y","X",(VLOOKUP(E8,[2]Y12WS!$A$1:$A$65536,1,FALSE)))))))</f>
        <v>OLD</v>
      </c>
      <c r="L8" t="s">
        <v>95</v>
      </c>
      <c r="M8">
        <v>1996</v>
      </c>
      <c r="N8" t="s">
        <v>28</v>
      </c>
      <c r="O8" t="s">
        <v>95</v>
      </c>
      <c r="P8">
        <v>100086037</v>
      </c>
      <c r="Q8">
        <v>5</v>
      </c>
      <c r="R8">
        <v>1996</v>
      </c>
      <c r="S8" s="7" t="s">
        <v>29</v>
      </c>
      <c r="T8" s="6">
        <f>IF(Q8&gt;$Q$1,"NA",(IF($R8&lt;'[1]Point Tables'!$S$5,"OLD",(IF($S8="Y","X",(VLOOKUP($P8,[2]Y14WS!$A$1:$A$65536,1,FALSE)))))))</f>
        <v>100086037</v>
      </c>
      <c r="U8" s="6" t="str">
        <f>IF(Q8&gt;$Q$1,"NA",(IF(R8&lt;'[1]Point Tables'!$S$6,"OLD",(IF(S8="Y","X",(VLOOKUP(P8,[2]Y12WS!$A$1:$A$65536,1,FALSE)))))))</f>
        <v>OLD</v>
      </c>
      <c r="V8" s="6"/>
      <c r="W8" t="s">
        <v>95</v>
      </c>
      <c r="X8">
        <v>1996</v>
      </c>
      <c r="Y8" t="s">
        <v>28</v>
      </c>
      <c r="Z8" t="s">
        <v>95</v>
      </c>
      <c r="AA8">
        <v>100086037</v>
      </c>
      <c r="AB8">
        <v>5.5</v>
      </c>
      <c r="AC8">
        <v>1996</v>
      </c>
      <c r="AD8" t="s">
        <v>29</v>
      </c>
      <c r="AE8" s="6">
        <f>IF(AB8&gt;$AB$1,"NA",(IF($AC8&lt;'[1]Point Tables'!$S$5,"OLD",(IF($AD8="Y","X",(VLOOKUP($AA8,[2]Y14WS!$A$1:$A$65536,1,FALSE)))))))</f>
        <v>100086037</v>
      </c>
      <c r="AF8" s="6" t="str">
        <f>IF(AB8&gt;$AB$1,"NA",(IF(AC8&lt;'[1]Point Tables'!$S$6,"OLD",(IF(AD8="Y","X",(VLOOKUP(AA8,[2]Y12WS!$A$1:$A$65536,1,FALSE)))))))</f>
        <v>OLD</v>
      </c>
      <c r="AG8" s="6"/>
      <c r="AH8" s="8" t="s">
        <v>60</v>
      </c>
      <c r="AI8" s="8">
        <v>1997</v>
      </c>
      <c r="AJ8" s="8" t="s">
        <v>31</v>
      </c>
      <c r="AK8" s="8" t="s">
        <v>60</v>
      </c>
      <c r="AL8" s="8">
        <v>100099313</v>
      </c>
      <c r="AM8" s="8">
        <v>5</v>
      </c>
      <c r="AN8" s="8">
        <v>1997</v>
      </c>
      <c r="AO8" s="5"/>
      <c r="AP8" s="6">
        <f>IF(AM8&gt;$AN$1,"NA",(IF($AN8&lt;'[1]Point Tables'!$S$5,"OLD",(IF($AO8="Y","X",(VLOOKUP($AL8,[2]Y14WS!$A$1:$A$65536,1,FALSE)))))))</f>
        <v>100099313</v>
      </c>
      <c r="AQ8" s="6" t="str">
        <f>IF(AM8&gt;$AN$1,"NA",(IF(AN8&lt;'[3]Point Tables'!$S$6,"OLD",(IF(AO8="Y","X",(VLOOKUP(AL8,[2]Y12WS!$A$1:$A$65536,1,FALSE)))))))</f>
        <v>OLD</v>
      </c>
      <c r="AR8" s="6"/>
      <c r="AS8" s="8" t="s">
        <v>96</v>
      </c>
      <c r="AT8" s="8">
        <v>1997</v>
      </c>
      <c r="AU8" s="8" t="s">
        <v>44</v>
      </c>
      <c r="AV8" s="8" t="s">
        <v>96</v>
      </c>
      <c r="AW8" s="8">
        <v>100093669</v>
      </c>
      <c r="AX8" s="8">
        <v>5</v>
      </c>
      <c r="AY8" s="8">
        <v>1997</v>
      </c>
      <c r="AZ8" s="16"/>
      <c r="BA8" s="6">
        <f>IF(AX8&gt;$AY$1,"NA",(IF($AY8&lt;'[1]Point Tables'!$S$5,"OLD",(IF($AZ8="Y","X",(VLOOKUP($AW8,[2]Y14WS!$A$1:$A$65536,1,FALSE)))))))</f>
        <v>100093669</v>
      </c>
      <c r="BB8" s="6" t="str">
        <f>IF(AX8&gt;$AY$1,"NA",(IF(AY8&lt;'[1]Point Tables'!$S$6,"OLD",(IF(AZ8="Y","X",(VLOOKUP(AW8,[2]Y12WS!$A$1:$A$65536,1,FALSE)))))))</f>
        <v>OLD</v>
      </c>
      <c r="BC8" s="6"/>
      <c r="BD8" s="8" t="s">
        <v>41</v>
      </c>
      <c r="BE8" s="8">
        <v>1997</v>
      </c>
      <c r="BF8" s="8" t="s">
        <v>97</v>
      </c>
      <c r="BG8" s="8" t="s">
        <v>41</v>
      </c>
      <c r="BH8" s="8">
        <v>100076995</v>
      </c>
      <c r="BI8" s="8">
        <v>5</v>
      </c>
      <c r="BJ8" s="9">
        <v>1997</v>
      </c>
      <c r="BL8" s="6">
        <f>IF(BI8&gt;$BJ$1,"NA",(IF($BJ8&lt;'[1]Point Tables'!$S$5,"OLD",(IF($BK8="Y","X",(VLOOKUP($BH8,[2]Y14WS!$A$1:$A$65536,1,FALSE)))))))</f>
        <v>100076995</v>
      </c>
      <c r="BM8" s="6" t="str">
        <f>IF(BI8&gt;$BJ$1,"NA",(IF(BJ8&lt;'[3]Point Tables'!$S$6,"OLD",(IF(BK8="Y","X",(VLOOKUP(BH8,[2]Y12WS!$A$1:$A$65536,1,FALSE)))))))</f>
        <v>OLD</v>
      </c>
      <c r="BN8" s="6"/>
      <c r="BO8" s="6" t="s">
        <v>35</v>
      </c>
      <c r="BP8" s="6">
        <v>1997</v>
      </c>
      <c r="BQ8" s="6" t="s">
        <v>36</v>
      </c>
      <c r="BR8" s="3" t="s">
        <v>35</v>
      </c>
      <c r="BS8" s="3">
        <v>100070584</v>
      </c>
      <c r="BT8" s="10">
        <v>5</v>
      </c>
      <c r="BU8" s="3">
        <v>1997</v>
      </c>
      <c r="BV8" s="16"/>
      <c r="BW8" s="6">
        <f>IF(BT8&gt;$BU$1,"NA",(IF($BU8&lt;'[1]Point Tables'!$S$5,"OLD",(IF($BV8="Y","X",(VLOOKUP($BS8,[2]Y14WS!$A$1:$A$65536,1,FALSE)))))))</f>
        <v>100070584</v>
      </c>
      <c r="BX8" s="6" t="str">
        <f>IF(BT8&gt;$BU$1,"NA",(IF(BU8&lt;'[1]Point Tables'!$S$6,"OLD",(IF(BV8="Y","X",(VLOOKUP(BS8,[2]Y12WS!$A$1:$A$65536,1,FALSE)))))))</f>
        <v>OLD</v>
      </c>
      <c r="BY8" s="6"/>
      <c r="BZ8" s="6"/>
      <c r="CA8" s="6"/>
      <c r="CB8" s="6"/>
      <c r="CC8" s="11"/>
      <c r="CD8" s="12"/>
      <c r="CE8" s="13"/>
      <c r="CF8" s="11"/>
      <c r="CH8" s="6" t="str">
        <f>IF(CE8&gt;$CF$1,"NA",(IF($CF8&lt;'[1]Point Tables'!$S$5,"OLD",(IF($CG8="Y","X",(VLOOKUP($CD8,[2]Y14WS!$A$1:$A$65536,1,FALSE)))))))</f>
        <v>OLD</v>
      </c>
      <c r="CI8" s="6" t="str">
        <f>IF(CE8&gt;$CF$1,"NA",(IF(CF8&lt;'[1]Point Tables'!$S$6,"OLD",(IF(CG8="Y","X",(VLOOKUP(CD8,[2]Y12WS!$A$1:$A$65536,1,FALSE)))))))</f>
        <v>OLD</v>
      </c>
      <c r="CK8" s="6" t="s">
        <v>45</v>
      </c>
      <c r="CL8" s="6">
        <v>1999</v>
      </c>
      <c r="CM8" s="6" t="s">
        <v>98</v>
      </c>
      <c r="CN8" s="14" t="s">
        <v>45</v>
      </c>
      <c r="CO8" s="15">
        <v>100100704</v>
      </c>
      <c r="CP8" s="15">
        <v>5</v>
      </c>
      <c r="CQ8" s="15">
        <v>1999</v>
      </c>
      <c r="CS8" s="6">
        <f>IF(CP8&gt;$CQ$1,"NA",(IF($CQ8&lt;'[1]Point Tables'!$S$5,"OLD",(IF($CR8="Y","X",(VLOOKUP($CO8,[2]Y14WS!$A$1:$A$65536,1,FALSE)))))))</f>
        <v>100100704</v>
      </c>
      <c r="CT8" s="6">
        <f>IF(CP8&gt;$CQ$1,"NA",(IF(CQ8&lt;'[1]Point Tables'!$S$6,"OLD",(IF(CR8="Y","X",(VLOOKUP(CO8,[2]Y12WS!$A$1:$A$65536,1,FALSE)))))))</f>
        <v>100100704</v>
      </c>
      <c r="CV8" s="6" t="s">
        <v>68</v>
      </c>
      <c r="CW8" s="6">
        <v>1996</v>
      </c>
      <c r="CX8" s="6" t="s">
        <v>69</v>
      </c>
      <c r="CY8" s="14" t="s">
        <v>68</v>
      </c>
      <c r="CZ8" s="15">
        <v>100100443</v>
      </c>
      <c r="DA8" s="15">
        <v>5</v>
      </c>
      <c r="DB8" s="15">
        <v>1996</v>
      </c>
      <c r="DD8" s="6">
        <f>IF(DA8&gt;$DB$1,"NA",(IF($DB8&lt;'[1]Point Tables'!$S$5,"OLD",(IF($DC8="Y","X",(VLOOKUP($CZ8,[2]Y14WS!$A$1:$A$65536,1,FALSE)))))))</f>
        <v>100100443</v>
      </c>
      <c r="DE8" s="6" t="str">
        <f>IF(DA8&gt;$DB$1,"NA",(IF(DB8&lt;'[1]Point Tables'!$S$6,"OLD",(IF(DC8="Y","X",(VLOOKUP(CZ8,[2]Y12WS!$A$1:$A$65536,1,FALSE)))))))</f>
        <v>OLD</v>
      </c>
      <c r="DG8" s="6" t="s">
        <v>99</v>
      </c>
      <c r="DH8" s="6">
        <v>1997</v>
      </c>
      <c r="DI8" s="6" t="s">
        <v>31</v>
      </c>
      <c r="DJ8" s="14" t="s">
        <v>99</v>
      </c>
      <c r="DK8">
        <v>100071125</v>
      </c>
      <c r="DL8" s="15">
        <v>5</v>
      </c>
      <c r="DM8" s="15">
        <v>1997</v>
      </c>
      <c r="DN8" s="15" t="s">
        <v>100</v>
      </c>
      <c r="DO8" s="6">
        <f>IF(DL8&gt;$DM$1,"NA",(IF($DM8&lt;'[1]Point Tables'!$S$5,"OLD",(IF($DN8="Y","X",(VLOOKUP($DK8,[2]Y14WS!$A$1:$A$65536,1,FALSE)))))))</f>
        <v>100071125</v>
      </c>
      <c r="DP8" s="6" t="str">
        <f>IF(DL8&gt;$DM$1,"NA",(IF(DM8&lt;'[1]Point Tables'!$S$6,"OLD",(IF(DN8="Y","X",(VLOOKUP(DK8,[2]Y12WS!$A$1:$A$65536,1,FALSE)))))))</f>
        <v>OLD</v>
      </c>
      <c r="DR8" s="6" t="s">
        <v>101</v>
      </c>
      <c r="DS8" s="6">
        <v>1997</v>
      </c>
      <c r="DT8" s="6" t="s">
        <v>46</v>
      </c>
      <c r="DU8" s="14" t="s">
        <v>101</v>
      </c>
      <c r="DV8">
        <v>100102419</v>
      </c>
      <c r="DW8" s="15">
        <v>5</v>
      </c>
      <c r="DX8" s="15">
        <v>1997</v>
      </c>
      <c r="DY8" s="15" t="s">
        <v>100</v>
      </c>
      <c r="DZ8" s="6" t="str">
        <f>IF(DW8&gt;$DX$1,"NA",(IF($DX8&lt;'[5]Point Tables'!$S$5,"OLD",(IF($DY8="Y","X",(VLOOKUP($DV8,[2]Y14WS!$A$1:$A$65536,1,FALSE)))))))</f>
        <v>NA</v>
      </c>
      <c r="EA8" s="6" t="str">
        <f>IF(DW8&gt;$DX$1,"NA",(IF(DX8&lt;'[5]Point Tables'!$S$6,"OLD",(IF(DY8="Y","X",(VLOOKUP(DV8,[2]Y12WS!$A$1:$A$65536,1,FALSE)))))))</f>
        <v>NA</v>
      </c>
    </row>
    <row r="9" spans="1:131" ht="27">
      <c r="A9" s="6" t="s">
        <v>64</v>
      </c>
      <c r="B9" s="6">
        <v>1997</v>
      </c>
      <c r="C9" s="6" t="s">
        <v>65</v>
      </c>
      <c r="D9" s="1" t="s">
        <v>64</v>
      </c>
      <c r="E9" s="1">
        <v>100070584</v>
      </c>
      <c r="F9" s="1">
        <v>6</v>
      </c>
      <c r="G9" s="1">
        <v>1997</v>
      </c>
      <c r="H9" s="1" t="s">
        <v>29</v>
      </c>
      <c r="I9" s="6">
        <f>IF(F9&gt;$F$1,"NA",(IF($G9&lt;'[1]Point Tables'!$S$5,"OLD",(IF($H9="Y","X",(VLOOKUP($E9,[2]Y14WS!$A$1:$A$65536,1,FALSE)))))))</f>
        <v>100070584</v>
      </c>
      <c r="J9" s="6" t="str">
        <f>IF(F9&gt;$F$1,"NA",(IF(G9&lt;'[1]Point Tables'!$S$6,"OLD",(IF(H9="Y","X",(VLOOKUP(E9,[2]Y12WS!$A$1:$A$65536,1,FALSE)))))))</f>
        <v>OLD</v>
      </c>
      <c r="L9" t="s">
        <v>102</v>
      </c>
      <c r="M9">
        <v>1998</v>
      </c>
      <c r="N9" t="s">
        <v>79</v>
      </c>
      <c r="O9" t="s">
        <v>102</v>
      </c>
      <c r="P9">
        <v>100090298</v>
      </c>
      <c r="Q9">
        <v>6</v>
      </c>
      <c r="R9">
        <v>1998</v>
      </c>
      <c r="S9" s="7" t="s">
        <v>29</v>
      </c>
      <c r="T9" s="6">
        <f>IF(Q9&gt;$Q$1,"NA",(IF($R9&lt;'[1]Point Tables'!$S$5,"OLD",(IF($S9="Y","X",(VLOOKUP($P9,[2]Y14WS!$A$1:$A$65536,1,FALSE)))))))</f>
        <v>100090298</v>
      </c>
      <c r="U9" s="6">
        <f>IF(Q9&gt;$Q$1,"NA",(IF(R9&lt;'[1]Point Tables'!$S$6,"OLD",(IF(S9="Y","X",(VLOOKUP(P9,[2]Y12WS!$A$1:$A$65536,1,FALSE)))))))</f>
        <v>100090298</v>
      </c>
      <c r="V9" s="6"/>
      <c r="W9" t="s">
        <v>47</v>
      </c>
      <c r="X9">
        <v>1996</v>
      </c>
      <c r="Y9" t="s">
        <v>34</v>
      </c>
      <c r="Z9" t="s">
        <v>47</v>
      </c>
      <c r="AA9">
        <v>100100252</v>
      </c>
      <c r="AB9">
        <v>5.5</v>
      </c>
      <c r="AC9">
        <v>1996</v>
      </c>
      <c r="AD9" t="s">
        <v>29</v>
      </c>
      <c r="AE9" s="6">
        <f>IF(AB9&gt;$AB$1,"NA",(IF($AC9&lt;'[1]Point Tables'!$S$5,"OLD",(IF($AD9="Y","X",(VLOOKUP($AA9,[2]Y14WS!$A$1:$A$65536,1,FALSE)))))))</f>
        <v>100100252</v>
      </c>
      <c r="AF9" s="6" t="str">
        <f>IF(AB9&gt;$AB$1,"NA",(IF(AC9&lt;'[1]Point Tables'!$S$6,"OLD",(IF(AD9="Y","X",(VLOOKUP(AA9,[2]Y12WS!$A$1:$A$65536,1,FALSE)))))))</f>
        <v>OLD</v>
      </c>
      <c r="AG9" s="6"/>
      <c r="AH9" s="8" t="s">
        <v>39</v>
      </c>
      <c r="AI9" s="8">
        <v>1998</v>
      </c>
      <c r="AJ9" s="8" t="s">
        <v>103</v>
      </c>
      <c r="AK9" s="8" t="s">
        <v>39</v>
      </c>
      <c r="AL9" s="8">
        <v>100100154</v>
      </c>
      <c r="AM9" s="8">
        <v>6</v>
      </c>
      <c r="AN9" s="8">
        <v>1998</v>
      </c>
      <c r="AO9" s="5"/>
      <c r="AP9" s="6">
        <f>IF(AM9&gt;$AN$1,"NA",(IF($AN9&lt;'[1]Point Tables'!$S$5,"OLD",(IF($AO9="Y","X",(VLOOKUP($AL9,[2]Y14WS!$A$1:$A$65536,1,FALSE)))))))</f>
        <v>100100154</v>
      </c>
      <c r="AQ9" s="6">
        <f>IF(AM9&gt;$AN$1,"NA",(IF(AN9&lt;'[3]Point Tables'!$S$6,"OLD",(IF(AO9="Y","X",(VLOOKUP(AL9,[2]Y12WS!$A$1:$A$65536,1,FALSE)))))))</f>
        <v>100100154</v>
      </c>
      <c r="AR9" s="6"/>
      <c r="AS9" s="8" t="s">
        <v>45</v>
      </c>
      <c r="AT9" s="8">
        <v>1999</v>
      </c>
      <c r="AU9" s="8" t="s">
        <v>34</v>
      </c>
      <c r="AV9" s="8" t="s">
        <v>45</v>
      </c>
      <c r="AW9" s="8">
        <v>100100704</v>
      </c>
      <c r="AX9" s="8">
        <v>6</v>
      </c>
      <c r="AY9" s="8">
        <v>1999</v>
      </c>
      <c r="AZ9" s="16"/>
      <c r="BA9" s="6">
        <f>IF(AX9&gt;$AY$1,"NA",(IF($AY9&lt;'[1]Point Tables'!$S$5,"OLD",(IF($AZ9="Y","X",(VLOOKUP($AW9,[2]Y14WS!$A$1:$A$65536,1,FALSE)))))))</f>
        <v>100100704</v>
      </c>
      <c r="BB9" s="6">
        <f>IF(AX9&gt;$AY$1,"NA",(IF(AY9&lt;'[1]Point Tables'!$S$6,"OLD",(IF(AZ9="Y","X",(VLOOKUP(AW9,[2]Y12WS!$A$1:$A$65536,1,FALSE)))))))</f>
        <v>100100704</v>
      </c>
      <c r="BC9" s="6"/>
      <c r="BD9" s="8" t="s">
        <v>45</v>
      </c>
      <c r="BE9" s="8">
        <v>1999</v>
      </c>
      <c r="BF9" s="8" t="s">
        <v>98</v>
      </c>
      <c r="BG9" s="8" t="s">
        <v>45</v>
      </c>
      <c r="BH9" s="8">
        <v>100100704</v>
      </c>
      <c r="BI9" s="8">
        <v>6</v>
      </c>
      <c r="BJ9" s="9">
        <v>1999</v>
      </c>
      <c r="BL9" s="6">
        <f>IF(BI9&gt;$BJ$1,"NA",(IF($BJ9&lt;'[1]Point Tables'!$S$5,"OLD",(IF($BK9="Y","X",(VLOOKUP($BH9,[2]Y14WS!$A$1:$A$65536,1,FALSE)))))))</f>
        <v>100100704</v>
      </c>
      <c r="BM9" s="6">
        <f>IF(BI9&gt;$BJ$1,"NA",(IF(BJ9&lt;'[3]Point Tables'!$S$6,"OLD",(IF(BK9="Y","X",(VLOOKUP(BH9,[2]Y12WS!$A$1:$A$65536,1,FALSE)))))))</f>
        <v>100100704</v>
      </c>
      <c r="BN9" s="6"/>
      <c r="BO9" s="6" t="s">
        <v>104</v>
      </c>
      <c r="BP9" s="6">
        <v>1998</v>
      </c>
      <c r="BQ9" s="6" t="s">
        <v>53</v>
      </c>
      <c r="BR9" s="3" t="s">
        <v>104</v>
      </c>
      <c r="BS9" s="3">
        <v>100123927</v>
      </c>
      <c r="BT9" s="10">
        <v>6</v>
      </c>
      <c r="BU9" s="3">
        <v>1998</v>
      </c>
      <c r="BV9" s="16"/>
      <c r="BW9" s="6">
        <f>IF(BT9&gt;$BU$1,"NA",(IF($BU9&lt;'[1]Point Tables'!$S$5,"OLD",(IF($BV9="Y","X",(VLOOKUP($BS9,[2]Y14WS!$A$1:$A$65536,1,FALSE)))))))</f>
        <v>100123927</v>
      </c>
      <c r="BX9" s="6">
        <f>IF(BT9&gt;$BU$1,"NA",(IF(BU9&lt;'[1]Point Tables'!$S$6,"OLD",(IF(BV9="Y","X",(VLOOKUP(BS9,[2]Y12WS!$A$1:$A$65536,1,FALSE)))))))</f>
        <v>100123927</v>
      </c>
      <c r="BY9" s="6"/>
      <c r="BZ9" s="6"/>
      <c r="CA9" s="6"/>
      <c r="CB9" s="6"/>
      <c r="CC9" s="11"/>
      <c r="CD9" s="12"/>
      <c r="CE9" s="13"/>
      <c r="CF9" s="11"/>
      <c r="CH9" s="6" t="str">
        <f>IF(CE9&gt;$CF$1,"NA",(IF($CF9&lt;'[1]Point Tables'!$S$5,"OLD",(IF($CG9="Y","X",(VLOOKUP($CD9,[2]Y14WS!$A$1:$A$65536,1,FALSE)))))))</f>
        <v>OLD</v>
      </c>
      <c r="CI9" s="6" t="str">
        <f>IF(CE9&gt;$CF$1,"NA",(IF(CF9&lt;'[1]Point Tables'!$S$6,"OLD",(IF(CG9="Y","X",(VLOOKUP(CD9,[2]Y12WS!$A$1:$A$65536,1,FALSE)))))))</f>
        <v>OLD</v>
      </c>
      <c r="CK9" s="6" t="s">
        <v>105</v>
      </c>
      <c r="CL9" s="6">
        <v>1997</v>
      </c>
      <c r="CM9" s="6" t="s">
        <v>38</v>
      </c>
      <c r="CN9" s="14" t="s">
        <v>105</v>
      </c>
      <c r="CO9" s="15">
        <v>100100291</v>
      </c>
      <c r="CP9" s="15">
        <v>6</v>
      </c>
      <c r="CQ9" s="15">
        <v>1997</v>
      </c>
      <c r="CS9" s="6">
        <f>IF(CP9&gt;$CQ$1,"NA",(IF($CQ9&lt;'[1]Point Tables'!$S$5,"OLD",(IF($CR9="Y","X",(VLOOKUP($CO9,[2]Y14WS!$A$1:$A$65536,1,FALSE)))))))</f>
        <v>100100291</v>
      </c>
      <c r="CT9" s="6" t="str">
        <f>IF(CP9&gt;$CQ$1,"NA",(IF(CQ9&lt;'[1]Point Tables'!$S$6,"OLD",(IF(CR9="Y","X",(VLOOKUP(CO9,[2]Y12WS!$A$1:$A$65536,1,FALSE)))))))</f>
        <v>OLD</v>
      </c>
      <c r="CV9" s="6" t="s">
        <v>106</v>
      </c>
      <c r="CW9" s="6">
        <v>1999</v>
      </c>
      <c r="CX9" s="6" t="s">
        <v>65</v>
      </c>
      <c r="CY9" s="14" t="s">
        <v>106</v>
      </c>
      <c r="CZ9" s="15">
        <v>100124746</v>
      </c>
      <c r="DA9" s="15">
        <v>6</v>
      </c>
      <c r="DB9" s="15">
        <v>1999</v>
      </c>
      <c r="DD9" s="6">
        <f>IF(DA9&gt;$DB$1,"NA",(IF($DB9&lt;'[1]Point Tables'!$S$5,"OLD",(IF($DC9="Y","X",(VLOOKUP($CZ9,[2]Y14WS!$A$1:$A$65536,1,FALSE)))))))</f>
        <v>100124746</v>
      </c>
      <c r="DE9" s="6">
        <f>IF(DA9&gt;$DB$1,"NA",(IF(DB9&lt;'[1]Point Tables'!$S$6,"OLD",(IF(DC9="Y","X",(VLOOKUP(CZ9,[2]Y12WS!$A$1:$A$65536,1,FALSE)))))))</f>
        <v>100124746</v>
      </c>
      <c r="DG9" s="6" t="s">
        <v>107</v>
      </c>
      <c r="DH9" s="6">
        <v>1996</v>
      </c>
      <c r="DI9" s="6" t="s">
        <v>51</v>
      </c>
      <c r="DJ9" s="14" t="s">
        <v>107</v>
      </c>
      <c r="DK9" s="15">
        <v>100124729</v>
      </c>
      <c r="DL9" s="15">
        <v>6</v>
      </c>
      <c r="DM9" s="15">
        <v>1996</v>
      </c>
      <c r="DO9" s="6">
        <f>IF(DL9&gt;$DM$1,"NA",(IF($DM9&lt;'[1]Point Tables'!$S$5,"OLD",(IF($DN9="Y","X",(VLOOKUP($DK9,[2]Y14WS!$A$1:$A$65536,1,FALSE)))))))</f>
        <v>100124729</v>
      </c>
      <c r="DP9" s="6" t="str">
        <f>IF(DL9&gt;$DM$1,"NA",(IF(DM9&lt;'[1]Point Tables'!$S$6,"OLD",(IF(DN9="Y","X",(VLOOKUP(DK9,[2]Y12WS!$A$1:$A$65536,1,FALSE)))))))</f>
        <v>OLD</v>
      </c>
      <c r="DR9" s="6" t="s">
        <v>108</v>
      </c>
      <c r="DS9" s="6">
        <v>1996</v>
      </c>
      <c r="DT9" s="6" t="s">
        <v>81</v>
      </c>
      <c r="DU9" s="14" t="s">
        <v>108</v>
      </c>
      <c r="DV9" s="15">
        <v>100126867</v>
      </c>
      <c r="DW9" s="15">
        <v>6</v>
      </c>
      <c r="DX9" s="15">
        <v>1996</v>
      </c>
      <c r="DZ9" s="6" t="str">
        <f>IF(DW9&gt;$DX$1,"NA",(IF($DX9&lt;'[5]Point Tables'!$S$5,"OLD",(IF($DY9="Y","X",(VLOOKUP($DV9,[2]Y14WS!$A$1:$A$65536,1,FALSE)))))))</f>
        <v>NA</v>
      </c>
      <c r="EA9" s="6" t="str">
        <f>IF(DW9&gt;$DX$1,"NA",(IF(DX9&lt;'[5]Point Tables'!$S$6,"OLD",(IF(DY9="Y","X",(VLOOKUP(DV9,[2]Y12WS!$A$1:$A$65536,1,FALSE)))))))</f>
        <v>NA</v>
      </c>
    </row>
    <row r="10" spans="1:131">
      <c r="A10" s="6" t="s">
        <v>109</v>
      </c>
      <c r="B10" s="6">
        <v>1995</v>
      </c>
      <c r="C10" s="6" t="s">
        <v>110</v>
      </c>
      <c r="D10" s="1" t="s">
        <v>109</v>
      </c>
      <c r="E10" s="1">
        <v>100086799</v>
      </c>
      <c r="F10" s="1">
        <v>7</v>
      </c>
      <c r="G10" s="1">
        <v>1995</v>
      </c>
      <c r="H10" s="1" t="s">
        <v>29</v>
      </c>
      <c r="I10" s="6" t="str">
        <f>IF(F10&gt;$F$1,"NA",(IF($G10&lt;'[1]Point Tables'!$S$5,"OLD",(IF($H10="Y","X",(VLOOKUP($E10,[2]Y14WS!$A$1:$A$65536,1,FALSE)))))))</f>
        <v>OLD</v>
      </c>
      <c r="J10" s="6" t="str">
        <f>IF(F10&gt;$F$1,"NA",(IF(G10&lt;'[1]Point Tables'!$S$6,"OLD",(IF(H10="Y","X",(VLOOKUP(E10,[2]Y12WS!$A$1:$A$65536,1,FALSE)))))))</f>
        <v>OLD</v>
      </c>
      <c r="L10" t="s">
        <v>111</v>
      </c>
      <c r="M10">
        <v>1999</v>
      </c>
      <c r="N10" t="s">
        <v>34</v>
      </c>
      <c r="O10" t="s">
        <v>111</v>
      </c>
      <c r="P10">
        <v>100100704</v>
      </c>
      <c r="Q10">
        <v>7</v>
      </c>
      <c r="R10">
        <v>1999</v>
      </c>
      <c r="S10" s="7" t="s">
        <v>29</v>
      </c>
      <c r="T10" s="6">
        <f>IF(Q10&gt;$Q$1,"NA",(IF($R10&lt;'[1]Point Tables'!$S$5,"OLD",(IF($S10="Y","X",(VLOOKUP($P10,[2]Y14WS!$A$1:$A$65536,1,FALSE)))))))</f>
        <v>100100704</v>
      </c>
      <c r="U10" s="6">
        <f>IF(Q10&gt;$Q$1,"NA",(IF(R10&lt;'[1]Point Tables'!$S$6,"OLD",(IF(S10="Y","X",(VLOOKUP(P10,[2]Y12WS!$A$1:$A$65536,1,FALSE)))))))</f>
        <v>100100704</v>
      </c>
      <c r="V10" s="6"/>
      <c r="W10" t="s">
        <v>83</v>
      </c>
      <c r="X10">
        <v>1998</v>
      </c>
      <c r="Y10" t="s">
        <v>69</v>
      </c>
      <c r="Z10" t="s">
        <v>83</v>
      </c>
      <c r="AA10">
        <v>100083421</v>
      </c>
      <c r="AB10">
        <v>7</v>
      </c>
      <c r="AC10">
        <v>1998</v>
      </c>
      <c r="AD10" t="s">
        <v>29</v>
      </c>
      <c r="AE10" s="6">
        <f>IF(AB10&gt;$AB$1,"NA",(IF($AC10&lt;'[1]Point Tables'!$S$5,"OLD",(IF($AD10="Y","X",(VLOOKUP($AA10,[2]Y14WS!$A$1:$A$65536,1,FALSE)))))))</f>
        <v>100083421</v>
      </c>
      <c r="AF10" s="6">
        <f>IF(AB10&gt;$AB$1,"NA",(IF(AC10&lt;'[1]Point Tables'!$S$6,"OLD",(IF(AD10="Y","X",(VLOOKUP(AA10,[2]Y12WS!$A$1:$A$65536,1,FALSE)))))))</f>
        <v>100083421</v>
      </c>
      <c r="AG10" s="6"/>
      <c r="AH10" s="8" t="s">
        <v>45</v>
      </c>
      <c r="AI10" s="8">
        <v>1999</v>
      </c>
      <c r="AJ10" s="8" t="s">
        <v>103</v>
      </c>
      <c r="AK10" s="8" t="s">
        <v>45</v>
      </c>
      <c r="AL10" s="8">
        <v>100100704</v>
      </c>
      <c r="AM10" s="8">
        <v>7</v>
      </c>
      <c r="AN10" s="8">
        <v>1999</v>
      </c>
      <c r="AO10" s="5"/>
      <c r="AP10" s="6">
        <f>IF(AM10&gt;$AN$1,"NA",(IF($AN10&lt;'[1]Point Tables'!$S$5,"OLD",(IF($AO10="Y","X",(VLOOKUP($AL10,[2]Y14WS!$A$1:$A$65536,1,FALSE)))))))</f>
        <v>100100704</v>
      </c>
      <c r="AQ10" s="6">
        <f>IF(AM10&gt;$AN$1,"NA",(IF(AN10&lt;'[3]Point Tables'!$S$6,"OLD",(IF(AO10="Y","X",(VLOOKUP(AL10,[2]Y12WS!$A$1:$A$65536,1,FALSE)))))))</f>
        <v>100100704</v>
      </c>
      <c r="AR10" s="6"/>
      <c r="AS10" s="8" t="s">
        <v>39</v>
      </c>
      <c r="AT10" s="8">
        <v>1998</v>
      </c>
      <c r="AU10" s="8" t="s">
        <v>34</v>
      </c>
      <c r="AV10" s="8" t="s">
        <v>39</v>
      </c>
      <c r="AW10" s="8">
        <v>100100154</v>
      </c>
      <c r="AX10" s="8">
        <v>7</v>
      </c>
      <c r="AY10" s="8">
        <v>1998</v>
      </c>
      <c r="AZ10" s="16"/>
      <c r="BA10" s="6">
        <f>IF(AX10&gt;$AY$1,"NA",(IF($AY10&lt;'[1]Point Tables'!$S$5,"OLD",(IF($AZ10="Y","X",(VLOOKUP($AW10,[2]Y14WS!$A$1:$A$65536,1,FALSE)))))))</f>
        <v>100100154</v>
      </c>
      <c r="BB10" s="6">
        <f>IF(AX10&gt;$AY$1,"NA",(IF(AY10&lt;'[1]Point Tables'!$S$6,"OLD",(IF(AZ10="Y","X",(VLOOKUP(AW10,[2]Y12WS!$A$1:$A$65536,1,FALSE)))))))</f>
        <v>100100154</v>
      </c>
      <c r="BC10" s="6"/>
      <c r="BD10" s="8" t="s">
        <v>112</v>
      </c>
      <c r="BE10" s="8">
        <v>1998</v>
      </c>
      <c r="BF10" s="8" t="s">
        <v>53</v>
      </c>
      <c r="BG10" s="8" t="s">
        <v>112</v>
      </c>
      <c r="BH10" s="8">
        <v>100086998</v>
      </c>
      <c r="BI10" s="8">
        <v>7</v>
      </c>
      <c r="BJ10" s="9">
        <v>1998</v>
      </c>
      <c r="BL10" s="6">
        <f>IF(BI10&gt;$BJ$1,"NA",(IF($BJ10&lt;'[1]Point Tables'!$S$5,"OLD",(IF($BK10="Y","X",(VLOOKUP($BH10,[2]Y14WS!$A$1:$A$65536,1,FALSE)))))))</f>
        <v>100086998</v>
      </c>
      <c r="BM10" s="6">
        <f>IF(BI10&gt;$BJ$1,"NA",(IF(BJ10&lt;'[3]Point Tables'!$S$6,"OLD",(IF(BK10="Y","X",(VLOOKUP(BH10,[2]Y12WS!$A$1:$A$65536,1,FALSE)))))))</f>
        <v>100086998</v>
      </c>
      <c r="BN10" s="6"/>
      <c r="BO10" s="6" t="s">
        <v>113</v>
      </c>
      <c r="BP10" s="6">
        <v>1997</v>
      </c>
      <c r="BQ10" s="6" t="s">
        <v>72</v>
      </c>
      <c r="BR10" s="3" t="s">
        <v>113</v>
      </c>
      <c r="BS10" s="3">
        <v>100102419</v>
      </c>
      <c r="BT10" s="10">
        <v>7</v>
      </c>
      <c r="BU10" s="3">
        <v>1997</v>
      </c>
      <c r="BV10" s="16"/>
      <c r="BW10" s="6">
        <f>IF(BT10&gt;$BU$1,"NA",(IF($BU10&lt;'[1]Point Tables'!$S$5,"OLD",(IF($BV10="Y","X",(VLOOKUP($BS10,[2]Y14WS!$A$1:$A$65536,1,FALSE)))))))</f>
        <v>100102419</v>
      </c>
      <c r="BX10" s="6" t="str">
        <f>IF(BT10&gt;$BU$1,"NA",(IF(BU10&lt;'[1]Point Tables'!$S$6,"OLD",(IF(BV10="Y","X",(VLOOKUP(BS10,[2]Y12WS!$A$1:$A$65536,1,FALSE)))))))</f>
        <v>OLD</v>
      </c>
      <c r="BY10" s="6"/>
      <c r="BZ10" s="6"/>
      <c r="CA10" s="6"/>
      <c r="CB10" s="6"/>
      <c r="CC10" s="11"/>
      <c r="CD10" s="12"/>
      <c r="CE10" s="13"/>
      <c r="CF10" s="11"/>
      <c r="CH10" s="6" t="str">
        <f>IF(CE10&gt;$CF$1,"NA",(IF($CF10&lt;'[1]Point Tables'!$S$5,"OLD",(IF($CG10="Y","X",(VLOOKUP($CD10,[2]Y14WS!$A$1:$A$65536,1,FALSE)))))))</f>
        <v>OLD</v>
      </c>
      <c r="CI10" s="6" t="str">
        <f>IF(CE10&gt;$CF$1,"NA",(IF(CF10&lt;'[1]Point Tables'!$S$6,"OLD",(IF(CG10="Y","X",(VLOOKUP(CD10,[2]Y12WS!$A$1:$A$65536,1,FALSE)))))))</f>
        <v>OLD</v>
      </c>
      <c r="CK10" s="6" t="s">
        <v>114</v>
      </c>
      <c r="CL10" s="6">
        <v>1999</v>
      </c>
      <c r="CM10" s="6" t="s">
        <v>98</v>
      </c>
      <c r="CN10" s="14" t="s">
        <v>114</v>
      </c>
      <c r="CO10" s="15">
        <v>100117310</v>
      </c>
      <c r="CP10" s="15">
        <v>7</v>
      </c>
      <c r="CQ10" s="15">
        <v>1999</v>
      </c>
      <c r="CS10" s="6">
        <f>IF(CP10&gt;$CQ$1,"NA",(IF($CQ10&lt;'[1]Point Tables'!$S$5,"OLD",(IF($CR10="Y","X",(VLOOKUP($CO10,[2]Y14WS!$A$1:$A$65536,1,FALSE)))))))</f>
        <v>100117310</v>
      </c>
      <c r="CT10" s="6">
        <f>IF(CP10&gt;$CQ$1,"NA",(IF(CQ10&lt;'[1]Point Tables'!$S$6,"OLD",(IF(CR10="Y","X",(VLOOKUP(CO10,[2]Y12WS!$A$1:$A$65536,1,FALSE)))))))</f>
        <v>100117310</v>
      </c>
      <c r="CV10" s="6" t="s">
        <v>115</v>
      </c>
      <c r="CW10" s="6">
        <v>1997</v>
      </c>
      <c r="CX10" s="6" t="s">
        <v>69</v>
      </c>
      <c r="CY10" s="14" t="s">
        <v>115</v>
      </c>
      <c r="CZ10" s="15">
        <v>100119132</v>
      </c>
      <c r="DA10" s="15">
        <v>7</v>
      </c>
      <c r="DB10" s="15">
        <v>1997</v>
      </c>
      <c r="DD10" s="6">
        <f>IF(DA10&gt;$DB$1,"NA",(IF($DB10&lt;'[1]Point Tables'!$S$5,"OLD",(IF($DC10="Y","X",(VLOOKUP($CZ10,[2]Y14WS!$A$1:$A$65536,1,FALSE)))))))</f>
        <v>100119132</v>
      </c>
      <c r="DE10" s="6" t="str">
        <f>IF(DA10&gt;$DB$1,"NA",(IF(DB10&lt;'[1]Point Tables'!$S$6,"OLD",(IF(DC10="Y","X",(VLOOKUP(CZ10,[2]Y12WS!$A$1:$A$65536,1,FALSE)))))))</f>
        <v>OLD</v>
      </c>
      <c r="DG10" s="6" t="s">
        <v>116</v>
      </c>
      <c r="DH10" s="6">
        <v>1999</v>
      </c>
      <c r="DI10" s="6" t="s">
        <v>34</v>
      </c>
      <c r="DJ10" s="14" t="s">
        <v>116</v>
      </c>
      <c r="DK10" s="15">
        <v>100100704</v>
      </c>
      <c r="DL10" s="15">
        <v>7</v>
      </c>
      <c r="DM10" s="15">
        <v>1999</v>
      </c>
      <c r="DO10" s="6">
        <f>IF(DL10&gt;$DM$1,"NA",(IF($DM10&lt;'[1]Point Tables'!$S$5,"OLD",(IF($DN10="Y","X",(VLOOKUP($DK10,[2]Y14WS!$A$1:$A$65536,1,FALSE)))))))</f>
        <v>100100704</v>
      </c>
      <c r="DP10" s="6">
        <f>IF(DL10&gt;$DM$1,"NA",(IF(DM10&lt;'[1]Point Tables'!$S$6,"OLD",(IF(DN10="Y","X",(VLOOKUP(DK10,[2]Y12WS!$A$1:$A$65536,1,FALSE)))))))</f>
        <v>100100704</v>
      </c>
      <c r="DR10" s="6" t="s">
        <v>117</v>
      </c>
      <c r="DS10" s="6">
        <v>1998</v>
      </c>
      <c r="DT10" s="6" t="s">
        <v>81</v>
      </c>
      <c r="DU10" s="14" t="s">
        <v>117</v>
      </c>
      <c r="DV10" s="15">
        <v>100125589</v>
      </c>
      <c r="DW10" s="15">
        <v>7</v>
      </c>
      <c r="DX10" s="15">
        <v>1998</v>
      </c>
      <c r="DZ10" s="6" t="str">
        <f>IF(DW10&gt;$DX$1,"NA",(IF($DX10&lt;'[5]Point Tables'!$S$5,"OLD",(IF($DY10="Y","X",(VLOOKUP($DV10,[2]Y14WS!$A$1:$A$65536,1,FALSE)))))))</f>
        <v>NA</v>
      </c>
      <c r="EA10" s="6" t="str">
        <f>IF(DW10&gt;$DX$1,"NA",(IF(DX10&lt;'[5]Point Tables'!$S$6,"OLD",(IF(DY10="Y","X",(VLOOKUP(DV10,[2]Y12WS!$A$1:$A$65536,1,FALSE)))))))</f>
        <v>NA</v>
      </c>
    </row>
    <row r="11" spans="1:131" ht="27">
      <c r="A11" s="6" t="s">
        <v>118</v>
      </c>
      <c r="B11" s="6">
        <v>1996</v>
      </c>
      <c r="C11" s="6" t="s">
        <v>119</v>
      </c>
      <c r="D11" s="1" t="s">
        <v>118</v>
      </c>
      <c r="E11" s="1">
        <v>100081976</v>
      </c>
      <c r="F11" s="1">
        <v>8</v>
      </c>
      <c r="G11" s="1">
        <v>1996</v>
      </c>
      <c r="H11" s="1" t="s">
        <v>29</v>
      </c>
      <c r="I11" s="6">
        <f>IF(F11&gt;$F$1,"NA",(IF($G11&lt;'[1]Point Tables'!$S$5,"OLD",(IF($H11="Y","X",(VLOOKUP($E11,[2]Y14WS!$A$1:$A$65536,1,FALSE)))))))</f>
        <v>100081976</v>
      </c>
      <c r="J11" s="6" t="str">
        <f>IF(F11&gt;$F$1,"NA",(IF(G11&lt;'[1]Point Tables'!$S$6,"OLD",(IF(H11="Y","X",(VLOOKUP(E11,[2]Y12WS!$A$1:$A$65536,1,FALSE)))))))</f>
        <v>OLD</v>
      </c>
      <c r="L11" t="s">
        <v>120</v>
      </c>
      <c r="M11">
        <v>1996</v>
      </c>
      <c r="N11" t="s">
        <v>69</v>
      </c>
      <c r="O11" t="s">
        <v>120</v>
      </c>
      <c r="P11">
        <v>100088766</v>
      </c>
      <c r="Q11">
        <v>8</v>
      </c>
      <c r="R11">
        <v>1996</v>
      </c>
      <c r="S11" s="7" t="s">
        <v>29</v>
      </c>
      <c r="T11" s="6">
        <f>IF(Q11&gt;$Q$1,"NA",(IF($R11&lt;'[1]Point Tables'!$S$5,"OLD",(IF($S11="Y","X",(VLOOKUP($P11,[2]Y14WS!$A$1:$A$65536,1,FALSE)))))))</f>
        <v>100088766</v>
      </c>
      <c r="U11" s="6" t="str">
        <f>IF(Q11&gt;$Q$1,"NA",(IF(R11&lt;'[1]Point Tables'!$S$6,"OLD",(IF(S11="Y","X",(VLOOKUP(P11,[2]Y12WS!$A$1:$A$65536,1,FALSE)))))))</f>
        <v>OLD</v>
      </c>
      <c r="V11" s="6"/>
      <c r="W11" t="s">
        <v>63</v>
      </c>
      <c r="X11">
        <v>1996</v>
      </c>
      <c r="Y11" t="s">
        <v>51</v>
      </c>
      <c r="Z11" t="s">
        <v>63</v>
      </c>
      <c r="AA11">
        <v>100079050</v>
      </c>
      <c r="AB11">
        <v>8</v>
      </c>
      <c r="AC11">
        <v>1996</v>
      </c>
      <c r="AD11" t="s">
        <v>29</v>
      </c>
      <c r="AE11" s="6">
        <f>IF(AB11&gt;$AB$1,"NA",(IF($AC11&lt;'[1]Point Tables'!$S$5,"OLD",(IF($AD11="Y","X",(VLOOKUP($AA11,[2]Y14WS!$A$1:$A$65536,1,FALSE)))))))</f>
        <v>100079050</v>
      </c>
      <c r="AF11" s="6" t="str">
        <f>IF(AB11&gt;$AB$1,"NA",(IF(AC11&lt;'[1]Point Tables'!$S$6,"OLD",(IF(AD11="Y","X",(VLOOKUP(AA11,[2]Y12WS!$A$1:$A$65536,1,FALSE)))))))</f>
        <v>OLD</v>
      </c>
      <c r="AG11" s="6"/>
      <c r="AH11" s="8" t="s">
        <v>121</v>
      </c>
      <c r="AI11" s="8">
        <v>1999</v>
      </c>
      <c r="AJ11" s="8" t="s">
        <v>28</v>
      </c>
      <c r="AK11" s="8" t="s">
        <v>121</v>
      </c>
      <c r="AL11" s="8">
        <v>100090737</v>
      </c>
      <c r="AM11" s="8">
        <v>8</v>
      </c>
      <c r="AN11" s="8">
        <v>1999</v>
      </c>
      <c r="AO11" s="5"/>
      <c r="AP11" s="6" t="str">
        <f>IF(AM11&gt;$AN$1,"NA",(IF($AN11&lt;'[1]Point Tables'!$S$5,"OLD",(IF($AO11="Y","X",(VLOOKUP($AL11,[2]Y14WS!$A$1:$A$65536,1,FALSE)))))))</f>
        <v>NA</v>
      </c>
      <c r="AQ11" s="6" t="str">
        <f>IF(AM11&gt;$AN$1,"NA",(IF(AN11&lt;'[1]Point Tables'!$S$6,"OLD",(IF(AO11="Y","X",(VLOOKUP(AL11,[2]Y12WS!$A$1:$A$65536,1,FALSE)))))))</f>
        <v>NA</v>
      </c>
      <c r="AR11" s="6"/>
      <c r="AS11" s="8" t="s">
        <v>122</v>
      </c>
      <c r="AT11" s="8">
        <v>1998</v>
      </c>
      <c r="AU11" s="8" t="s">
        <v>31</v>
      </c>
      <c r="AV11" s="8" t="s">
        <v>122</v>
      </c>
      <c r="AW11" s="8">
        <v>100124010</v>
      </c>
      <c r="AX11" s="8">
        <v>8</v>
      </c>
      <c r="AY11" s="8">
        <v>1998</v>
      </c>
      <c r="AZ11" s="16"/>
      <c r="BA11" s="6">
        <f>IF(AX11&gt;$AY$1,"NA",(IF($AY11&lt;'[1]Point Tables'!$S$5,"OLD",(IF($AZ11="Y","X",(VLOOKUP($AW11,[2]Y14WS!$A$1:$A$65536,1,FALSE)))))))</f>
        <v>100124010</v>
      </c>
      <c r="BB11" s="6">
        <f>IF(AX11&gt;$AY$1,"NA",(IF(AY11&lt;'[1]Point Tables'!$S$6,"OLD",(IF(AZ11="Y","X",(VLOOKUP(AW11,[2]Y12WS!$A$1:$A$65536,1,FALSE)))))))</f>
        <v>100124010</v>
      </c>
      <c r="BC11" s="6"/>
      <c r="BD11" s="8" t="s">
        <v>104</v>
      </c>
      <c r="BE11" s="8">
        <v>1998</v>
      </c>
      <c r="BF11" s="8" t="s">
        <v>53</v>
      </c>
      <c r="BG11" s="8" t="s">
        <v>104</v>
      </c>
      <c r="BH11" s="8">
        <v>100123927</v>
      </c>
      <c r="BI11" s="8">
        <v>8</v>
      </c>
      <c r="BJ11" s="9">
        <v>1998</v>
      </c>
      <c r="BL11" s="6">
        <f>IF(BI11&gt;$BJ$1,"NA",(IF($BJ11&lt;'[1]Point Tables'!$S$5,"OLD",(IF($BK11="Y","X",(VLOOKUP($BH11,[2]Y14WS!$A$1:$A$65536,1,FALSE)))))))</f>
        <v>100123927</v>
      </c>
      <c r="BM11" s="6">
        <f>IF(BI11&gt;$BJ$1,"NA",(IF(BJ11&lt;'[3]Point Tables'!$S$6,"OLD",(IF(BK11="Y","X",(VLOOKUP(BH11,[2]Y12WS!$A$1:$A$65536,1,FALSE)))))))</f>
        <v>100123927</v>
      </c>
      <c r="BN11" s="6"/>
      <c r="BO11" s="6" t="s">
        <v>123</v>
      </c>
      <c r="BP11" s="6">
        <v>1996</v>
      </c>
      <c r="BQ11" s="6" t="s">
        <v>36</v>
      </c>
      <c r="BR11" s="3" t="s">
        <v>123</v>
      </c>
      <c r="BS11" s="3">
        <v>100100309</v>
      </c>
      <c r="BT11" s="10">
        <v>8</v>
      </c>
      <c r="BU11" s="3">
        <v>1996</v>
      </c>
      <c r="BV11" s="16"/>
      <c r="BW11" s="6">
        <f>IF(BT11&gt;$BU$1,"NA",(IF($BU11&lt;'[1]Point Tables'!$S$5,"OLD",(IF($BV11="Y","X",(VLOOKUP($BS11,[2]Y14WS!$A$1:$A$65536,1,FALSE)))))))</f>
        <v>100100309</v>
      </c>
      <c r="BX11" s="6" t="str">
        <f>IF(BT11&gt;$BU$1,"NA",(IF(BU11&lt;'[1]Point Tables'!$S$6,"OLD",(IF(BV11="Y","X",(VLOOKUP(BS11,[2]Y12WS!$A$1:$A$65536,1,FALSE)))))))</f>
        <v>OLD</v>
      </c>
      <c r="BY11" s="6"/>
      <c r="BZ11" s="6"/>
      <c r="CA11" s="6"/>
      <c r="CB11" s="6"/>
      <c r="CC11" s="11"/>
      <c r="CD11" s="18"/>
      <c r="CE11" s="13"/>
      <c r="CF11" s="11"/>
      <c r="CH11" s="6" t="str">
        <f>IF(CE11&gt;$CF$1,"NA",(IF($CF11&lt;'[1]Point Tables'!$S$5,"OLD",(IF($CG11="Y","X",(VLOOKUP($CD11,[2]Y14WS!$A$1:$A$65536,1,FALSE)))))))</f>
        <v>OLD</v>
      </c>
      <c r="CI11" s="6" t="str">
        <f>IF(CE11&gt;$CF$1,"NA",(IF(CF11&lt;'[1]Point Tables'!$S$6,"OLD",(IF(CG11="Y","X",(VLOOKUP(CD11,[2]Y12WS!$A$1:$A$65536,1,FALSE)))))))</f>
        <v>OLD</v>
      </c>
      <c r="CK11" s="6" t="s">
        <v>124</v>
      </c>
      <c r="CL11" s="6">
        <v>1998</v>
      </c>
      <c r="CM11" s="6" t="s">
        <v>71</v>
      </c>
      <c r="CN11" s="14" t="s">
        <v>124</v>
      </c>
      <c r="CO11" s="15">
        <v>100125900</v>
      </c>
      <c r="CP11" s="15">
        <v>8</v>
      </c>
      <c r="CQ11" s="15">
        <v>1998</v>
      </c>
      <c r="CS11" s="6">
        <f>IF(CP11&gt;$CQ$1,"NA",(IF($CQ11&lt;'[1]Point Tables'!$S$5,"OLD",(IF($CR11="Y","X",(VLOOKUP($CO11,[2]Y14WS!$A$1:$A$65536,1,FALSE)))))))</f>
        <v>100125900</v>
      </c>
      <c r="CT11" s="6">
        <f>IF(CP11&gt;$CQ$1,"NA",(IF(CQ11&lt;'[1]Point Tables'!$S$6,"OLD",(IF(CR11="Y","X",(VLOOKUP(CO11,[2]Y12WS!$A$1:$A$65536,1,FALSE)))))))</f>
        <v>100125900</v>
      </c>
      <c r="CV11" s="6" t="s">
        <v>125</v>
      </c>
      <c r="CW11" s="6">
        <v>1997</v>
      </c>
      <c r="CX11" s="6" t="s">
        <v>69</v>
      </c>
      <c r="CY11" s="14" t="s">
        <v>125</v>
      </c>
      <c r="CZ11" s="15">
        <v>100090686</v>
      </c>
      <c r="DA11" s="15">
        <v>8</v>
      </c>
      <c r="DB11" s="15">
        <v>1997</v>
      </c>
      <c r="DD11" s="6">
        <f>IF(DA11&gt;$DB$1,"NA",(IF($DB11&lt;'[1]Point Tables'!$S$5,"OLD",(IF($DC11="Y","X",(VLOOKUP($CZ11,[2]Y14WS!$A$1:$A$65536,1,FALSE)))))))</f>
        <v>100090686</v>
      </c>
      <c r="DE11" s="6" t="str">
        <f>IF(DA11&gt;$DB$1,"NA",(IF(DB11&lt;'[1]Point Tables'!$S$6,"OLD",(IF(DC11="Y","X",(VLOOKUP(CZ11,[2]Y12WS!$A$1:$A$65536,1,FALSE)))))))</f>
        <v>OLD</v>
      </c>
      <c r="DG11" s="6" t="s">
        <v>126</v>
      </c>
      <c r="DH11" s="6">
        <v>1997</v>
      </c>
      <c r="DI11" s="6" t="s">
        <v>44</v>
      </c>
      <c r="DJ11" s="14" t="s">
        <v>126</v>
      </c>
      <c r="DK11" s="15">
        <v>100090321</v>
      </c>
      <c r="DL11" s="15">
        <v>8</v>
      </c>
      <c r="DM11" s="15">
        <v>1997</v>
      </c>
      <c r="DO11" s="6">
        <f>IF(DL11&gt;$DM$1,"NA",(IF($DM11&lt;'[1]Point Tables'!$S$5,"OLD",(IF($DN11="Y","X",(VLOOKUP($DK11,[2]Y14WS!$A$1:$A$65536,1,FALSE)))))))</f>
        <v>100090321</v>
      </c>
      <c r="DP11" s="6" t="str">
        <f>IF(DL11&gt;$DM$1,"NA",(IF(DM11&lt;'[1]Point Tables'!$S$6,"OLD",(IF(DN11="Y","X",(VLOOKUP(DK11,[2]Y12WS!$A$1:$A$65536,1,FALSE)))))))</f>
        <v>OLD</v>
      </c>
      <c r="DR11" s="6" t="s">
        <v>127</v>
      </c>
      <c r="DS11" s="6">
        <v>1996</v>
      </c>
      <c r="DT11" s="6" t="s">
        <v>93</v>
      </c>
      <c r="DU11" s="14" t="s">
        <v>127</v>
      </c>
      <c r="DV11" s="15">
        <v>100129368</v>
      </c>
      <c r="DW11" s="15">
        <v>8</v>
      </c>
      <c r="DX11" s="15">
        <v>1996</v>
      </c>
      <c r="DZ11" s="6" t="str">
        <f>IF(DW11&gt;$DX$1,"NA",(IF($DX11&lt;'[5]Point Tables'!$S$5,"OLD",(IF($DY11="Y","X",(VLOOKUP($DV11,[2]Y14WS!$A$1:$A$65536,1,FALSE)))))))</f>
        <v>NA</v>
      </c>
      <c r="EA11" s="6" t="str">
        <f>IF(DW11&gt;$DX$1,"NA",(IF(DX11&lt;'[5]Point Tables'!$S$6,"OLD",(IF(DY11="Y","X",(VLOOKUP(DV11,[2]Y12WS!$A$1:$A$65536,1,FALSE)))))))</f>
        <v>NA</v>
      </c>
    </row>
    <row r="12" spans="1:131" ht="27">
      <c r="A12" s="6" t="s">
        <v>95</v>
      </c>
      <c r="B12" s="6">
        <v>1996</v>
      </c>
      <c r="C12" s="6" t="s">
        <v>28</v>
      </c>
      <c r="D12" s="1" t="s">
        <v>95</v>
      </c>
      <c r="E12" s="1">
        <v>100086037</v>
      </c>
      <c r="F12" s="1">
        <v>9</v>
      </c>
      <c r="G12" s="1">
        <v>1996</v>
      </c>
      <c r="H12" s="1" t="s">
        <v>29</v>
      </c>
      <c r="I12" s="6">
        <f>IF(F12&gt;$F$1,"NA",(IF($G12&lt;'[1]Point Tables'!$S$5,"OLD",(IF($H12="Y","X",(VLOOKUP($E12,[2]Y14WS!$A$1:$A$65536,1,FALSE)))))))</f>
        <v>100086037</v>
      </c>
      <c r="J12" s="6" t="str">
        <f>IF(F12&gt;$F$1,"NA",(IF(G12&lt;'[1]Point Tables'!$S$6,"OLD",(IF(H12="Y","X",(VLOOKUP(E12,[2]Y12WS!$A$1:$A$65536,1,FALSE)))))))</f>
        <v>OLD</v>
      </c>
      <c r="L12" t="s">
        <v>128</v>
      </c>
      <c r="M12">
        <v>1997</v>
      </c>
      <c r="N12" t="s">
        <v>31</v>
      </c>
      <c r="O12" t="s">
        <v>128</v>
      </c>
      <c r="P12">
        <v>100071125</v>
      </c>
      <c r="Q12">
        <v>9</v>
      </c>
      <c r="R12">
        <v>1997</v>
      </c>
      <c r="S12" s="7" t="s">
        <v>29</v>
      </c>
      <c r="T12" s="6">
        <f>IF(Q12&gt;$Q$1,"NA",(IF($R12&lt;'[1]Point Tables'!$S$5,"OLD",(IF($S12="Y","X",(VLOOKUP($P12,[2]Y14WS!$A$1:$A$65536,1,FALSE)))))))</f>
        <v>100071125</v>
      </c>
      <c r="U12" s="6" t="str">
        <f>IF(Q12&gt;$Q$1,"NA",(IF(R12&lt;'[1]Point Tables'!$S$6,"OLD",(IF(S12="Y","X",(VLOOKUP(P12,[2]Y12WS!$A$1:$A$65536,1,FALSE)))))))</f>
        <v>OLD</v>
      </c>
      <c r="V12" s="6"/>
      <c r="W12" t="s">
        <v>129</v>
      </c>
      <c r="X12">
        <v>1997</v>
      </c>
      <c r="Y12" t="s">
        <v>31</v>
      </c>
      <c r="Z12" t="s">
        <v>129</v>
      </c>
      <c r="AA12">
        <v>100099313</v>
      </c>
      <c r="AB12">
        <v>9</v>
      </c>
      <c r="AC12">
        <v>1997</v>
      </c>
      <c r="AD12" t="s">
        <v>29</v>
      </c>
      <c r="AE12" s="6">
        <f>IF(AB12&gt;$AB$1,"NA",(IF($AC12&lt;'[1]Point Tables'!$S$5,"OLD",(IF($AD12="Y","X",(VLOOKUP($AA12,[2]Y14WS!$A$1:$A$65536,1,FALSE)))))))</f>
        <v>100099313</v>
      </c>
      <c r="AF12" s="6" t="str">
        <f>IF(AB12&gt;$AB$1,"NA",(IF(AC12&lt;'[1]Point Tables'!$S$6,"OLD",(IF(AD12="Y","X",(VLOOKUP(AA12,[2]Y12WS!$A$1:$A$65536,1,FALSE)))))))</f>
        <v>OLD</v>
      </c>
      <c r="AG12" s="6"/>
      <c r="AH12" s="8" t="s">
        <v>112</v>
      </c>
      <c r="AI12" s="8">
        <v>1998</v>
      </c>
      <c r="AJ12" s="8" t="s">
        <v>69</v>
      </c>
      <c r="AK12" s="8" t="s">
        <v>112</v>
      </c>
      <c r="AL12" s="8">
        <v>100086998</v>
      </c>
      <c r="AM12" s="8">
        <v>9</v>
      </c>
      <c r="AN12" s="8">
        <v>1998</v>
      </c>
      <c r="AO12" s="5"/>
      <c r="AP12" s="6" t="str">
        <f>IF(AM12&gt;$AN$1,"NA",(IF($AN12&lt;'[1]Point Tables'!$S$5,"OLD",(IF($AO12="Y","X",(VLOOKUP($AL12,[2]Y14WS!$A$1:$A$65536,1,FALSE)))))))</f>
        <v>NA</v>
      </c>
      <c r="AQ12" s="6" t="str">
        <f>IF(AM12&gt;$AN$1,"NA",(IF(AN12&lt;'[1]Point Tables'!$S$6,"OLD",(IF(AO12="Y","X",(VLOOKUP(AL12,[2]Y12WS!$A$1:$A$65536,1,FALSE)))))))</f>
        <v>NA</v>
      </c>
      <c r="AR12" s="6"/>
      <c r="AS12" s="8" t="s">
        <v>130</v>
      </c>
      <c r="AT12" s="8">
        <v>1997</v>
      </c>
      <c r="AU12" s="8" t="s">
        <v>34</v>
      </c>
      <c r="AV12" s="8" t="s">
        <v>130</v>
      </c>
      <c r="AW12" s="8">
        <v>100100116</v>
      </c>
      <c r="AX12" s="8">
        <v>9</v>
      </c>
      <c r="AY12" s="8">
        <v>1997</v>
      </c>
      <c r="AZ12" s="16"/>
      <c r="BA12" s="6" t="str">
        <f>IF(AX12&gt;$AY$1,"NA",(IF($AY12&lt;'[1]Point Tables'!$S$5,"OLD",(IF($AZ12="Y","X",(VLOOKUP($AW12,[2]Y14WS!$A$1:$A$65536,1,FALSE)))))))</f>
        <v>NA</v>
      </c>
      <c r="BB12" s="6" t="str">
        <f>IF(AX12&gt;$AY$1,"NA",(IF(AY12&lt;'[1]Point Tables'!$S$6,"OLD",(IF(AZ12="Y","X",(VLOOKUP(AW12,[2]Y12WS!$A$1:$A$65536,1,FALSE)))))))</f>
        <v>NA</v>
      </c>
      <c r="BC12" s="6"/>
      <c r="BD12" s="8" t="s">
        <v>121</v>
      </c>
      <c r="BE12" s="8">
        <v>1999</v>
      </c>
      <c r="BF12" s="8" t="s">
        <v>76</v>
      </c>
      <c r="BG12" s="8" t="s">
        <v>121</v>
      </c>
      <c r="BH12" s="8">
        <v>100090737</v>
      </c>
      <c r="BI12" s="8">
        <v>9</v>
      </c>
      <c r="BJ12" s="9">
        <v>1999</v>
      </c>
      <c r="BL12" s="6">
        <f>IF(BI12&gt;$BJ$1,"NA",(IF($BJ12&lt;'[1]Point Tables'!$S$5,"OLD",(IF($BK12="Y","X",(VLOOKUP($BH12,[2]Y14WS!$A$1:$A$65536,1,FALSE)))))))</f>
        <v>100090737</v>
      </c>
      <c r="BM12" s="6">
        <f>IF(BI12&gt;$BJ$1,"NA",(IF(BJ12&lt;'[3]Point Tables'!$S$6,"OLD",(IF(BK12="Y","X",(VLOOKUP(BH12,[2]Y12WS!$A$1:$A$65536,1,FALSE)))))))</f>
        <v>100090737</v>
      </c>
      <c r="BN12" s="6"/>
      <c r="BO12" s="6" t="s">
        <v>41</v>
      </c>
      <c r="BP12" s="6">
        <v>1997</v>
      </c>
      <c r="BQ12" s="6" t="s">
        <v>97</v>
      </c>
      <c r="BR12" s="3" t="s">
        <v>41</v>
      </c>
      <c r="BS12" s="3">
        <v>100076995</v>
      </c>
      <c r="BT12" s="10">
        <v>9</v>
      </c>
      <c r="BU12" s="3">
        <v>1997</v>
      </c>
      <c r="BV12" s="16"/>
      <c r="BW12" s="6">
        <f>IF(BT12&gt;$BU$1,"NA",(IF($BU12&lt;'[1]Point Tables'!$S$5,"OLD",(IF($BV12="Y","X",(VLOOKUP($BS12,[2]Y14WS!$A$1:$A$65536,1,FALSE)))))))</f>
        <v>100076995</v>
      </c>
      <c r="BX12" s="6" t="str">
        <f>IF(BT12&gt;$BU$1,"NA",(IF(BU12&lt;'[1]Point Tables'!$S$6,"OLD",(IF(BV12="Y","X",(VLOOKUP(BS12,[2]Y12WS!$A$1:$A$65536,1,FALSE)))))))</f>
        <v>OLD</v>
      </c>
      <c r="BY12" s="6"/>
      <c r="BZ12" s="6"/>
      <c r="CA12" s="6"/>
      <c r="CB12" s="6"/>
      <c r="CC12" s="11"/>
      <c r="CD12" s="12"/>
      <c r="CE12" s="13"/>
      <c r="CF12" s="11"/>
      <c r="CH12" s="6" t="str">
        <f>IF(CE12&gt;$CF$1,"NA",(IF($CF12&lt;'[1]Point Tables'!$S$5,"OLD",(IF($CG12="Y","X",(VLOOKUP($CD12,[2]Y14WS!$A$1:$A$65536,1,FALSE)))))))</f>
        <v>OLD</v>
      </c>
      <c r="CI12" s="6" t="str">
        <f>IF(CE12&gt;$CF$1,"NA",(IF(CF12&lt;'[1]Point Tables'!$S$6,"OLD",(IF(CG12="Y","X",(VLOOKUP(CD12,[2]Y12WS!$A$1:$A$65536,1,FALSE)))))))</f>
        <v>OLD</v>
      </c>
      <c r="CK12" s="6" t="s">
        <v>121</v>
      </c>
      <c r="CL12" s="6">
        <v>1999</v>
      </c>
      <c r="CM12" s="6" t="s">
        <v>76</v>
      </c>
      <c r="CN12" s="14" t="s">
        <v>121</v>
      </c>
      <c r="CO12" s="15">
        <v>100090737</v>
      </c>
      <c r="CP12" s="15">
        <v>9</v>
      </c>
      <c r="CQ12" s="15">
        <v>1999</v>
      </c>
      <c r="CS12" s="6">
        <f>IF(CP12&gt;$CQ$1,"NA",(IF($CQ12&lt;'[1]Point Tables'!$S$5,"OLD",(IF($CR12="Y","X",(VLOOKUP($CO12,[2]Y14WS!$A$1:$A$65536,1,FALSE)))))))</f>
        <v>100090737</v>
      </c>
      <c r="CT12" s="6">
        <f>IF(CP12&gt;$CQ$1,"NA",(IF(CQ12&lt;'[1]Point Tables'!$S$6,"OLD",(IF(CR12="Y","X",(VLOOKUP(CO12,[2]Y12WS!$A$1:$A$65536,1,FALSE)))))))</f>
        <v>100090737</v>
      </c>
      <c r="CV12" s="6" t="s">
        <v>131</v>
      </c>
      <c r="CW12" s="6">
        <v>1996</v>
      </c>
      <c r="CX12" s="6" t="s">
        <v>49</v>
      </c>
      <c r="CY12" s="14" t="s">
        <v>131</v>
      </c>
      <c r="CZ12" s="15">
        <v>100091104</v>
      </c>
      <c r="DA12" s="15">
        <v>9</v>
      </c>
      <c r="DB12" s="15">
        <v>1996</v>
      </c>
      <c r="DD12" s="6">
        <f>IF(DA12&gt;$DB$1,"NA",(IF($DB12&lt;'[1]Point Tables'!$S$5,"OLD",(IF($DC12="Y","X",(VLOOKUP($CZ12,[2]Y14WS!$A$1:$A$65536,1,FALSE)))))))</f>
        <v>100091104</v>
      </c>
      <c r="DE12" s="6" t="str">
        <f>IF(DA12&gt;$DB$1,"NA",(IF(DB12&lt;'[1]Point Tables'!$S$6,"OLD",(IF(DC12="Y","X",(VLOOKUP(CZ12,[2]Y12WS!$A$1:$A$65536,1,FALSE)))))))</f>
        <v>OLD</v>
      </c>
      <c r="DG12" s="6" t="s">
        <v>132</v>
      </c>
      <c r="DH12" s="6">
        <v>1997</v>
      </c>
      <c r="DI12" s="6" t="s">
        <v>79</v>
      </c>
      <c r="DJ12" s="14" t="s">
        <v>132</v>
      </c>
      <c r="DK12" s="15">
        <v>100100762</v>
      </c>
      <c r="DL12" s="15">
        <v>9</v>
      </c>
      <c r="DM12" s="15">
        <v>1997</v>
      </c>
      <c r="DO12" s="6">
        <f>IF(DL12&gt;$DM$1,"NA",(IF($DM12&lt;'[1]Point Tables'!$S$5,"OLD",(IF($DN12="Y","X",(VLOOKUP($DK12,[2]Y14WS!$A$1:$A$65536,1,FALSE)))))))</f>
        <v>100100762</v>
      </c>
      <c r="DP12" s="6" t="str">
        <f>IF(DL12&gt;$DM$1,"NA",(IF(DM12&lt;'[1]Point Tables'!$S$6,"OLD",(IF(DN12="Y","X",(VLOOKUP(DK12,[2]Y12WS!$A$1:$A$65536,1,FALSE)))))))</f>
        <v>OLD</v>
      </c>
      <c r="DR12" s="6" t="s">
        <v>133</v>
      </c>
      <c r="DS12" s="6">
        <v>1999</v>
      </c>
      <c r="DT12" s="6" t="s">
        <v>134</v>
      </c>
      <c r="DU12" s="14" t="s">
        <v>133</v>
      </c>
      <c r="DV12" s="15">
        <v>100128544</v>
      </c>
      <c r="DW12" s="15">
        <v>9</v>
      </c>
      <c r="DX12" s="15">
        <v>1999</v>
      </c>
      <c r="DZ12" s="6" t="str">
        <f>IF(DW12&gt;$DX$1,"NA",(IF($DX12&lt;'[5]Point Tables'!$S$5,"OLD",(IF($DY12="Y","X",(VLOOKUP($DV12,[2]Y14WS!$A$1:$A$65536,1,FALSE)))))))</f>
        <v>NA</v>
      </c>
      <c r="EA12" s="6" t="str">
        <f>IF(DW12&gt;$DX$1,"NA",(IF(DX12&lt;'[5]Point Tables'!$S$6,"OLD",(IF(DY12="Y","X",(VLOOKUP(DV12,[2]Y12WS!$A$1:$A$65536,1,FALSE)))))))</f>
        <v>NA</v>
      </c>
    </row>
    <row r="13" spans="1:131">
      <c r="A13" s="6" t="s">
        <v>111</v>
      </c>
      <c r="B13" s="6">
        <v>1999</v>
      </c>
      <c r="C13" s="6" t="s">
        <v>34</v>
      </c>
      <c r="D13" s="1" t="s">
        <v>111</v>
      </c>
      <c r="E13" s="1">
        <v>100100704</v>
      </c>
      <c r="F13" s="1">
        <v>10</v>
      </c>
      <c r="G13" s="1">
        <v>1999</v>
      </c>
      <c r="H13" s="1" t="s">
        <v>29</v>
      </c>
      <c r="I13" s="6">
        <f>IF(F13&gt;$F$1,"NA",(IF($G13&lt;'[1]Point Tables'!$S$5,"OLD",(IF($H13="Y","X",(VLOOKUP($E13,[2]Y14WS!$A$1:$A$65536,1,FALSE)))))))</f>
        <v>100100704</v>
      </c>
      <c r="J13" s="6">
        <f>IF(F13&gt;$F$1,"NA",(IF(G13&lt;'[1]Point Tables'!$S$6,"OLD",(IF(H13="Y","X",(VLOOKUP(E13,[2]Y12WS!$A$1:$A$65536,1,FALSE)))))))</f>
        <v>100100704</v>
      </c>
      <c r="L13" t="s">
        <v>135</v>
      </c>
      <c r="M13">
        <v>1997</v>
      </c>
      <c r="N13" t="s">
        <v>79</v>
      </c>
      <c r="O13" t="s">
        <v>135</v>
      </c>
      <c r="P13">
        <v>100078442</v>
      </c>
      <c r="Q13">
        <v>10</v>
      </c>
      <c r="R13">
        <v>1997</v>
      </c>
      <c r="S13" s="7" t="s">
        <v>29</v>
      </c>
      <c r="T13" s="6">
        <f>IF(Q13&gt;$Q$1,"NA",(IF($R13&lt;'[1]Point Tables'!$S$5,"OLD",(IF($S13="Y","X",(VLOOKUP($P13,[2]Y14WS!$A$1:$A$65536,1,FALSE)))))))</f>
        <v>100078442</v>
      </c>
      <c r="U13" s="6" t="str">
        <f>IF(Q13&gt;$Q$1,"NA",(IF(R13&lt;'[1]Point Tables'!$S$6,"OLD",(IF(S13="Y","X",(VLOOKUP(P13,[2]Y12WS!$A$1:$A$65536,1,FALSE)))))))</f>
        <v>OLD</v>
      </c>
      <c r="V13" s="6"/>
      <c r="W13" t="s">
        <v>120</v>
      </c>
      <c r="X13">
        <v>1996</v>
      </c>
      <c r="Y13" t="s">
        <v>69</v>
      </c>
      <c r="Z13" t="s">
        <v>120</v>
      </c>
      <c r="AA13">
        <v>100088766</v>
      </c>
      <c r="AB13">
        <v>10</v>
      </c>
      <c r="AC13">
        <v>1996</v>
      </c>
      <c r="AD13" t="s">
        <v>29</v>
      </c>
      <c r="AE13" s="6">
        <f>IF(AB13&gt;$AB$1,"NA",(IF($AC13&lt;'[1]Point Tables'!$S$5,"OLD",(IF($AD13="Y","X",(VLOOKUP($AA13,[2]Y14WS!$A$1:$A$65536,1,FALSE)))))))</f>
        <v>100088766</v>
      </c>
      <c r="AF13" s="6" t="str">
        <f>IF(AB13&gt;$AB$1,"NA",(IF(AC13&lt;'[1]Point Tables'!$S$6,"OLD",(IF(AD13="Y","X",(VLOOKUP(AA13,[2]Y12WS!$A$1:$A$65536,1,FALSE)))))))</f>
        <v>OLD</v>
      </c>
      <c r="AG13" s="6"/>
      <c r="AH13" s="8" t="s">
        <v>136</v>
      </c>
      <c r="AI13" s="8">
        <v>1997</v>
      </c>
      <c r="AJ13" s="8" t="s">
        <v>69</v>
      </c>
      <c r="AK13" s="8" t="s">
        <v>136</v>
      </c>
      <c r="AL13" s="8">
        <v>100101692</v>
      </c>
      <c r="AM13" s="8">
        <v>10</v>
      </c>
      <c r="AN13" s="8">
        <v>1997</v>
      </c>
      <c r="AO13" s="16"/>
      <c r="AP13" s="6" t="str">
        <f>IF(AM13&gt;$AN$1,"NA",(IF($AN13&lt;'[1]Point Tables'!$S$5,"OLD",(IF($AO13="Y","X",(VLOOKUP($AL13,[2]Y14WS!$A$1:$A$65536,1,FALSE)))))))</f>
        <v>NA</v>
      </c>
      <c r="AQ13" s="6" t="str">
        <f>IF(AM13&gt;$AN$1,"NA",(IF(AN13&lt;'[1]Point Tables'!$S$6,"OLD",(IF(AO13="Y","X",(VLOOKUP(AL13,[2]Y12WS!$A$1:$A$65536,1,FALSE)))))))</f>
        <v>NA</v>
      </c>
      <c r="AR13" s="6"/>
      <c r="AS13" s="8" t="s">
        <v>114</v>
      </c>
      <c r="AT13" s="8">
        <v>1999</v>
      </c>
      <c r="AU13" s="8" t="s">
        <v>51</v>
      </c>
      <c r="AV13" s="8" t="s">
        <v>114</v>
      </c>
      <c r="AW13" s="8">
        <v>100117310</v>
      </c>
      <c r="AX13" s="8">
        <v>10</v>
      </c>
      <c r="AY13" s="8">
        <v>1999</v>
      </c>
      <c r="AZ13" s="16"/>
      <c r="BA13" s="6" t="str">
        <f>IF(AX13&gt;$AY$1,"NA",(IF($AY13&lt;'[1]Point Tables'!$S$5,"OLD",(IF($AZ13="Y","X",(VLOOKUP($AW13,[2]Y14WS!$A$1:$A$65536,1,FALSE)))))))</f>
        <v>NA</v>
      </c>
      <c r="BB13" s="6" t="str">
        <f>IF(AX13&gt;$AY$1,"NA",(IF(AY13&lt;'[1]Point Tables'!$S$6,"OLD",(IF(AZ13="Y","X",(VLOOKUP(AW13,[2]Y12WS!$A$1:$A$65536,1,FALSE)))))))</f>
        <v>NA</v>
      </c>
      <c r="BC13" s="16"/>
      <c r="BD13" s="8" t="s">
        <v>137</v>
      </c>
      <c r="BE13" s="8">
        <v>1998</v>
      </c>
      <c r="BF13" s="8" t="s">
        <v>138</v>
      </c>
      <c r="BG13" s="8" t="s">
        <v>137</v>
      </c>
      <c r="BH13" s="8">
        <v>100088680</v>
      </c>
      <c r="BI13" s="8">
        <v>10</v>
      </c>
      <c r="BJ13" s="9">
        <v>1998</v>
      </c>
      <c r="BL13" s="6">
        <f>IF(BI13&gt;$BJ$1,"NA",(IF($BJ13&lt;'[1]Point Tables'!$S$5,"OLD",(IF($BK13="Y","X",(VLOOKUP($BH13,[2]Y14WS!$A$1:$A$65536,1,FALSE)))))))</f>
        <v>100088680</v>
      </c>
      <c r="BM13" s="6">
        <f>IF(BI13&gt;$BJ$1,"NA",(IF(BJ13&lt;'[3]Point Tables'!$S$6,"OLD",(IF(BK13="Y","X",(VLOOKUP(BH13,[2]Y12WS!$A$1:$A$65536,1,FALSE)))))))</f>
        <v>100088680</v>
      </c>
      <c r="BN13" s="6"/>
      <c r="BO13" s="6" t="s">
        <v>68</v>
      </c>
      <c r="BP13" s="6">
        <v>1996</v>
      </c>
      <c r="BQ13" s="6" t="s">
        <v>53</v>
      </c>
      <c r="BR13" s="3" t="s">
        <v>68</v>
      </c>
      <c r="BS13" s="3">
        <v>100100443</v>
      </c>
      <c r="BT13" s="10">
        <v>10</v>
      </c>
      <c r="BU13" s="3">
        <v>1996</v>
      </c>
      <c r="BV13" s="16"/>
      <c r="BW13" s="6" t="str">
        <f>IF(BT13&gt;$BU$1,"NA",(IF($BU13&lt;'[1]Point Tables'!$S$5,"OLD",(IF($BV13="Y","X",(VLOOKUP($BS13,[2]Y14WS!$A$1:$A$65536,1,FALSE)))))))</f>
        <v>NA</v>
      </c>
      <c r="BX13" s="6" t="str">
        <f>IF(BT13&gt;$BU$1,"NA",(IF(BU13&lt;'[1]Point Tables'!$S$6,"OLD",(IF(BV13="Y","X",(VLOOKUP(BS13,[2]Y12WS!$A$1:$A$65536,1,FALSE)))))))</f>
        <v>NA</v>
      </c>
      <c r="BY13" s="6"/>
      <c r="BZ13" s="6"/>
      <c r="CA13" s="6"/>
      <c r="CB13" s="6"/>
      <c r="CC13" s="11"/>
      <c r="CD13" s="12"/>
      <c r="CE13" s="13"/>
      <c r="CF13" s="11"/>
      <c r="CH13" s="6" t="str">
        <f>IF(CE13&gt;$CF$1,"NA",(IF($CF13&lt;'[1]Point Tables'!$S$5,"OLD",(IF($CG13="Y","X",(VLOOKUP($CD13,[2]Y14WS!$A$1:$A$65536,1,FALSE)))))))</f>
        <v>OLD</v>
      </c>
      <c r="CI13" s="6" t="str">
        <f>IF(CE13&gt;$CF$1,"NA",(IF(CF13&lt;'[1]Point Tables'!$S$6,"OLD",(IF(CG13="Y","X",(VLOOKUP(CD13,[2]Y12WS!$A$1:$A$65536,1,FALSE)))))))</f>
        <v>OLD</v>
      </c>
      <c r="CK13" s="6" t="s">
        <v>139</v>
      </c>
      <c r="CL13" s="6">
        <v>1997</v>
      </c>
      <c r="CM13" s="6" t="s">
        <v>140</v>
      </c>
      <c r="CN13" s="19" t="s">
        <v>139</v>
      </c>
      <c r="CO13" s="3">
        <v>100126240</v>
      </c>
      <c r="CP13" s="9">
        <v>10</v>
      </c>
      <c r="CQ13" s="19">
        <v>1997</v>
      </c>
      <c r="CS13" s="6">
        <f>IF(CP13&gt;$CQ$1,"NA",(IF($CQ13&lt;'[1]Point Tables'!$S$5,"OLD",(IF($CR13="Y","X",(VLOOKUP($CO13,[2]Y14WS!$A$1:$A$65536,1,FALSE)))))))</f>
        <v>100126240</v>
      </c>
      <c r="CT13" s="6" t="str">
        <f>IF(CP13&gt;$CQ$1,"NA",(IF(CQ13&lt;'[1]Point Tables'!$S$6,"OLD",(IF(CR13="Y","X",(VLOOKUP(CO13,[2]Y12WS!$A$1:$A$65536,1,FALSE)))))))</f>
        <v>OLD</v>
      </c>
      <c r="CV13" s="6" t="s">
        <v>141</v>
      </c>
      <c r="CW13" s="6">
        <v>1997</v>
      </c>
      <c r="CX13" s="6" t="s">
        <v>142</v>
      </c>
      <c r="CY13" s="19" t="s">
        <v>141</v>
      </c>
      <c r="CZ13" s="3">
        <v>100126240</v>
      </c>
      <c r="DA13" s="9">
        <v>10</v>
      </c>
      <c r="DB13" s="19">
        <v>1997</v>
      </c>
      <c r="DD13" s="6">
        <f>IF(DA13&gt;$DB$1,"NA",(IF($DB13&lt;'[1]Point Tables'!$S$5,"OLD",(IF($DC13="Y","X",(VLOOKUP($CZ13,[2]Y14WS!$A$1:$A$65536,1,FALSE)))))))</f>
        <v>100126240</v>
      </c>
      <c r="DE13" s="6" t="str">
        <f>IF(DA13&gt;$DB$1,"NA",(IF(DB13&lt;'[1]Point Tables'!$S$6,"OLD",(IF(DC13="Y","X",(VLOOKUP(CZ13,[2]Y12WS!$A$1:$A$65536,1,FALSE)))))))</f>
        <v>OLD</v>
      </c>
      <c r="DG13" s="6" t="s">
        <v>39</v>
      </c>
      <c r="DH13" s="6">
        <v>1998</v>
      </c>
      <c r="DI13" s="6" t="s">
        <v>34</v>
      </c>
      <c r="DJ13" s="19" t="s">
        <v>39</v>
      </c>
      <c r="DK13" s="1">
        <v>100100154</v>
      </c>
      <c r="DL13" s="9">
        <v>10</v>
      </c>
      <c r="DM13" s="19">
        <v>1998</v>
      </c>
      <c r="DN13" s="3" t="s">
        <v>100</v>
      </c>
      <c r="DO13" s="6">
        <f>IF(DL13&gt;$DM$1,"NA",(IF($DM13&lt;'[1]Point Tables'!$S$5,"OLD",(IF($DN13="Y","X",(VLOOKUP($DK13,[2]Y14WS!$A$1:$A$65536,1,FALSE)))))))</f>
        <v>100100154</v>
      </c>
      <c r="DP13" s="6">
        <f>IF(DL13&gt;$DM$1,"NA",(IF(DM13&lt;'[1]Point Tables'!$S$6,"OLD",(IF(DN13="Y","X",(VLOOKUP(DK13,[2]Y12WS!$A$1:$A$65536,1,FALSE)))))))</f>
        <v>100100154</v>
      </c>
      <c r="DR13" s="6">
        <v>0</v>
      </c>
      <c r="DS13" s="6">
        <v>0</v>
      </c>
      <c r="DT13" s="6">
        <v>0</v>
      </c>
      <c r="DU13" s="19">
        <v>0</v>
      </c>
      <c r="DV13" s="1">
        <v>0</v>
      </c>
      <c r="DW13" s="9">
        <v>0</v>
      </c>
      <c r="DX13" s="19">
        <v>0</v>
      </c>
      <c r="DY13" s="3" t="s">
        <v>100</v>
      </c>
      <c r="DZ13" s="6" t="str">
        <f>IF(DW13&gt;$DX$1,"NA",(IF($DX13&lt;'[5]Point Tables'!$S$5,"OLD",(IF($DY13="Y","X",(VLOOKUP($DV13,[2]Y14WS!$A$1:$A$65536,1,FALSE)))))))</f>
        <v>OLD</v>
      </c>
      <c r="EA13" s="6" t="str">
        <f>IF(DW13&gt;$DX$1,"NA",(IF(DX13&lt;'[5]Point Tables'!$S$6,"OLD",(IF(DY13="Y","X",(VLOOKUP(DV13,[2]Y12WS!$A$1:$A$65536,1,FALSE)))))))</f>
        <v>OLD</v>
      </c>
    </row>
    <row r="14" spans="1:131" ht="27">
      <c r="A14" s="6" t="s">
        <v>128</v>
      </c>
      <c r="B14" s="6">
        <v>1997</v>
      </c>
      <c r="C14" s="6" t="s">
        <v>31</v>
      </c>
      <c r="D14" s="1" t="s">
        <v>128</v>
      </c>
      <c r="E14" s="1">
        <v>100071125</v>
      </c>
      <c r="F14" s="1">
        <v>11</v>
      </c>
      <c r="G14" s="1">
        <v>1997</v>
      </c>
      <c r="H14" s="1" t="s">
        <v>29</v>
      </c>
      <c r="I14" s="6">
        <f>IF(F14&gt;$F$1,"NA",(IF($G14&lt;'[1]Point Tables'!$S$5,"OLD",(IF($H14="Y","X",(VLOOKUP($E14,[2]Y14WS!$A$1:$A$65536,1,FALSE)))))))</f>
        <v>100071125</v>
      </c>
      <c r="J14" s="6" t="str">
        <f>IF(F14&gt;$F$1,"NA",(IF(G14&lt;'[1]Point Tables'!$S$6,"OLD",(IF(H14="Y","X",(VLOOKUP(E14,[2]Y12WS!$A$1:$A$65536,1,FALSE)))))))</f>
        <v>OLD</v>
      </c>
      <c r="L14" t="s">
        <v>143</v>
      </c>
      <c r="M14">
        <v>1996</v>
      </c>
      <c r="N14" t="s">
        <v>44</v>
      </c>
      <c r="O14" t="s">
        <v>143</v>
      </c>
      <c r="P14">
        <v>100098572</v>
      </c>
      <c r="Q14">
        <v>11</v>
      </c>
      <c r="R14">
        <v>1996</v>
      </c>
      <c r="S14" s="7" t="s">
        <v>29</v>
      </c>
      <c r="T14" s="6">
        <f>IF(Q14&gt;$Q$1,"NA",(IF($R14&lt;'[1]Point Tables'!$S$5,"OLD",(IF($S14="Y","X",(VLOOKUP($P14,[2]Y14WS!$A$1:$A$65536,1,FALSE)))))))</f>
        <v>100098572</v>
      </c>
      <c r="U14" s="6" t="str">
        <f>IF(Q14&gt;$Q$1,"NA",(IF(R14&lt;'[1]Point Tables'!$S$6,"OLD",(IF(S14="Y","X",(VLOOKUP(P14,[2]Y12WS!$A$1:$A$65536,1,FALSE)))))))</f>
        <v>OLD</v>
      </c>
      <c r="V14" s="6"/>
      <c r="W14" t="s">
        <v>144</v>
      </c>
      <c r="X14">
        <v>1998</v>
      </c>
      <c r="Y14" t="s">
        <v>145</v>
      </c>
      <c r="Z14" t="s">
        <v>144</v>
      </c>
      <c r="AA14">
        <v>100024770</v>
      </c>
      <c r="AB14">
        <v>11</v>
      </c>
      <c r="AC14">
        <v>1998</v>
      </c>
      <c r="AD14" t="s">
        <v>29</v>
      </c>
      <c r="AE14" s="6">
        <f>IF(AB14&gt;$AB$1,"NA",(IF($AC14&lt;'[1]Point Tables'!$S$5,"OLD",(IF($AD14="Y","X",(VLOOKUP($AA14,[2]Y14WS!$A$1:$A$65536,1,FALSE)))))))</f>
        <v>100024770</v>
      </c>
      <c r="AF14" s="6">
        <f>IF(AB14&gt;$AB$1,"NA",(IF(AC14&lt;'[1]Point Tables'!$S$6,"OLD",(IF(AD14="Y","X",(VLOOKUP(AA14,[2]Y12WS!$A$1:$A$65536,1,FALSE)))))))</f>
        <v>100024770</v>
      </c>
      <c r="AG14" s="6"/>
      <c r="AH14" s="8" t="s">
        <v>61</v>
      </c>
      <c r="AI14" s="8">
        <v>1998</v>
      </c>
      <c r="AJ14" s="8" t="s">
        <v>146</v>
      </c>
      <c r="AK14" s="8" t="s">
        <v>61</v>
      </c>
      <c r="AL14" s="8">
        <v>100093755</v>
      </c>
      <c r="AM14" s="8">
        <v>11</v>
      </c>
      <c r="AN14" s="8">
        <v>1998</v>
      </c>
      <c r="AO14" s="16"/>
      <c r="AP14" s="6" t="str">
        <f>IF(AM14&gt;$AN$1,"NA",(IF($AN14&lt;'[1]Point Tables'!$S$5,"OLD",(IF($AO14="Y","X",(VLOOKUP($AL14,[2]Y14WS!$A$1:$A$65536,1,FALSE)))))))</f>
        <v>NA</v>
      </c>
      <c r="AQ14" s="6" t="str">
        <f>IF(AM14&gt;$AN$1,"NA",(IF(AN14&lt;'[1]Point Tables'!$S$6,"OLD",(IF(AO14="Y","X",(VLOOKUP(AL14,[2]Y12WS!$A$1:$A$65536,1,FALSE)))))))</f>
        <v>NA</v>
      </c>
      <c r="AR14" s="6"/>
      <c r="AS14" s="8" t="s">
        <v>147</v>
      </c>
      <c r="AT14" s="8">
        <v>1999</v>
      </c>
      <c r="AU14" s="8" t="s">
        <v>51</v>
      </c>
      <c r="AV14" s="8" t="s">
        <v>147</v>
      </c>
      <c r="AW14" s="8">
        <v>100124157</v>
      </c>
      <c r="AX14" s="8">
        <v>11</v>
      </c>
      <c r="AY14" s="8">
        <v>1999</v>
      </c>
      <c r="AZ14" s="16"/>
      <c r="BA14" s="6" t="str">
        <f>IF(AX14&gt;$AY$1,"NA",(IF($AY14&lt;'[1]Point Tables'!$S$5,"OLD",(IF($AZ14="Y","X",(VLOOKUP($AW14,[2]Y14WS!$A$1:$A$65536,1,FALSE)))))))</f>
        <v>NA</v>
      </c>
      <c r="BB14" s="6" t="str">
        <f>IF(AX14&gt;$AY$1,"NA",(IF(AY14&lt;'[1]Point Tables'!$S$6,"OLD",(IF(AZ14="Y","X",(VLOOKUP(AW14,[2]Y12WS!$A$1:$A$65536,1,FALSE)))))))</f>
        <v>NA</v>
      </c>
      <c r="BC14" s="16"/>
      <c r="BD14" s="8" t="s">
        <v>87</v>
      </c>
      <c r="BE14" s="8">
        <v>1998</v>
      </c>
      <c r="BF14" s="8" t="s">
        <v>36</v>
      </c>
      <c r="BG14" s="8" t="s">
        <v>87</v>
      </c>
      <c r="BH14" s="8">
        <v>100116976</v>
      </c>
      <c r="BI14" s="8">
        <v>11</v>
      </c>
      <c r="BJ14" s="9">
        <v>1998</v>
      </c>
      <c r="BL14" s="6">
        <f>IF(BI14&gt;$BJ$1,"NA",(IF($BJ14&lt;'[1]Point Tables'!$S$5,"OLD",(IF($BK14="Y","X",(VLOOKUP($BH14,[2]Y14WS!$A$1:$A$65536,1,FALSE)))))))</f>
        <v>100116976</v>
      </c>
      <c r="BM14" s="6">
        <f>IF(BI14&gt;$BJ$1,"NA",(IF(BJ14&lt;'[3]Point Tables'!$S$6,"OLD",(IF(BK14="Y","X",(VLOOKUP(BH14,[2]Y12WS!$A$1:$A$65536,1,FALSE)))))))</f>
        <v>100116976</v>
      </c>
      <c r="BN14" s="6"/>
      <c r="BO14" s="6" t="s">
        <v>148</v>
      </c>
      <c r="BP14" s="6">
        <v>1996</v>
      </c>
      <c r="BQ14" s="6" t="s">
        <v>97</v>
      </c>
      <c r="BR14" s="3" t="s">
        <v>148</v>
      </c>
      <c r="BS14" s="3">
        <v>100101362</v>
      </c>
      <c r="BT14" s="10">
        <v>11</v>
      </c>
      <c r="BU14" s="3">
        <v>1996</v>
      </c>
      <c r="BV14" s="16"/>
      <c r="BW14" s="6" t="str">
        <f>IF(BT14&gt;$BU$1,"NA",(IF($BU14&lt;'[1]Point Tables'!$S$5,"OLD",(IF($BV14="Y","X",(VLOOKUP($BS14,[2]Y14WS!$A$1:$A$65536,1,FALSE)))))))</f>
        <v>NA</v>
      </c>
      <c r="BX14" s="6" t="str">
        <f>IF(BT14&gt;$BU$1,"NA",(IF(BU14&lt;'[1]Point Tables'!$S$6,"OLD",(IF(BV14="Y","X",(VLOOKUP(BS14,[2]Y12WS!$A$1:$A$65536,1,FALSE)))))))</f>
        <v>NA</v>
      </c>
      <c r="BY14" s="6"/>
      <c r="BZ14" s="6"/>
      <c r="CA14" s="6"/>
      <c r="CB14" s="6"/>
      <c r="CC14" s="11"/>
      <c r="CD14" s="18"/>
      <c r="CE14" s="13"/>
      <c r="CF14" s="11"/>
      <c r="CH14" s="6" t="str">
        <f>IF(CE14&gt;$CF$1,"NA",(IF($CF14&lt;'[1]Point Tables'!$S$5,"OLD",(IF($CG14="Y","X",(VLOOKUP($CD14,[2]Y14WS!$A$1:$A$65536,1,FALSE)))))))</f>
        <v>OLD</v>
      </c>
      <c r="CI14" s="6" t="str">
        <f>IF(CE14&gt;$CF$1,"NA",(IF(CF14&lt;'[1]Point Tables'!$S$6,"OLD",(IF(CG14="Y","X",(VLOOKUP(CD14,[2]Y12WS!$A$1:$A$65536,1,FALSE)))))))</f>
        <v>OLD</v>
      </c>
      <c r="CK14" s="6" t="s">
        <v>149</v>
      </c>
      <c r="CL14" s="6">
        <v>1997</v>
      </c>
      <c r="CM14" s="6" t="s">
        <v>38</v>
      </c>
      <c r="CN14" s="19" t="s">
        <v>149</v>
      </c>
      <c r="CO14" s="3">
        <v>100125561</v>
      </c>
      <c r="CP14" s="9">
        <v>11</v>
      </c>
      <c r="CQ14" s="19">
        <v>1997</v>
      </c>
      <c r="CS14" s="6" t="str">
        <f>IF(CP14&gt;$CQ$1,"NA",(IF($CQ14&lt;'[1]Point Tables'!$S$5,"OLD",(IF($CR14="Y","X",(VLOOKUP($CO14,[2]Y14WS!$A$1:$A$65536,1,FALSE)))))))</f>
        <v>NA</v>
      </c>
      <c r="CT14" s="6" t="str">
        <f>IF(CP14&gt;$CQ$1,"NA",(IF(CQ14&lt;'[1]Point Tables'!$S$6,"OLD",(IF(CR14="Y","X",(VLOOKUP(CO14,[2]Y12WS!$A$1:$A$65536,1,FALSE)))))))</f>
        <v>NA</v>
      </c>
      <c r="CV14" s="6" t="s">
        <v>150</v>
      </c>
      <c r="CW14" s="6">
        <v>1996</v>
      </c>
      <c r="CX14" s="6" t="s">
        <v>142</v>
      </c>
      <c r="CY14" s="19" t="s">
        <v>150</v>
      </c>
      <c r="CZ14" s="3">
        <v>100100744</v>
      </c>
      <c r="DA14" s="9">
        <v>11</v>
      </c>
      <c r="DB14" s="19">
        <v>1996</v>
      </c>
      <c r="DD14" s="6">
        <f>IF(DA14&gt;$DB$1,"NA",(IF($DB14&lt;'[1]Point Tables'!$S$5,"OLD",(IF($DC14="Y","X",(VLOOKUP($CZ14,[2]Y14WS!$A$1:$A$65536,1,FALSE)))))))</f>
        <v>100100744</v>
      </c>
      <c r="DE14" s="6" t="str">
        <f>IF(DA14&gt;$DB$1,"NA",(IF(DB14&lt;'[1]Point Tables'!$S$6,"OLD",(IF(DC14="Y","X",(VLOOKUP(CZ14,[2]Y12WS!$A$1:$A$65536,1,FALSE)))))))</f>
        <v>OLD</v>
      </c>
      <c r="DG14" s="6" t="s">
        <v>151</v>
      </c>
      <c r="DH14" s="6">
        <v>1996</v>
      </c>
      <c r="DI14" s="6" t="s">
        <v>152</v>
      </c>
      <c r="DJ14" s="19" t="s">
        <v>151</v>
      </c>
      <c r="DK14" s="1">
        <v>100076577</v>
      </c>
      <c r="DL14" s="9">
        <v>11</v>
      </c>
      <c r="DM14" s="19">
        <v>1996</v>
      </c>
      <c r="DN14" s="3" t="s">
        <v>100</v>
      </c>
      <c r="DO14" s="6">
        <f>IF(DL14&gt;$DM$1,"NA",(IF($DM14&lt;'[1]Point Tables'!$S$5,"OLD",(IF($DN14="Y","X",(VLOOKUP($DK14,[2]Y14WS!$A$1:$A$65536,1,FALSE)))))))</f>
        <v>100076577</v>
      </c>
      <c r="DP14" s="6" t="str">
        <f>IF(DL14&gt;$DM$1,"NA",(IF(DM14&lt;'[1]Point Tables'!$S$6,"OLD",(IF(DN14="Y","X",(VLOOKUP(DK14,[2]Y12WS!$A$1:$A$65536,1,FALSE)))))))</f>
        <v>OLD</v>
      </c>
      <c r="DR14" s="6">
        <v>0</v>
      </c>
      <c r="DS14" s="6">
        <v>0</v>
      </c>
      <c r="DT14" s="6">
        <v>0</v>
      </c>
      <c r="DU14" s="19">
        <v>0</v>
      </c>
      <c r="DV14" s="1">
        <v>0</v>
      </c>
      <c r="DW14" s="9">
        <v>0</v>
      </c>
      <c r="DX14" s="19">
        <v>0</v>
      </c>
      <c r="DY14" s="3" t="s">
        <v>100</v>
      </c>
      <c r="DZ14" s="6" t="str">
        <f>IF(DW14&gt;$DX$1,"NA",(IF($DX14&lt;'[5]Point Tables'!$S$5,"OLD",(IF($DY14="Y","X",(VLOOKUP($DV14,[2]Y14WS!$A$1:$A$65536,1,FALSE)))))))</f>
        <v>OLD</v>
      </c>
      <c r="EA14" s="6" t="str">
        <f>IF(DW14&gt;$DX$1,"NA",(IF(DX14&lt;'[5]Point Tables'!$S$6,"OLD",(IF(DY14="Y","X",(VLOOKUP(DV14,[2]Y12WS!$A$1:$A$65536,1,FALSE)))))))</f>
        <v>OLD</v>
      </c>
    </row>
    <row r="15" spans="1:131">
      <c r="A15" s="6" t="s">
        <v>153</v>
      </c>
      <c r="B15" s="6">
        <v>1998</v>
      </c>
      <c r="C15" s="6" t="s">
        <v>145</v>
      </c>
      <c r="D15" s="1" t="s">
        <v>153</v>
      </c>
      <c r="E15" s="1">
        <v>100097451</v>
      </c>
      <c r="F15" s="1">
        <v>12</v>
      </c>
      <c r="G15" s="1">
        <v>1998</v>
      </c>
      <c r="H15" s="1" t="s">
        <v>29</v>
      </c>
      <c r="I15" s="6">
        <f>IF(F15&gt;$F$1,"NA",(IF($G15&lt;'[1]Point Tables'!$S$5,"OLD",(IF($H15="Y","X",(VLOOKUP($E15,[2]Y14WS!$A$1:$A$65536,1,FALSE)))))))</f>
        <v>100097451</v>
      </c>
      <c r="J15" s="6">
        <f>IF(F15&gt;$F$1,"NA",(IF(G15&lt;'[1]Point Tables'!$S$6,"OLD",(IF(H15="Y","X",(VLOOKUP(E15,[2]Y12WS!$A$1:$A$65536,1,FALSE)))))))</f>
        <v>100097451</v>
      </c>
      <c r="L15" t="s">
        <v>63</v>
      </c>
      <c r="M15">
        <v>1996</v>
      </c>
      <c r="N15" t="s">
        <v>51</v>
      </c>
      <c r="O15" t="s">
        <v>63</v>
      </c>
      <c r="P15">
        <v>100079050</v>
      </c>
      <c r="Q15">
        <v>12.5</v>
      </c>
      <c r="R15">
        <v>1996</v>
      </c>
      <c r="S15" s="7" t="s">
        <v>29</v>
      </c>
      <c r="T15" s="6">
        <f>IF(Q15&gt;$Q$1,"NA",(IF($R15&lt;'[1]Point Tables'!$S$5,"OLD",(IF($S15="Y","X",(VLOOKUP($P15,[2]Y14WS!$A$1:$A$65536,1,FALSE)))))))</f>
        <v>100079050</v>
      </c>
      <c r="U15" s="6" t="str">
        <f>IF(Q15&gt;$Q$1,"NA",(IF(R15&lt;'[1]Point Tables'!$S$6,"OLD",(IF(S15="Y","X",(VLOOKUP(P15,[2]Y12WS!$A$1:$A$65536,1,FALSE)))))))</f>
        <v>OLD</v>
      </c>
      <c r="V15" s="6"/>
      <c r="W15" t="s">
        <v>154</v>
      </c>
      <c r="X15">
        <v>1996</v>
      </c>
      <c r="Y15" t="s">
        <v>69</v>
      </c>
      <c r="Z15" t="s">
        <v>154</v>
      </c>
      <c r="AA15">
        <v>100086174</v>
      </c>
      <c r="AB15">
        <v>12</v>
      </c>
      <c r="AC15">
        <v>1996</v>
      </c>
      <c r="AD15" t="s">
        <v>29</v>
      </c>
      <c r="AE15" s="6">
        <f>IF(AB15&gt;$AB$1,"NA",(IF($AC15&lt;'[1]Point Tables'!$S$5,"OLD",(IF($AD15="Y","X",(VLOOKUP($AA15,[2]Y14WS!$A$1:$A$65536,1,FALSE)))))))</f>
        <v>100086174</v>
      </c>
      <c r="AF15" s="6" t="str">
        <f>IF(AB15&gt;$AB$1,"NA",(IF(AC15&lt;'[1]Point Tables'!$S$6,"OLD",(IF(AD15="Y","X",(VLOOKUP(AA15,[2]Y12WS!$A$1:$A$65536,1,FALSE)))))))</f>
        <v>OLD</v>
      </c>
      <c r="AG15" s="6"/>
      <c r="AH15" s="8" t="s">
        <v>155</v>
      </c>
      <c r="AI15" s="8">
        <v>1997</v>
      </c>
      <c r="AJ15" s="8" t="s">
        <v>156</v>
      </c>
      <c r="AK15" s="8" t="s">
        <v>155</v>
      </c>
      <c r="AL15" s="8">
        <v>100090307</v>
      </c>
      <c r="AM15" s="8">
        <v>12</v>
      </c>
      <c r="AN15" s="8">
        <v>1997</v>
      </c>
      <c r="AO15" s="16"/>
      <c r="AP15" s="6" t="str">
        <f>IF(AM15&gt;$AN$1,"NA",(IF($AN15&lt;'[1]Point Tables'!$S$5,"OLD",(IF($AO15="Y","X",(VLOOKUP($AL15,[2]Y14WS!$A$1:$A$65536,1,FALSE)))))))</f>
        <v>NA</v>
      </c>
      <c r="AQ15" s="6" t="str">
        <f>IF(AM15&gt;$AN$1,"NA",(IF(AN15&lt;'[1]Point Tables'!$S$6,"OLD",(IF(AO15="Y","X",(VLOOKUP(AL15,[2]Y12WS!$A$1:$A$65536,1,FALSE)))))))</f>
        <v>NA</v>
      </c>
      <c r="AR15" s="6"/>
      <c r="AS15" s="8" t="s">
        <v>157</v>
      </c>
      <c r="AT15" s="8">
        <v>1997</v>
      </c>
      <c r="AU15" s="8" t="s">
        <v>51</v>
      </c>
      <c r="AV15" s="8" t="s">
        <v>157</v>
      </c>
      <c r="AW15" s="8">
        <v>100086900</v>
      </c>
      <c r="AX15" s="8">
        <v>12</v>
      </c>
      <c r="AY15" s="8">
        <v>1997</v>
      </c>
      <c r="AZ15" s="16"/>
      <c r="BA15" s="6" t="str">
        <f>IF(AX15&gt;$AY$1,"NA",(IF($AY15&lt;'[1]Point Tables'!$S$5,"OLD",(IF($AZ15="Y","X",(VLOOKUP($AW15,[2]Y14WS!$A$1:$A$65536,1,FALSE)))))))</f>
        <v>NA</v>
      </c>
      <c r="BB15" s="6" t="str">
        <f>IF(AX15&gt;$AY$1,"NA",(IF(AY15&lt;'[1]Point Tables'!$S$6,"OLD",(IF(AZ15="Y","X",(VLOOKUP(AW15,[2]Y12WS!$A$1:$A$65536,1,FALSE)))))))</f>
        <v>NA</v>
      </c>
      <c r="BC15" s="16"/>
      <c r="BD15" s="8" t="s">
        <v>158</v>
      </c>
      <c r="BE15" s="8">
        <v>1998</v>
      </c>
      <c r="BF15" s="8" t="s">
        <v>58</v>
      </c>
      <c r="BG15" s="8" t="s">
        <v>158</v>
      </c>
      <c r="BH15" s="8">
        <v>100097451</v>
      </c>
      <c r="BI15" s="8">
        <v>12</v>
      </c>
      <c r="BJ15" s="9">
        <v>1998</v>
      </c>
      <c r="BL15" s="6">
        <f>IF(BI15&gt;$BJ$1,"NA",(IF($BJ15&lt;'[1]Point Tables'!$S$5,"OLD",(IF($BK15="Y","X",(VLOOKUP($BH15,[2]Y14WS!$A$1:$A$65536,1,FALSE)))))))</f>
        <v>100097451</v>
      </c>
      <c r="BM15" s="6">
        <f>IF(BI15&gt;$BJ$1,"NA",(IF(BJ15&lt;'[3]Point Tables'!$S$6,"OLD",(IF(BK15="Y","X",(VLOOKUP(BH15,[2]Y12WS!$A$1:$A$65536,1,FALSE)))))))</f>
        <v>100097451</v>
      </c>
      <c r="BN15" s="6"/>
      <c r="BO15" s="6" t="s">
        <v>159</v>
      </c>
      <c r="BP15" s="6">
        <v>1998</v>
      </c>
      <c r="BQ15" s="6" t="s">
        <v>36</v>
      </c>
      <c r="BR15" s="20" t="s">
        <v>159</v>
      </c>
      <c r="BS15">
        <v>100093929</v>
      </c>
      <c r="BT15" s="21">
        <v>12</v>
      </c>
      <c r="BU15" s="20">
        <v>1998</v>
      </c>
      <c r="BV15" s="16"/>
      <c r="BW15" s="6" t="str">
        <f>IF(BT15&gt;$BU$1,"NA",(IF($BU15&lt;'[1]Point Tables'!$S$5,"OLD",(IF($BV15="Y","X",(VLOOKUP($BS15,[2]Y14WS!$A$1:$A$65536,1,FALSE)))))))</f>
        <v>NA</v>
      </c>
      <c r="BX15" s="6" t="str">
        <f>IF(BT15&gt;$BU$1,"NA",(IF(BU15&lt;'[1]Point Tables'!$S$6,"OLD",(IF(BV15="Y","X",(VLOOKUP(BS15,[2]Y12WS!$A$1:$A$65536,1,FALSE)))))))</f>
        <v>NA</v>
      </c>
      <c r="BY15" s="6"/>
      <c r="BZ15" s="6"/>
      <c r="CA15" s="6"/>
      <c r="CB15" s="6"/>
      <c r="CC15" s="11"/>
      <c r="CD15" s="12"/>
      <c r="CE15" s="13"/>
      <c r="CF15" s="11"/>
      <c r="CH15" s="6" t="str">
        <f>IF(CE15&gt;$CF$1,"NA",(IF($CF15&lt;'[1]Point Tables'!$S$5,"OLD",(IF($CG15="Y","X",(VLOOKUP($CD15,[2]Y14WS!$A$1:$A$65536,1,FALSE)))))))</f>
        <v>OLD</v>
      </c>
      <c r="CI15" s="6" t="str">
        <f>IF(CE15&gt;$CF$1,"NA",(IF(CF15&lt;'[1]Point Tables'!$S$6,"OLD",(IF(CG15="Y","X",(VLOOKUP(CD15,[2]Y12WS!$A$1:$A$65536,1,FALSE)))))))</f>
        <v>OLD</v>
      </c>
      <c r="CK15" s="6" t="s">
        <v>112</v>
      </c>
      <c r="CL15" s="6">
        <v>1998</v>
      </c>
      <c r="CM15" s="6" t="s">
        <v>53</v>
      </c>
      <c r="CN15" s="19" t="s">
        <v>112</v>
      </c>
      <c r="CO15" s="3">
        <v>100086998</v>
      </c>
      <c r="CP15" s="9">
        <v>12</v>
      </c>
      <c r="CQ15" s="19">
        <v>1998</v>
      </c>
      <c r="CS15" s="6" t="str">
        <f>IF(CP15&gt;$CQ$1,"NA",(IF($CQ15&lt;'[1]Point Tables'!$S$5,"OLD",(IF($CR15="Y","X",(VLOOKUP($CO15,[2]Y14WS!$A$1:$A$65536,1,FALSE)))))))</f>
        <v>NA</v>
      </c>
      <c r="CT15" s="6" t="str">
        <f>IF(CP15&gt;$CQ$1,"NA",(IF(CQ15&lt;'[1]Point Tables'!$S$6,"OLD",(IF(CR15="Y","X",(VLOOKUP(CO15,[2]Y12WS!$A$1:$A$65536,1,FALSE)))))))</f>
        <v>NA</v>
      </c>
      <c r="CV15" s="6" t="s">
        <v>160</v>
      </c>
      <c r="CW15" s="6">
        <v>1997</v>
      </c>
      <c r="CX15" s="6" t="s">
        <v>161</v>
      </c>
      <c r="CY15" s="19" t="s">
        <v>160</v>
      </c>
      <c r="CZ15" s="3">
        <v>100125561</v>
      </c>
      <c r="DA15" s="9">
        <v>12</v>
      </c>
      <c r="DB15" s="19">
        <v>1997</v>
      </c>
      <c r="DD15" s="6">
        <f>IF(DA15&gt;$DB$1,"NA",(IF($DB15&lt;'[1]Point Tables'!$S$5,"OLD",(IF($DC15="Y","X",(VLOOKUP($CZ15,[2]Y14WS!$A$1:$A$65536,1,FALSE)))))))</f>
        <v>100125561</v>
      </c>
      <c r="DE15" s="6" t="str">
        <f>IF(DA15&gt;$DB$1,"NA",(IF(DB15&lt;'[1]Point Tables'!$S$6,"OLD",(IF(DC15="Y","X",(VLOOKUP(CZ15,[2]Y12WS!$A$1:$A$65536,1,FALSE)))))))</f>
        <v>OLD</v>
      </c>
      <c r="DG15" s="6" t="s">
        <v>162</v>
      </c>
      <c r="DH15" s="6">
        <v>1996</v>
      </c>
      <c r="DI15" s="6" t="s">
        <v>67</v>
      </c>
      <c r="DJ15" s="19" t="s">
        <v>162</v>
      </c>
      <c r="DK15" s="3">
        <v>100095671</v>
      </c>
      <c r="DL15" s="9">
        <v>12</v>
      </c>
      <c r="DM15" s="19">
        <v>1996</v>
      </c>
      <c r="DO15" s="6">
        <f>IF(DL15&gt;$DM$1,"NA",(IF($DM15&lt;'[1]Point Tables'!$S$5,"OLD",(IF($DN15="Y","X",(VLOOKUP($DK15,[2]Y14WS!$A$1:$A$65536,1,FALSE)))))))</f>
        <v>100095671</v>
      </c>
      <c r="DP15" s="6" t="str">
        <f>IF(DL15&gt;$DM$1,"NA",(IF(DM15&lt;'[1]Point Tables'!$S$6,"OLD",(IF(DN15="Y","X",(VLOOKUP(DK15,[2]Y12WS!$A$1:$A$65536,1,FALSE)))))))</f>
        <v>OLD</v>
      </c>
      <c r="DR15" s="6">
        <v>0</v>
      </c>
      <c r="DS15" s="6">
        <v>0</v>
      </c>
      <c r="DT15" s="6">
        <v>0</v>
      </c>
      <c r="DU15" s="19">
        <v>0</v>
      </c>
      <c r="DV15" s="3">
        <v>0</v>
      </c>
      <c r="DW15" s="9">
        <v>0</v>
      </c>
      <c r="DX15" s="19">
        <v>0</v>
      </c>
      <c r="DZ15" s="6" t="str">
        <f>IF(DW15&gt;$DX$1,"NA",(IF($DX15&lt;'[5]Point Tables'!$S$5,"OLD",(IF($DY15="Y","X",(VLOOKUP($DV15,[2]Y14WS!$A$1:$A$65536,1,FALSE)))))))</f>
        <v>OLD</v>
      </c>
      <c r="EA15" s="6" t="str">
        <f>IF(DW15&gt;$DM$1,"NA",(IF(DX15&lt;'[1]Point Tables'!$S$6,"OLD",(IF(DY15="Y","X",(VLOOKUP(DV15,[2]Y12WS!$A$1:$A$65536,1,FALSE)))))))</f>
        <v>OLD</v>
      </c>
    </row>
    <row r="16" spans="1:131">
      <c r="A16" s="6" t="s">
        <v>163</v>
      </c>
      <c r="B16" s="6">
        <v>1997</v>
      </c>
      <c r="C16" s="6" t="s">
        <v>44</v>
      </c>
      <c r="D16" s="1" t="s">
        <v>163</v>
      </c>
      <c r="E16" s="1">
        <v>100100762</v>
      </c>
      <c r="F16" s="1">
        <v>13</v>
      </c>
      <c r="G16" s="1">
        <v>1997</v>
      </c>
      <c r="H16" s="1" t="s">
        <v>29</v>
      </c>
      <c r="I16" s="6">
        <f>IF(F16&gt;$F$1,"NA",(IF($G16&lt;'[1]Point Tables'!$S$5,"OLD",(IF($H16="Y","X",(VLOOKUP($E16,[2]Y14WS!$A$1:$A$65536,1,FALSE)))))))</f>
        <v>100100762</v>
      </c>
      <c r="J16" s="6" t="str">
        <f>IF(F16&gt;$F$1,"NA",(IF(G16&lt;'[1]Point Tables'!$S$6,"OLD",(IF(H16="Y","X",(VLOOKUP(E16,[2]Y12WS!$A$1:$A$65536,1,FALSE)))))))</f>
        <v>OLD</v>
      </c>
      <c r="L16" t="s">
        <v>153</v>
      </c>
      <c r="M16">
        <v>1998</v>
      </c>
      <c r="N16" t="s">
        <v>145</v>
      </c>
      <c r="O16" t="s">
        <v>153</v>
      </c>
      <c r="P16">
        <v>100097451</v>
      </c>
      <c r="Q16">
        <v>12.5</v>
      </c>
      <c r="R16">
        <v>1998</v>
      </c>
      <c r="S16" s="7" t="s">
        <v>29</v>
      </c>
      <c r="T16" s="6">
        <f>IF(Q16&gt;$Q$1,"NA",(IF($R16&lt;'[1]Point Tables'!$S$5,"OLD",(IF($S16="Y","X",(VLOOKUP($P16,[2]Y14WS!$A$1:$A$65536,1,FALSE)))))))</f>
        <v>100097451</v>
      </c>
      <c r="U16" s="6">
        <f>IF(Q16&gt;$Q$1,"NA",(IF(R16&lt;'[1]Point Tables'!$S$6,"OLD",(IF(S16="Y","X",(VLOOKUP(P16,[2]Y12WS!$A$1:$A$65536,1,FALSE)))))))</f>
        <v>100097451</v>
      </c>
      <c r="V16" s="6"/>
      <c r="W16" t="s">
        <v>128</v>
      </c>
      <c r="X16">
        <v>1997</v>
      </c>
      <c r="Y16" t="s">
        <v>31</v>
      </c>
      <c r="Z16" t="s">
        <v>128</v>
      </c>
      <c r="AA16">
        <v>100071125</v>
      </c>
      <c r="AB16">
        <v>13</v>
      </c>
      <c r="AC16">
        <v>1997</v>
      </c>
      <c r="AD16" t="s">
        <v>29</v>
      </c>
      <c r="AE16" s="6">
        <f>IF(AB16&gt;$AB$1,"NA",(IF($AC16&lt;'[1]Point Tables'!$S$5,"OLD",(IF($AD16="Y","X",(VLOOKUP($AA16,[2]Y14WS!$A$1:$A$65536,1,FALSE)))))))</f>
        <v>100071125</v>
      </c>
      <c r="AF16" s="6" t="str">
        <f>IF(AB16&gt;$AB$1,"NA",(IF(AC16&lt;'[1]Point Tables'!$S$6,"OLD",(IF(AD16="Y","X",(VLOOKUP(AA16,[2]Y12WS!$A$1:$A$65536,1,FALSE)))))))</f>
        <v>OLD</v>
      </c>
      <c r="AG16" s="6"/>
      <c r="AH16" s="6" t="s">
        <v>164</v>
      </c>
      <c r="AI16" s="6">
        <v>1997</v>
      </c>
      <c r="AJ16" s="6" t="s">
        <v>28</v>
      </c>
      <c r="AK16" s="3" t="s">
        <v>164</v>
      </c>
      <c r="AL16" s="3">
        <v>100098233</v>
      </c>
      <c r="AM16" s="22">
        <v>13</v>
      </c>
      <c r="AN16" s="3">
        <v>1997</v>
      </c>
      <c r="AO16" s="16"/>
      <c r="AP16" s="6" t="str">
        <f>IF(AM16&gt;$AN$1,"NA",(IF($AN16&lt;'[1]Point Tables'!$S$5,"OLD",(IF($AO16="Y","X",(VLOOKUP($AL16,[2]Y14WS!$A$1:$A$65536,1,FALSE)))))))</f>
        <v>NA</v>
      </c>
      <c r="AQ16" s="6" t="str">
        <f>IF(AM16&gt;$AN$1,"NA",(IF(AN16&lt;'[1]Point Tables'!$S$6,"OLD",(IF(AO16="Y","X",(VLOOKUP(AL16,[2]Y12WS!$A$1:$A$65536,1,FALSE)))))))</f>
        <v>NA</v>
      </c>
      <c r="AR16" s="6"/>
      <c r="AS16" s="8" t="s">
        <v>165</v>
      </c>
      <c r="AT16" s="8">
        <v>1998</v>
      </c>
      <c r="AU16" s="8" t="s">
        <v>34</v>
      </c>
      <c r="AV16" s="8" t="s">
        <v>165</v>
      </c>
      <c r="AW16" s="8">
        <v>100100148</v>
      </c>
      <c r="AX16" s="8">
        <v>13</v>
      </c>
      <c r="AY16" s="8">
        <v>1998</v>
      </c>
      <c r="AZ16" s="16"/>
      <c r="BA16" s="6" t="str">
        <f>IF(AX16&gt;$AY$1,"NA",(IF($AY16&lt;'[1]Point Tables'!$S$5,"OLD",(IF($AZ16="Y","X",(VLOOKUP($AW16,[2]Y14WS!$A$1:$A$65536,1,FALSE)))))))</f>
        <v>NA</v>
      </c>
      <c r="BB16" s="6" t="str">
        <f>IF(AX16&gt;$AY$1,"NA",(IF(AY16&lt;'[1]Point Tables'!$S$6,"OLD",(IF(AZ16="Y","X",(VLOOKUP(AW16,[2]Y12WS!$A$1:$A$65536,1,FALSE)))))))</f>
        <v>NA</v>
      </c>
      <c r="BC16" s="16"/>
      <c r="BD16" s="8" t="s">
        <v>125</v>
      </c>
      <c r="BE16" s="8">
        <v>1997</v>
      </c>
      <c r="BF16" s="8" t="s">
        <v>53</v>
      </c>
      <c r="BG16" s="8" t="s">
        <v>125</v>
      </c>
      <c r="BH16" s="8">
        <v>100090686</v>
      </c>
      <c r="BI16" s="8">
        <v>13</v>
      </c>
      <c r="BJ16" s="9">
        <v>1997</v>
      </c>
      <c r="BL16" s="6">
        <f>IF(BI16&gt;$BJ$1,"NA",(IF($BJ16&lt;'[1]Point Tables'!$S$5,"OLD",(IF($BK16="Y","X",(VLOOKUP($BH16,[2]Y14WS!$A$1:$A$65536,1,FALSE)))))))</f>
        <v>100090686</v>
      </c>
      <c r="BM16" s="6" t="str">
        <f>IF(BI16&gt;$BJ$1,"NA",(IF(BJ16&lt;'[3]Point Tables'!$S$6,"OLD",(IF(BK16="Y","X",(VLOOKUP(BH16,[2]Y12WS!$A$1:$A$65536,1,FALSE)))))))</f>
        <v>OLD</v>
      </c>
      <c r="BN16" s="6"/>
      <c r="BO16" s="6" t="s">
        <v>105</v>
      </c>
      <c r="BP16" s="6">
        <v>1997</v>
      </c>
      <c r="BQ16" s="6" t="s">
        <v>38</v>
      </c>
      <c r="BR16" s="20" t="s">
        <v>105</v>
      </c>
      <c r="BS16" s="20">
        <v>100100291</v>
      </c>
      <c r="BT16" s="21">
        <v>13</v>
      </c>
      <c r="BU16" s="20">
        <v>1997</v>
      </c>
      <c r="BV16" s="16"/>
      <c r="BW16" s="6" t="str">
        <f>IF(BT16&gt;$BU$1,"NA",(IF($BU16&lt;'[1]Point Tables'!$S$5,"OLD",(IF($BV16="Y","X",(VLOOKUP($BS16,[2]Y14WS!$A$1:$A$65536,1,FALSE)))))))</f>
        <v>NA</v>
      </c>
      <c r="BX16" s="6" t="str">
        <f>IF(BT16&gt;$BU$1,"NA",(IF(BU16&lt;'[1]Point Tables'!$S$6,"OLD",(IF(BV16="Y","X",(VLOOKUP(BS16,[2]Y12WS!$A$1:$A$65536,1,FALSE)))))))</f>
        <v>NA</v>
      </c>
      <c r="BY16" s="6"/>
      <c r="BZ16" s="6"/>
      <c r="CA16" s="6"/>
      <c r="CB16" s="6"/>
      <c r="CC16" s="11"/>
      <c r="CD16" s="12"/>
      <c r="CE16" s="13"/>
      <c r="CF16" s="11"/>
      <c r="CH16" s="6" t="str">
        <f>IF(CE16&gt;$CF$1,"NA",(IF($CF16&lt;'[1]Point Tables'!$S$5,"OLD",(IF($CG16="Y","X",(VLOOKUP($CD16,[2]Y14WS!$A$1:$A$65536,1,FALSE)))))))</f>
        <v>OLD</v>
      </c>
      <c r="CI16" s="6" t="str">
        <f>IF(CE16&gt;$CF$1,"NA",(IF(CF16&lt;'[1]Point Tables'!$S$6,"OLD",(IF(CG16="Y","X",(VLOOKUP(CD16,[2]Y12WS!$A$1:$A$65536,1,FALSE)))))))</f>
        <v>OLD</v>
      </c>
      <c r="CK16" s="6" t="s">
        <v>166</v>
      </c>
      <c r="CL16" s="6">
        <v>1999</v>
      </c>
      <c r="CM16" s="6" t="s">
        <v>76</v>
      </c>
      <c r="CN16" s="19" t="s">
        <v>166</v>
      </c>
      <c r="CO16" s="3">
        <v>100102025</v>
      </c>
      <c r="CP16" s="9">
        <v>13</v>
      </c>
      <c r="CQ16" s="19">
        <v>1999</v>
      </c>
      <c r="CS16" s="6" t="str">
        <f>IF(CP16&gt;$CQ$1,"NA",(IF($CQ16&lt;'[1]Point Tables'!$S$5,"OLD",(IF($CR16="Y","X",(VLOOKUP($CO16,[2]Y14WS!$A$1:$A$65536,1,FALSE)))))))</f>
        <v>NA</v>
      </c>
      <c r="CT16" s="6" t="str">
        <f>IF(CP16&gt;$CQ$1,"NA",(IF(CQ16&lt;'[1]Point Tables'!$S$6,"OLD",(IF(CR16="Y","X",(VLOOKUP(CO16,[2]Y12WS!$A$1:$A$65536,1,FALSE)))))))</f>
        <v>NA</v>
      </c>
      <c r="CV16" s="6" t="s">
        <v>167</v>
      </c>
      <c r="CW16" s="6">
        <v>1996</v>
      </c>
      <c r="CX16" s="6" t="s">
        <v>42</v>
      </c>
      <c r="CY16" s="19" t="s">
        <v>167</v>
      </c>
      <c r="CZ16" s="3">
        <v>100101362</v>
      </c>
      <c r="DA16" s="9">
        <v>13</v>
      </c>
      <c r="DB16" s="19">
        <v>1996</v>
      </c>
      <c r="DD16" s="6">
        <f>IF(DA16&gt;$DB$1,"NA",(IF($DB16&lt;'[1]Point Tables'!$S$5,"OLD",(IF($DC16="Y","X",(VLOOKUP($CZ16,[2]Y14WS!$A$1:$A$65536,1,FALSE)))))))</f>
        <v>100101362</v>
      </c>
      <c r="DE16" s="6" t="str">
        <f>IF(DA16&gt;$DB$1,"NA",(IF(DB16&lt;'[1]Point Tables'!$S$6,"OLD",(IF(DC16="Y","X",(VLOOKUP(CZ16,[2]Y12WS!$A$1:$A$65536,1,FALSE)))))))</f>
        <v>OLD</v>
      </c>
      <c r="DG16" s="6" t="s">
        <v>101</v>
      </c>
      <c r="DH16" s="6">
        <v>1997</v>
      </c>
      <c r="DI16" s="6" t="s">
        <v>34</v>
      </c>
      <c r="DJ16" s="19" t="s">
        <v>101</v>
      </c>
      <c r="DK16" s="3">
        <v>100102419</v>
      </c>
      <c r="DL16" s="9">
        <v>13</v>
      </c>
      <c r="DM16" s="19">
        <v>1997</v>
      </c>
      <c r="DO16" s="6">
        <f>IF(DL16&gt;$DM$1,"NA",(IF($DM16&lt;'[1]Point Tables'!$S$5,"OLD",(IF($DN16="Y","X",(VLOOKUP($DK16,[2]Y14WS!$A$1:$A$65536,1,FALSE)))))))</f>
        <v>100102419</v>
      </c>
      <c r="DP16" s="6" t="str">
        <f>IF(DL16&gt;$DM$1,"NA",(IF(DM16&lt;'[1]Point Tables'!$S$6,"OLD",(IF(DN16="Y","X",(VLOOKUP(DK16,[2]Y12WS!$A$1:$A$65536,1,FALSE)))))))</f>
        <v>OLD</v>
      </c>
      <c r="DR16" s="6">
        <v>0</v>
      </c>
      <c r="DS16" s="6">
        <v>0</v>
      </c>
      <c r="DT16" s="6">
        <v>0</v>
      </c>
      <c r="DU16" s="19">
        <v>0</v>
      </c>
      <c r="DV16" s="3">
        <v>0</v>
      </c>
      <c r="DW16" s="9">
        <v>0</v>
      </c>
      <c r="DX16" s="19">
        <v>0</v>
      </c>
      <c r="DZ16" s="6" t="str">
        <f>IF(DW16&gt;$DX$1,"NA",(IF($DX16&lt;'[5]Point Tables'!$S$5,"OLD",(IF($DY16="Y","X",(VLOOKUP($DV16,[2]Y14WS!$A$1:$A$65536,1,FALSE)))))))</f>
        <v>OLD</v>
      </c>
      <c r="EA16" s="6" t="str">
        <f>IF(DW16&gt;$DM$1,"NA",(IF(DX16&lt;'[1]Point Tables'!$S$6,"OLD",(IF(DY16="Y","X",(VLOOKUP(DV16,[2]Y12WS!$A$1:$A$65536,1,FALSE)))))))</f>
        <v>OLD</v>
      </c>
    </row>
    <row r="17" spans="1:131" ht="27">
      <c r="A17" s="6" t="s">
        <v>83</v>
      </c>
      <c r="B17" s="6">
        <v>1998</v>
      </c>
      <c r="C17" s="6" t="s">
        <v>69</v>
      </c>
      <c r="D17" s="1" t="s">
        <v>83</v>
      </c>
      <c r="E17" s="1">
        <v>100083421</v>
      </c>
      <c r="F17" s="1">
        <v>14</v>
      </c>
      <c r="G17" s="1">
        <v>1998</v>
      </c>
      <c r="H17" s="1" t="s">
        <v>29</v>
      </c>
      <c r="I17" s="6">
        <f>IF(F17&gt;$F$1,"NA",(IF($G17&lt;'[1]Point Tables'!$S$5,"OLD",(IF($H17="Y","X",(VLOOKUP($E17,[2]Y14WS!$A$1:$A$65536,1,FALSE)))))))</f>
        <v>100083421</v>
      </c>
      <c r="J17" s="6">
        <f>IF(F17&gt;$F$1,"NA",(IF(G17&lt;'[1]Point Tables'!$S$6,"OLD",(IF(H17="Y","X",(VLOOKUP(E17,[2]Y12WS!$A$1:$A$65536,1,FALSE)))))))</f>
        <v>100083421</v>
      </c>
      <c r="L17" t="s">
        <v>168</v>
      </c>
      <c r="M17">
        <v>1999</v>
      </c>
      <c r="N17" t="s">
        <v>34</v>
      </c>
      <c r="O17" t="s">
        <v>168</v>
      </c>
      <c r="P17">
        <v>100117310</v>
      </c>
      <c r="Q17">
        <v>14</v>
      </c>
      <c r="R17">
        <v>1999</v>
      </c>
      <c r="S17" s="7" t="s">
        <v>29</v>
      </c>
      <c r="T17" s="6">
        <f>IF(Q17&gt;$Q$1,"NA",(IF($R17&lt;'[1]Point Tables'!$S$5,"OLD",(IF($S17="Y","X",(VLOOKUP($P17,[2]Y14WS!$A$1:$A$65536,1,FALSE)))))))</f>
        <v>100117310</v>
      </c>
      <c r="U17" s="6">
        <f>IF(Q17&gt;$Q$1,"NA",(IF(R17&lt;'[1]Point Tables'!$S$6,"OLD",(IF(S17="Y","X",(VLOOKUP(P17,[2]Y12WS!$A$1:$A$65536,1,FALSE)))))))</f>
        <v>100117310</v>
      </c>
      <c r="V17" s="6"/>
      <c r="W17" t="s">
        <v>143</v>
      </c>
      <c r="X17">
        <v>1996</v>
      </c>
      <c r="Y17" t="s">
        <v>44</v>
      </c>
      <c r="Z17" t="s">
        <v>143</v>
      </c>
      <c r="AA17">
        <v>100098572</v>
      </c>
      <c r="AB17">
        <v>14</v>
      </c>
      <c r="AC17">
        <v>1996</v>
      </c>
      <c r="AD17" t="s">
        <v>29</v>
      </c>
      <c r="AE17" s="6">
        <f>IF(AB17&gt;$AB$1,"NA",(IF($AC17&lt;'[1]Point Tables'!$S$5,"OLD",(IF($AD17="Y","X",(VLOOKUP($AA17,[2]Y14WS!$A$1:$A$65536,1,FALSE)))))))</f>
        <v>100098572</v>
      </c>
      <c r="AF17" s="6" t="str">
        <f>IF(AB17&gt;$AB$1,"NA",(IF(AC17&lt;'[1]Point Tables'!$S$6,"OLD",(IF(AD17="Y","X",(VLOOKUP(AA17,[2]Y12WS!$A$1:$A$65536,1,FALSE)))))))</f>
        <v>OLD</v>
      </c>
      <c r="AG17" s="6"/>
      <c r="AH17" s="6" t="s">
        <v>169</v>
      </c>
      <c r="AI17" s="6">
        <v>1996</v>
      </c>
      <c r="AJ17" s="6" t="s">
        <v>170</v>
      </c>
      <c r="AK17" s="23" t="s">
        <v>169</v>
      </c>
      <c r="AL17" s="24">
        <v>100076577</v>
      </c>
      <c r="AM17" s="24">
        <v>14</v>
      </c>
      <c r="AN17" s="24">
        <v>1996</v>
      </c>
      <c r="AO17" s="16"/>
      <c r="AP17" s="6"/>
      <c r="AQ17" s="6"/>
      <c r="AR17" s="6"/>
      <c r="AS17" s="8" t="s">
        <v>171</v>
      </c>
      <c r="AT17" s="8">
        <v>1997</v>
      </c>
      <c r="AU17" s="8" t="s">
        <v>34</v>
      </c>
      <c r="AV17" s="8" t="s">
        <v>171</v>
      </c>
      <c r="AW17" s="8">
        <v>100102419</v>
      </c>
      <c r="AX17" s="8">
        <v>14</v>
      </c>
      <c r="AY17" s="8">
        <v>1997</v>
      </c>
      <c r="AZ17" s="16"/>
      <c r="BA17" s="6" t="str">
        <f>IF(AX17&gt;$AY$1,"NA",(IF($AY17&lt;'[1]Point Tables'!$S$5,"OLD",(IF($AZ17="Y","X",(VLOOKUP($AW17,[2]Y14WS!$A$1:$A$65536,1,FALSE)))))))</f>
        <v>NA</v>
      </c>
      <c r="BB17" s="6" t="str">
        <f>IF(AX17&gt;$AY$1,"NA",(IF(AY17&lt;'[1]Point Tables'!$S$6,"OLD",(IF(AZ17="Y","X",(VLOOKUP(AW17,[2]Y12WS!$A$1:$A$65536,1,FALSE)))))))</f>
        <v>NA</v>
      </c>
      <c r="BC17" s="16"/>
      <c r="BD17" s="8" t="s">
        <v>172</v>
      </c>
      <c r="BE17" s="8">
        <v>1996</v>
      </c>
      <c r="BF17" s="8" t="s">
        <v>36</v>
      </c>
      <c r="BG17" s="8" t="s">
        <v>172</v>
      </c>
      <c r="BH17" s="8">
        <v>100090780</v>
      </c>
      <c r="BI17" s="8">
        <v>14</v>
      </c>
      <c r="BJ17" s="9">
        <v>1996</v>
      </c>
      <c r="BL17" s="6" t="str">
        <f>IF(BI17&gt;$BJ$1,"NA",(IF($BJ17&lt;'[1]Point Tables'!$S$5,"OLD",(IF($BK17="Y","X",(VLOOKUP($BH17,[2]Y14WS!$A$1:$A$65536,1,FALSE)))))))</f>
        <v>NA</v>
      </c>
      <c r="BM17" s="6" t="str">
        <f>IF(BI17&gt;$BJ$1,"NA",(IF(BJ17&lt;'[3]Point Tables'!$S$6,"OLD",(IF(BK17="Y","X",(VLOOKUP(BH17,[2]Y12WS!$A$1:$A$65536,1,FALSE)))))))</f>
        <v>NA</v>
      </c>
      <c r="BN17" s="6"/>
      <c r="BO17" s="6" t="s">
        <v>137</v>
      </c>
      <c r="BP17" s="6">
        <v>1998</v>
      </c>
      <c r="BQ17" s="6" t="s">
        <v>138</v>
      </c>
      <c r="BR17" s="20" t="s">
        <v>173</v>
      </c>
      <c r="BS17">
        <v>100088680</v>
      </c>
      <c r="BT17" s="21">
        <v>14</v>
      </c>
      <c r="BU17" s="20">
        <v>1998</v>
      </c>
      <c r="BV17" s="16"/>
      <c r="BW17" s="6" t="str">
        <f>IF(BT17&gt;$BU$1,"NA",(IF($BU17&lt;'[1]Point Tables'!$S$5,"OLD",(IF($BV17="Y","X",(VLOOKUP($BS17,[2]Y14WS!$A$1:$A$65536,1,FALSE)))))))</f>
        <v>NA</v>
      </c>
      <c r="BX17" s="6" t="str">
        <f>IF(BT17&gt;$BU$1,"NA",(IF(BU17&lt;'[1]Point Tables'!$S$6,"OLD",(IF(BV17="Y","X",(VLOOKUP(BS17,[2]Y12WS!$A$1:$A$65536,1,FALSE)))))))</f>
        <v>NA</v>
      </c>
      <c r="BY17" s="6"/>
      <c r="BZ17" s="6"/>
      <c r="CA17" s="6"/>
      <c r="CB17" s="6"/>
      <c r="CC17" s="11"/>
      <c r="CD17" s="18"/>
      <c r="CE17" s="13"/>
      <c r="CF17" s="11"/>
      <c r="CH17" s="6" t="str">
        <f>IF(CE17&gt;$CF$1,"NA",(IF($CF17&lt;'[1]Point Tables'!$S$5,"OLD",(IF($CG17="Y","X",(VLOOKUP($CD17,[2]Y14WS!$A$1:$A$65536,1,FALSE)))))))</f>
        <v>OLD</v>
      </c>
      <c r="CI17" s="6" t="str">
        <f>IF(CE17&gt;$CF$1,"NA",(IF(CF17&lt;'[1]Point Tables'!$S$6,"OLD",(IF(CG17="Y","X",(VLOOKUP(CD17,[2]Y12WS!$A$1:$A$65536,1,FALSE)))))))</f>
        <v>OLD</v>
      </c>
      <c r="CK17" s="6" t="s">
        <v>158</v>
      </c>
      <c r="CL17" s="6">
        <v>1998</v>
      </c>
      <c r="CM17" s="6" t="s">
        <v>58</v>
      </c>
      <c r="CN17" s="19" t="s">
        <v>158</v>
      </c>
      <c r="CO17" s="1">
        <v>100097451</v>
      </c>
      <c r="CP17" s="9">
        <v>14</v>
      </c>
      <c r="CQ17" s="19">
        <v>1998</v>
      </c>
      <c r="CR17" s="3" t="s">
        <v>29</v>
      </c>
      <c r="CS17" s="6" t="str">
        <f>IF(CP17&gt;$CQ$1,"NA",(IF($CQ17&lt;'[1]Point Tables'!$S$5,"OLD",(IF($CR17="Y","X",(VLOOKUP($CO17,[2]Y14WS!$A$1:$A$65536,1,FALSE)))))))</f>
        <v>NA</v>
      </c>
      <c r="CT17" s="6" t="str">
        <f>IF(CP17&gt;$CQ$1,"NA",(IF(CQ17&lt;'[1]Point Tables'!$S$6,"OLD",(IF(CR17="Y","X",(VLOOKUP(CO17,[2]Y12WS!$A$1:$A$65536,1,FALSE)))))))</f>
        <v>NA</v>
      </c>
      <c r="CV17" s="6" t="s">
        <v>174</v>
      </c>
      <c r="CW17" s="6">
        <v>1996</v>
      </c>
      <c r="CX17" s="6" t="s">
        <v>65</v>
      </c>
      <c r="CY17" s="19" t="s">
        <v>174</v>
      </c>
      <c r="CZ17" s="3">
        <v>100130999</v>
      </c>
      <c r="DA17" s="9">
        <v>14</v>
      </c>
      <c r="DB17" s="19">
        <v>1996</v>
      </c>
      <c r="DD17" s="6" t="str">
        <f>IF(DA17&gt;$DB$1,"NA",(IF($DB17&lt;'[1]Point Tables'!$S$5,"OLD",(IF($DC17="Y","X",(VLOOKUP($CZ17,[2]Y14WS!$A$1:$A$65536,1,FALSE)))))))</f>
        <v>NA</v>
      </c>
      <c r="DE17" s="6" t="str">
        <f>IF(DA17&gt;$DB$1,"NA",(IF(DB17&lt;'[1]Point Tables'!$S$6,"OLD",(IF(DC17="Y","X",(VLOOKUP(CZ17,[2]Y12WS!$A$1:$A$65536,1,FALSE)))))))</f>
        <v>NA</v>
      </c>
      <c r="DG17" s="6" t="s">
        <v>175</v>
      </c>
      <c r="DH17" s="6">
        <v>1997</v>
      </c>
      <c r="DI17" s="6" t="s">
        <v>51</v>
      </c>
      <c r="DJ17" s="19" t="s">
        <v>175</v>
      </c>
      <c r="DK17" s="3">
        <v>100086900</v>
      </c>
      <c r="DL17" s="9">
        <v>14</v>
      </c>
      <c r="DM17" s="19">
        <v>1997</v>
      </c>
      <c r="DO17" s="6" t="str">
        <f>IF(DL17&gt;$DM$1,"NA",(IF($DM17&lt;'[1]Point Tables'!$S$5,"OLD",(IF($DN17="Y","X",(VLOOKUP($DK17,[2]Y14WS!$A$1:$A$65536,1,FALSE)))))))</f>
        <v>NA</v>
      </c>
      <c r="DP17" s="6" t="str">
        <f>IF(DL17&gt;$DM$1,"NA",(IF(DM17&lt;'[1]Point Tables'!$S$6,"OLD",(IF(DN17="Y","X",(VLOOKUP(DK17,[2]Y12WS!$A$1:$A$65536,1,FALSE)))))))</f>
        <v>NA</v>
      </c>
      <c r="DR17" s="6">
        <v>0</v>
      </c>
      <c r="DS17" s="6">
        <v>0</v>
      </c>
      <c r="DT17" s="6">
        <v>0</v>
      </c>
      <c r="DU17" s="19">
        <v>0</v>
      </c>
      <c r="DV17" s="3">
        <v>0</v>
      </c>
      <c r="DW17" s="9">
        <v>0</v>
      </c>
      <c r="DX17" s="19">
        <v>0</v>
      </c>
      <c r="DZ17" s="6" t="str">
        <f>IF(DW17&gt;$DX$1,"NA",(IF($DX17&lt;'[5]Point Tables'!$S$5,"OLD",(IF($DY17="Y","X",(VLOOKUP($DV17,[2]Y14WS!$A$1:$A$65536,1,FALSE)))))))</f>
        <v>OLD</v>
      </c>
      <c r="EA17" s="6" t="str">
        <f>IF(DW17&gt;$DM$1,"NA",(IF(DX17&lt;'[1]Point Tables'!$S$6,"OLD",(IF(DY17="Y","X",(VLOOKUP(DV17,[2]Y12WS!$A$1:$A$65536,1,FALSE)))))))</f>
        <v>OLD</v>
      </c>
    </row>
    <row r="18" spans="1:131">
      <c r="A18" s="6" t="s">
        <v>176</v>
      </c>
      <c r="B18" s="6">
        <v>1998</v>
      </c>
      <c r="C18" s="6" t="s">
        <v>177</v>
      </c>
      <c r="D18" s="1" t="s">
        <v>176</v>
      </c>
      <c r="E18" s="1">
        <v>100128924</v>
      </c>
      <c r="F18" s="1">
        <v>15</v>
      </c>
      <c r="G18" s="1">
        <v>1998</v>
      </c>
      <c r="H18" s="1" t="s">
        <v>29</v>
      </c>
      <c r="I18" s="6">
        <f>IF(F18&gt;$F$1,"NA",(IF($G18&lt;'[1]Point Tables'!$S$5,"OLD",(IF($H18="Y","X",(VLOOKUP($E18,[2]Y14WS!$A$1:$A$65536,1,FALSE)))))))</f>
        <v>100128924</v>
      </c>
      <c r="J18" s="6">
        <f>IF(F18&gt;$F$1,"NA",(IF(G18&lt;'[1]Point Tables'!$S$6,"OLD",(IF(H18="Y","X",(VLOOKUP(E18,[2]Y12WS!$A$1:$A$65536,1,FALSE)))))))</f>
        <v>100128924</v>
      </c>
      <c r="L18" t="s">
        <v>144</v>
      </c>
      <c r="M18">
        <v>1998</v>
      </c>
      <c r="N18" t="s">
        <v>145</v>
      </c>
      <c r="O18" t="s">
        <v>144</v>
      </c>
      <c r="P18">
        <v>100024770</v>
      </c>
      <c r="Q18">
        <v>15</v>
      </c>
      <c r="R18">
        <v>1998</v>
      </c>
      <c r="S18" s="7" t="s">
        <v>29</v>
      </c>
      <c r="T18" s="6">
        <f>IF(Q18&gt;$Q$1,"NA",(IF($R18&lt;'[1]Point Tables'!$S$5,"OLD",(IF($S18="Y","X",(VLOOKUP($P18,[2]Y14WS!$A$1:$A$65536,1,FALSE)))))))</f>
        <v>100024770</v>
      </c>
      <c r="U18" s="6">
        <f>IF(Q18&gt;$Q$1,"NA",(IF(R18&lt;'[1]Point Tables'!$S$6,"OLD",(IF(S18="Y","X",(VLOOKUP(P18,[2]Y12WS!$A$1:$A$65536,1,FALSE)))))))</f>
        <v>100024770</v>
      </c>
      <c r="V18" s="6"/>
      <c r="W18" t="s">
        <v>178</v>
      </c>
      <c r="X18">
        <v>1999</v>
      </c>
      <c r="Y18" t="s">
        <v>28</v>
      </c>
      <c r="Z18" t="s">
        <v>178</v>
      </c>
      <c r="AA18">
        <v>100090737</v>
      </c>
      <c r="AB18">
        <v>15</v>
      </c>
      <c r="AC18">
        <v>1999</v>
      </c>
      <c r="AD18" t="s">
        <v>29</v>
      </c>
      <c r="AE18" s="6">
        <f>IF(AB18&gt;$AB$1,"NA",(IF($AC18&lt;'[1]Point Tables'!$S$5,"OLD",(IF($AD18="Y","X",(VLOOKUP($AA18,[2]Y14WS!$A$1:$A$65536,1,FALSE)))))))</f>
        <v>100090737</v>
      </c>
      <c r="AF18" s="6">
        <f>IF(AB18&gt;$AB$1,"NA",(IF(AC18&lt;'[1]Point Tables'!$S$6,"OLD",(IF(AD18="Y","X",(VLOOKUP(AA18,[2]Y12WS!$A$1:$A$65536,1,FALSE)))))))</f>
        <v>100090737</v>
      </c>
      <c r="AG18" s="6"/>
      <c r="AH18" s="6" t="s">
        <v>130</v>
      </c>
      <c r="AI18" s="6">
        <v>1997</v>
      </c>
      <c r="AJ18" s="6" t="s">
        <v>103</v>
      </c>
      <c r="AK18" s="23" t="s">
        <v>130</v>
      </c>
      <c r="AL18" s="24">
        <v>100100116</v>
      </c>
      <c r="AM18" s="24">
        <v>15</v>
      </c>
      <c r="AN18" s="24">
        <v>1997</v>
      </c>
      <c r="AO18" s="16"/>
      <c r="AP18" s="6"/>
      <c r="AQ18" s="6"/>
      <c r="AR18" s="6"/>
      <c r="AS18" s="8" t="s">
        <v>105</v>
      </c>
      <c r="AT18" s="8">
        <v>1997</v>
      </c>
      <c r="AU18" s="8" t="s">
        <v>179</v>
      </c>
      <c r="AV18" s="8" t="s">
        <v>105</v>
      </c>
      <c r="AW18" s="8">
        <v>100100291</v>
      </c>
      <c r="AX18" s="8">
        <v>15</v>
      </c>
      <c r="AY18" s="8">
        <v>1997</v>
      </c>
      <c r="AZ18" s="16"/>
      <c r="BA18" s="6" t="str">
        <f>IF(AX18&gt;$AY$1,"NA",(IF($AY18&lt;'[1]Point Tables'!$S$5,"OLD",(IF($AZ18="Y","X",(VLOOKUP($AW18,[2]Y14WS!$A$1:$A$65536,1,FALSE)))))))</f>
        <v>NA</v>
      </c>
      <c r="BB18" s="6" t="str">
        <f>IF(AX18&gt;$AY$1,"NA",(IF(AY18&lt;'[1]Point Tables'!$S$6,"OLD",(IF(AZ18="Y","X",(VLOOKUP(AW18,[2]Y12WS!$A$1:$A$65536,1,FALSE)))))))</f>
        <v>NA</v>
      </c>
      <c r="BC18" s="16"/>
      <c r="BD18" s="8" t="s">
        <v>136</v>
      </c>
      <c r="BE18" s="8">
        <v>1997</v>
      </c>
      <c r="BF18" s="8" t="s">
        <v>53</v>
      </c>
      <c r="BG18" s="8" t="s">
        <v>136</v>
      </c>
      <c r="BH18" s="8">
        <v>100101692</v>
      </c>
      <c r="BI18" s="8">
        <v>15</v>
      </c>
      <c r="BJ18" s="9">
        <v>1997</v>
      </c>
      <c r="BL18" s="6" t="str">
        <f>IF(BI18&gt;$BJ$1,"NA",(IF($BJ18&lt;'[1]Point Tables'!$S$5,"OLD",(IF($BK18="Y","X",(VLOOKUP($BH18,[2]Y14WS!$A$1:$A$65536,1,FALSE)))))))</f>
        <v>NA</v>
      </c>
      <c r="BM18" s="6" t="str">
        <f>IF(BI18&gt;$BJ$1,"NA",(IF(BJ18&lt;'[3]Point Tables'!$S$6,"OLD",(IF(BK18="Y","X",(VLOOKUP(BH18,[2]Y12WS!$A$1:$A$65536,1,FALSE)))))))</f>
        <v>NA</v>
      </c>
      <c r="BN18" s="6"/>
      <c r="BO18" s="6" t="s">
        <v>112</v>
      </c>
      <c r="BP18" s="6">
        <v>1998</v>
      </c>
      <c r="BQ18" s="6" t="s">
        <v>53</v>
      </c>
      <c r="BR18" s="20" t="s">
        <v>112</v>
      </c>
      <c r="BS18" s="20">
        <v>100086998</v>
      </c>
      <c r="BT18" s="21">
        <v>15</v>
      </c>
      <c r="BU18" s="20">
        <v>1998</v>
      </c>
      <c r="BV18" s="16"/>
      <c r="BW18" s="6" t="str">
        <f>IF(BT18&gt;$BU$1,"NA",(IF($BU18&lt;'[1]Point Tables'!$S$5,"OLD",(IF($BV18="Y","X",(VLOOKUP($BS18,[2]Y14WS!$A$1:$A$65536,1,FALSE)))))))</f>
        <v>NA</v>
      </c>
      <c r="BX18" s="6" t="str">
        <f>IF(BT18&gt;$BU$1,"NA",(IF(BU18&lt;'[1]Point Tables'!$S$6,"OLD",(IF(BV18="Y","X",(VLOOKUP(BS18,[2]Y12WS!$A$1:$A$65536,1,FALSE)))))))</f>
        <v>NA</v>
      </c>
      <c r="BY18" s="6"/>
      <c r="BZ18" s="6"/>
      <c r="CA18" s="6"/>
      <c r="CB18" s="6"/>
      <c r="CC18" s="11"/>
      <c r="CD18" s="12"/>
      <c r="CE18" s="13"/>
      <c r="CF18" s="11"/>
      <c r="CH18" s="6" t="str">
        <f>IF(CE18&gt;$CF$1,"NA",(IF($CF18&lt;'[1]Point Tables'!$S$5,"OLD",(IF($CG18="Y","X",(VLOOKUP($CD18,[2]Y14WS!$A$1:$A$65536,1,FALSE)))))))</f>
        <v>OLD</v>
      </c>
      <c r="CI18" s="6" t="str">
        <f>IF(CE18&gt;$CF$1,"NA",(IF(CF18&lt;'[1]Point Tables'!$S$6,"OLD",(IF(CG18="Y","X",(VLOOKUP(CD18,[2]Y12WS!$A$1:$A$65536,1,FALSE)))))))</f>
        <v>OLD</v>
      </c>
      <c r="CK18" s="6" t="s">
        <v>180</v>
      </c>
      <c r="CL18" s="6">
        <v>1998</v>
      </c>
      <c r="CM18" s="6" t="s">
        <v>36</v>
      </c>
      <c r="CN18" s="19" t="s">
        <v>180</v>
      </c>
      <c r="CO18" s="3">
        <v>100088246</v>
      </c>
      <c r="CP18" s="9">
        <v>15</v>
      </c>
      <c r="CQ18" s="19">
        <v>1998</v>
      </c>
      <c r="CS18" s="6" t="str">
        <f>IF(CP18&gt;$CQ$1,"NA",(IF($CQ18&lt;'[1]Point Tables'!$S$5,"OLD",(IF($CR18="Y","X",(VLOOKUP($CO18,[2]Y14WS!$A$1:$A$65536,1,FALSE)))))))</f>
        <v>NA</v>
      </c>
      <c r="CT18" s="6" t="str">
        <f>IF(CP18&gt;$CQ$1,"NA",(IF(CQ18&lt;'[1]Point Tables'!$S$6,"OLD",(IF(CR18="Y","X",(VLOOKUP(CO18,[2]Y12WS!$A$1:$A$65536,1,FALSE)))))))</f>
        <v>NA</v>
      </c>
      <c r="CV18" s="6" t="s">
        <v>181</v>
      </c>
      <c r="CW18" s="6">
        <v>1998</v>
      </c>
      <c r="CX18" s="6" t="s">
        <v>65</v>
      </c>
      <c r="CY18" s="19" t="s">
        <v>181</v>
      </c>
      <c r="CZ18" s="3">
        <v>100088246</v>
      </c>
      <c r="DA18" s="9">
        <v>15</v>
      </c>
      <c r="DB18" s="19">
        <v>1998</v>
      </c>
      <c r="DD18" s="6" t="str">
        <f>IF(DA18&gt;$DB$1,"NA",(IF($DB18&lt;'[1]Point Tables'!$S$5,"OLD",(IF($DC18="Y","X",(VLOOKUP($CZ18,[2]Y14WS!$A$1:$A$65536,1,FALSE)))))))</f>
        <v>NA</v>
      </c>
      <c r="DE18" s="6" t="str">
        <f>IF(DA18&gt;$DB$1,"NA",(IF(DB18&lt;'[1]Point Tables'!$S$6,"OLD",(IF(DC18="Y","X",(VLOOKUP(CZ18,[2]Y12WS!$A$1:$A$65536,1,FALSE)))))))</f>
        <v>NA</v>
      </c>
      <c r="DG18" s="6" t="s">
        <v>182</v>
      </c>
      <c r="DH18" s="6">
        <v>1996</v>
      </c>
      <c r="DI18" s="6" t="s">
        <v>31</v>
      </c>
      <c r="DJ18" s="19" t="s">
        <v>182</v>
      </c>
      <c r="DK18" s="3">
        <v>100127542</v>
      </c>
      <c r="DL18" s="9">
        <v>15</v>
      </c>
      <c r="DM18" s="19">
        <v>1996</v>
      </c>
      <c r="DO18" s="6" t="str">
        <f>IF(DL18&gt;$DM$1,"NA",(IF($DM18&lt;'[1]Point Tables'!$S$5,"OLD",(IF($DN18="Y","X",(VLOOKUP($DK18,[2]Y14WS!$A$1:$A$65536,1,FALSE)))))))</f>
        <v>NA</v>
      </c>
      <c r="DP18" s="6" t="str">
        <f>IF(DL18&gt;$DM$1,"NA",(IF(DM18&lt;'[1]Point Tables'!$S$6,"OLD",(IF(DN18="Y","X",(VLOOKUP(DK18,[2]Y12WS!$A$1:$A$65536,1,FALSE)))))))</f>
        <v>NA</v>
      </c>
      <c r="DR18" s="6">
        <v>0</v>
      </c>
      <c r="DS18" s="6">
        <v>0</v>
      </c>
      <c r="DT18" s="6">
        <v>0</v>
      </c>
      <c r="DU18" s="19">
        <v>0</v>
      </c>
      <c r="DV18" s="3">
        <v>0</v>
      </c>
      <c r="DW18" s="9">
        <v>0</v>
      </c>
      <c r="DX18" s="19">
        <v>0</v>
      </c>
      <c r="DZ18" s="6" t="str">
        <f>IF(DW18&gt;$DX$1,"NA",(IF($DX18&lt;'[5]Point Tables'!$S$5,"OLD",(IF($DY18="Y","X",(VLOOKUP($DV18,[2]Y14WS!$A$1:$A$65536,1,FALSE)))))))</f>
        <v>OLD</v>
      </c>
      <c r="EA18" s="6" t="str">
        <f>IF(DW18&gt;$DM$1,"NA",(IF(DX18&lt;'[1]Point Tables'!$S$6,"OLD",(IF(DY18="Y","X",(VLOOKUP(DV18,[2]Y12WS!$A$1:$A$65536,1,FALSE)))))))</f>
        <v>OLD</v>
      </c>
    </row>
    <row r="19" spans="1:131">
      <c r="A19" s="6" t="s">
        <v>183</v>
      </c>
      <c r="B19" s="6">
        <v>1998</v>
      </c>
      <c r="C19" s="6" t="s">
        <v>179</v>
      </c>
      <c r="D19" s="1" t="s">
        <v>183</v>
      </c>
      <c r="E19" s="1">
        <v>100091396</v>
      </c>
      <c r="F19" s="1">
        <v>16</v>
      </c>
      <c r="G19" s="1">
        <v>1998</v>
      </c>
      <c r="H19" s="1" t="s">
        <v>29</v>
      </c>
      <c r="I19" s="6">
        <f>IF(F19&gt;$F$1,"NA",(IF($G19&lt;'[1]Point Tables'!$S$5,"OLD",(IF($H19="Y","X",(VLOOKUP($E19,[2]Y14WS!$A$1:$A$65536,1,FALSE)))))))</f>
        <v>100091396</v>
      </c>
      <c r="J19" s="6">
        <f>IF(F19&gt;$F$1,"NA",(IF(G19&lt;'[1]Point Tables'!$S$6,"OLD",(IF(H19="Y","X",(VLOOKUP(E19,[2]Y12WS!$A$1:$A$65536,1,FALSE)))))))</f>
        <v>100091396</v>
      </c>
      <c r="L19" t="s">
        <v>184</v>
      </c>
      <c r="M19">
        <v>1997</v>
      </c>
      <c r="N19" t="s">
        <v>179</v>
      </c>
      <c r="O19" t="s">
        <v>184</v>
      </c>
      <c r="P19">
        <v>100100291</v>
      </c>
      <c r="Q19">
        <v>16</v>
      </c>
      <c r="R19">
        <v>1997</v>
      </c>
      <c r="S19" s="7" t="s">
        <v>29</v>
      </c>
      <c r="T19" s="6">
        <f>IF(Q19&gt;$Q$1,"NA",(IF($R19&lt;'[1]Point Tables'!$S$5,"OLD",(IF($S19="Y","X",(VLOOKUP($P19,[2]Y14WS!$A$1:$A$65536,1,FALSE)))))))</f>
        <v>100100291</v>
      </c>
      <c r="U19" s="6" t="str">
        <f>IF(Q19&gt;$Q$1,"NA",(IF(R19&lt;'[1]Point Tables'!$S$6,"OLD",(IF(S19="Y","X",(VLOOKUP(P19,[2]Y12WS!$A$1:$A$65536,1,FALSE)))))))</f>
        <v>OLD</v>
      </c>
      <c r="V19" s="6"/>
      <c r="W19" t="s">
        <v>185</v>
      </c>
      <c r="X19">
        <v>1997</v>
      </c>
      <c r="Y19" t="s">
        <v>34</v>
      </c>
      <c r="Z19" t="s">
        <v>185</v>
      </c>
      <c r="AA19">
        <v>100102419</v>
      </c>
      <c r="AB19">
        <v>16</v>
      </c>
      <c r="AC19">
        <v>1997</v>
      </c>
      <c r="AD19" t="s">
        <v>29</v>
      </c>
      <c r="AE19" s="6">
        <f>IF(AB19&gt;$AB$1,"NA",(IF($AC19&lt;'[1]Point Tables'!$S$5,"OLD",(IF($AD19="Y","X",(VLOOKUP($AA19,[2]Y14WS!$A$1:$A$65536,1,FALSE)))))))</f>
        <v>100102419</v>
      </c>
      <c r="AF19" s="6" t="str">
        <f>IF(AB19&gt;$AB$1,"NA",(IF(AC19&lt;'[1]Point Tables'!$S$6,"OLD",(IF(AD19="Y","X",(VLOOKUP(AA19,[2]Y12WS!$A$1:$A$65536,1,FALSE)))))))</f>
        <v>OLD</v>
      </c>
      <c r="AG19" s="6"/>
      <c r="AH19" s="6" t="s">
        <v>185</v>
      </c>
      <c r="AI19" s="6">
        <v>1997</v>
      </c>
      <c r="AJ19" s="6" t="s">
        <v>103</v>
      </c>
      <c r="AK19" s="23" t="s">
        <v>185</v>
      </c>
      <c r="AL19" s="24">
        <v>100102419</v>
      </c>
      <c r="AM19" s="24">
        <v>16</v>
      </c>
      <c r="AN19" s="24">
        <v>1997</v>
      </c>
      <c r="AO19" s="16"/>
      <c r="AP19" s="6"/>
      <c r="AQ19" s="6"/>
      <c r="AR19" s="6"/>
      <c r="AS19" s="8" t="s">
        <v>107</v>
      </c>
      <c r="AT19" s="8">
        <v>1996</v>
      </c>
      <c r="AU19" s="8" t="s">
        <v>51</v>
      </c>
      <c r="AV19" s="8" t="s">
        <v>107</v>
      </c>
      <c r="AW19" s="8">
        <v>100124729</v>
      </c>
      <c r="AX19" s="8">
        <v>16</v>
      </c>
      <c r="AY19" s="8">
        <v>1996</v>
      </c>
      <c r="AZ19" s="16"/>
      <c r="BA19" s="6" t="str">
        <f>IF(AX19&gt;$AY$1,"NA",(IF($AY19&lt;'[1]Point Tables'!$S$5,"OLD",(IF($AZ19="Y","X",(VLOOKUP($AW19,[2]Y14WS!$A$1:$A$65536,1,FALSE)))))))</f>
        <v>NA</v>
      </c>
      <c r="BB19" s="6" t="str">
        <f>IF(AX19&gt;$AY$1,"NA",(IF(AY19&lt;'[1]Point Tables'!$S$6,"OLD",(IF(AZ19="Y","X",(VLOOKUP(AW19,[2]Y12WS!$A$1:$A$65536,1,FALSE)))))))</f>
        <v>NA</v>
      </c>
      <c r="BC19" s="16"/>
      <c r="BD19" s="8" t="s">
        <v>124</v>
      </c>
      <c r="BE19" s="8">
        <v>1998</v>
      </c>
      <c r="BF19" s="8" t="s">
        <v>71</v>
      </c>
      <c r="BG19" s="8" t="s">
        <v>124</v>
      </c>
      <c r="BH19" s="8">
        <v>100125900</v>
      </c>
      <c r="BI19" s="8">
        <v>16</v>
      </c>
      <c r="BJ19" s="9">
        <v>1998</v>
      </c>
      <c r="BL19" s="6" t="str">
        <f>IF(BI19&gt;$BJ$1,"NA",(IF($BJ19&lt;'[1]Point Tables'!$S$5,"OLD",(IF($BK19="Y","X",(VLOOKUP($BH19,[2]Y14WS!$A$1:$A$65536,1,FALSE)))))))</f>
        <v>NA</v>
      </c>
      <c r="BM19" s="6" t="str">
        <f>IF(BI19&gt;$BJ$1,"NA",(IF(BJ19&lt;'[3]Point Tables'!$S$6,"OLD",(IF(BK19="Y","X",(VLOOKUP(BH19,[2]Y12WS!$A$1:$A$65536,1,FALSE)))))))</f>
        <v>NA</v>
      </c>
      <c r="BN19" s="6"/>
      <c r="BO19" s="6" t="s">
        <v>186</v>
      </c>
      <c r="BP19" s="6">
        <v>1999</v>
      </c>
      <c r="BQ19" s="6" t="s">
        <v>36</v>
      </c>
      <c r="BR19" s="20" t="s">
        <v>186</v>
      </c>
      <c r="BS19" s="20">
        <v>100124746</v>
      </c>
      <c r="BT19" s="21">
        <v>16</v>
      </c>
      <c r="BU19" s="20">
        <v>1999</v>
      </c>
      <c r="BV19" s="16"/>
      <c r="BW19" s="6" t="str">
        <f>IF(BT19&gt;$BU$1,"NA",(IF($BU19&lt;'[1]Point Tables'!$S$5,"OLD",(IF($BV19="Y","X",(VLOOKUP($BS19,[2]Y14WS!$A$1:$A$65536,1,FALSE)))))))</f>
        <v>NA</v>
      </c>
      <c r="BX19" s="6" t="str">
        <f>IF(BT19&gt;$BU$1,"NA",(IF(BU19&lt;'[1]Point Tables'!$S$6,"OLD",(IF(BV19="Y","X",(VLOOKUP(BS19,[2]Y12WS!$A$1:$A$65536,1,FALSE)))))))</f>
        <v>NA</v>
      </c>
      <c r="BY19" s="6"/>
      <c r="BZ19" s="6"/>
      <c r="CA19" s="6"/>
      <c r="CB19" s="6"/>
      <c r="CC19" s="11"/>
      <c r="CD19" s="12"/>
      <c r="CE19" s="13"/>
      <c r="CF19" s="11"/>
      <c r="CH19" s="6" t="str">
        <f>IF(CE19&gt;$CF$1,"NA",(IF($CF19&lt;'[1]Point Tables'!$S$5,"OLD",(IF($CG19="Y","X",(VLOOKUP($CD19,[2]Y14WS!$A$1:$A$65536,1,FALSE)))))))</f>
        <v>OLD</v>
      </c>
      <c r="CI19" s="6" t="str">
        <f>IF(CE19&gt;$CF$1,"NA",(IF(CF19&lt;'[1]Point Tables'!$S$6,"OLD",(IF(CG19="Y","X",(VLOOKUP(CD19,[2]Y12WS!$A$1:$A$65536,1,FALSE)))))))</f>
        <v>OLD</v>
      </c>
      <c r="CK19" s="6" t="s">
        <v>171</v>
      </c>
      <c r="CL19" s="6">
        <v>1997</v>
      </c>
      <c r="CM19" s="6" t="s">
        <v>98</v>
      </c>
      <c r="CN19" s="19" t="s">
        <v>171</v>
      </c>
      <c r="CO19" s="3">
        <v>100102419</v>
      </c>
      <c r="CP19" s="9">
        <v>16</v>
      </c>
      <c r="CQ19" s="19">
        <v>1997</v>
      </c>
      <c r="CS19" s="6" t="str">
        <f>IF(CP19&gt;$CQ$1,"NA",(IF($CQ19&lt;'[1]Point Tables'!$S$5,"OLD",(IF($CR19="Y","X",(VLOOKUP($CO19,[2]Y14WS!$A$1:$A$65536,1,FALSE)))))))</f>
        <v>NA</v>
      </c>
      <c r="CT19" s="6" t="str">
        <f>IF(CP19&gt;$CQ$1,"NA",(IF(CQ19&lt;'[1]Point Tables'!$S$6,"OLD",(IF(CR19="Y","X",(VLOOKUP(CO19,[2]Y12WS!$A$1:$A$65536,1,FALSE)))))))</f>
        <v>NA</v>
      </c>
      <c r="CV19" s="6" t="s">
        <v>187</v>
      </c>
      <c r="CW19" s="6">
        <v>1998</v>
      </c>
      <c r="CX19" s="6" t="s">
        <v>69</v>
      </c>
      <c r="CY19" s="19" t="s">
        <v>187</v>
      </c>
      <c r="CZ19" s="3">
        <v>100123927</v>
      </c>
      <c r="DA19" s="9">
        <v>16</v>
      </c>
      <c r="DB19" s="19">
        <v>1998</v>
      </c>
      <c r="DD19" s="6" t="str">
        <f>IF(DA19&gt;$DB$1,"NA",(IF($DB19&lt;'[1]Point Tables'!$S$5,"OLD",(IF($DC19="Y","X",(VLOOKUP($CZ19,[2]Y14WS!$A$1:$A$65536,1,FALSE)))))))</f>
        <v>NA</v>
      </c>
      <c r="DE19" s="6" t="str">
        <f>IF(DA19&gt;$DB$1,"NA",(IF(DB19&lt;'[1]Point Tables'!$S$6,"OLD",(IF(DC19="Y","X",(VLOOKUP(CZ19,[2]Y12WS!$A$1:$A$65536,1,FALSE)))))))</f>
        <v>NA</v>
      </c>
      <c r="DG19" s="6" t="s">
        <v>188</v>
      </c>
      <c r="DH19" s="6">
        <v>1998</v>
      </c>
      <c r="DI19" s="6" t="s">
        <v>189</v>
      </c>
      <c r="DJ19" s="19" t="s">
        <v>188</v>
      </c>
      <c r="DK19" s="3">
        <v>100119254</v>
      </c>
      <c r="DL19" s="9">
        <v>16</v>
      </c>
      <c r="DM19" s="19">
        <v>1998</v>
      </c>
      <c r="DO19" s="6" t="str">
        <f>IF(DL19&gt;$DM$1,"NA",(IF($DM19&lt;'[1]Point Tables'!$S$5,"OLD",(IF($DN19="Y","X",(VLOOKUP($DK19,[2]Y14WS!$A$1:$A$65536,1,FALSE)))))))</f>
        <v>NA</v>
      </c>
      <c r="DP19" s="6" t="str">
        <f>IF(DL19&gt;$DM$1,"NA",(IF(DM19&lt;'[1]Point Tables'!$S$6,"OLD",(IF(DN19="Y","X",(VLOOKUP(DK19,[2]Y12WS!$A$1:$A$65536,1,FALSE)))))))</f>
        <v>NA</v>
      </c>
      <c r="DR19" s="6">
        <v>0</v>
      </c>
      <c r="DS19" s="6">
        <v>0</v>
      </c>
      <c r="DT19" s="6">
        <v>0</v>
      </c>
      <c r="DU19" s="19">
        <v>0</v>
      </c>
      <c r="DV19" s="3">
        <v>0</v>
      </c>
      <c r="DW19" s="9">
        <v>0</v>
      </c>
      <c r="DX19" s="19">
        <v>0</v>
      </c>
      <c r="DZ19" s="6" t="str">
        <f>IF(DW19&gt;$DX$1,"NA",(IF($DX19&lt;'[5]Point Tables'!$S$5,"OLD",(IF($DY19="Y","X",(VLOOKUP($DV19,[2]Y14WS!$A$1:$A$65536,1,FALSE)))))))</f>
        <v>OLD</v>
      </c>
      <c r="EA19" s="6" t="str">
        <f>IF(DW19&gt;$DM$1,"NA",(IF(DX19&lt;'[1]Point Tables'!$S$6,"OLD",(IF(DY19="Y","X",(VLOOKUP(DV19,[2]Y12WS!$A$1:$A$65536,1,FALSE)))))))</f>
        <v>OLD</v>
      </c>
    </row>
    <row r="20" spans="1:131">
      <c r="A20" s="6" t="s">
        <v>190</v>
      </c>
      <c r="B20" s="6">
        <v>1997</v>
      </c>
      <c r="C20" s="6" t="s">
        <v>191</v>
      </c>
      <c r="D20" s="1" t="s">
        <v>190</v>
      </c>
      <c r="E20" s="1">
        <v>100084397</v>
      </c>
      <c r="F20" s="1">
        <v>17</v>
      </c>
      <c r="G20" s="1">
        <v>1997</v>
      </c>
      <c r="H20" s="1" t="s">
        <v>29</v>
      </c>
      <c r="I20" s="6">
        <f>IF(F20&gt;$F$1,"NA",(IF($G20&lt;'[1]Point Tables'!$S$5,"OLD",(IF($H20="Y","X",(VLOOKUP($E20,[2]Y14WS!$A$1:$A$65536,1,FALSE)))))))</f>
        <v>100084397</v>
      </c>
      <c r="J20" s="6" t="str">
        <f>IF(F20&gt;$F$1,"NA",(IF(G20&lt;'[1]Point Tables'!$S$6,"OLD",(IF(H20="Y","X",(VLOOKUP(E20,[2]Y12WS!$A$1:$A$65536,1,FALSE)))))))</f>
        <v>OLD</v>
      </c>
      <c r="L20" t="s">
        <v>192</v>
      </c>
      <c r="M20">
        <v>1998</v>
      </c>
      <c r="N20" t="s">
        <v>31</v>
      </c>
      <c r="O20" t="s">
        <v>192</v>
      </c>
      <c r="P20">
        <v>100124010</v>
      </c>
      <c r="Q20">
        <v>17</v>
      </c>
      <c r="R20">
        <v>1998</v>
      </c>
      <c r="S20" s="7" t="s">
        <v>29</v>
      </c>
      <c r="T20" s="6">
        <f>IF(Q20&gt;$Q$1,"NA",(IF($R20&lt;'[1]Point Tables'!$S$5,"OLD",(IF($S20="Y","X",(VLOOKUP($P20,[2]Y14WS!$A$1:$A$65536,1,FALSE)))))))</f>
        <v>100124010</v>
      </c>
      <c r="U20" s="6">
        <f>IF(Q20&gt;$Q$1,"NA",(IF(R20&lt;'[1]Point Tables'!$S$6,"OLD",(IF(S20="Y","X",(VLOOKUP(P20,[2]Y12WS!$A$1:$A$65536,1,FALSE)))))))</f>
        <v>100124010</v>
      </c>
      <c r="V20" s="6"/>
      <c r="W20" t="s">
        <v>118</v>
      </c>
      <c r="X20">
        <v>1996</v>
      </c>
      <c r="Y20" t="s">
        <v>119</v>
      </c>
      <c r="Z20" t="s">
        <v>118</v>
      </c>
      <c r="AA20">
        <v>100081976</v>
      </c>
      <c r="AB20">
        <v>17</v>
      </c>
      <c r="AC20">
        <v>1996</v>
      </c>
      <c r="AD20" t="s">
        <v>29</v>
      </c>
      <c r="AE20" s="6">
        <f>IF(AB20&gt;$AB$1,"NA",(IF($AC20&lt;'[1]Point Tables'!$S$5,"OLD",(IF($AD20="Y","X",(VLOOKUP($AA20,[2]Y14WS!$A$1:$A$65536,1,FALSE)))))))</f>
        <v>100081976</v>
      </c>
      <c r="AF20" s="6" t="str">
        <f>IF(AB20&gt;$AB$1,"NA",(IF(AC20&lt;'[1]Point Tables'!$S$6,"OLD",(IF(AD20="Y","X",(VLOOKUP(AA20,[2]Y12WS!$A$1:$A$65536,1,FALSE)))))))</f>
        <v>OLD</v>
      </c>
      <c r="AG20" s="6"/>
      <c r="AH20" s="6" t="s">
        <v>193</v>
      </c>
      <c r="AI20" s="6">
        <v>1996</v>
      </c>
      <c r="AJ20" s="6" t="s">
        <v>146</v>
      </c>
      <c r="AK20" s="23" t="s">
        <v>193</v>
      </c>
      <c r="AL20" s="24">
        <v>100126867</v>
      </c>
      <c r="AM20" s="24">
        <v>17</v>
      </c>
      <c r="AN20" s="24">
        <v>1996</v>
      </c>
      <c r="AO20" s="16"/>
      <c r="AP20" s="6"/>
      <c r="AQ20" s="6"/>
      <c r="AR20" s="6"/>
      <c r="AS20" s="8" t="s">
        <v>188</v>
      </c>
      <c r="AT20" s="8">
        <v>1998</v>
      </c>
      <c r="AU20" s="8" t="s">
        <v>189</v>
      </c>
      <c r="AV20" s="8" t="s">
        <v>188</v>
      </c>
      <c r="AW20" s="8">
        <v>100119254</v>
      </c>
      <c r="AX20" s="8">
        <v>17</v>
      </c>
      <c r="AY20" s="8">
        <v>1998</v>
      </c>
      <c r="AZ20" s="16"/>
      <c r="BA20" s="6" t="str">
        <f>IF(AX20&gt;$AY$1,"NA",(IF($AY20&lt;'[1]Point Tables'!$S$5,"OLD",(IF($AZ20="Y","X",(VLOOKUP($AW20,[2]Y14WS!$A$1:$A$65536,1,FALSE)))))))</f>
        <v>NA</v>
      </c>
      <c r="BB20" s="6" t="str">
        <f>IF(AX20&gt;$AY$1,"NA",(IF(AY20&lt;'[1]Point Tables'!$S$6,"OLD",(IF(AZ20="Y","X",(VLOOKUP(AW20,[2]Y12WS!$A$1:$A$65536,1,FALSE)))))))</f>
        <v>NA</v>
      </c>
      <c r="BC20" s="16"/>
      <c r="BD20" s="8" t="s">
        <v>159</v>
      </c>
      <c r="BE20" s="8">
        <v>1998</v>
      </c>
      <c r="BF20" s="8" t="s">
        <v>36</v>
      </c>
      <c r="BG20" s="8" t="s">
        <v>159</v>
      </c>
      <c r="BH20" s="8">
        <v>100093929</v>
      </c>
      <c r="BI20" s="8">
        <v>17</v>
      </c>
      <c r="BJ20" s="9">
        <v>1998</v>
      </c>
      <c r="BL20" s="6" t="str">
        <f>IF(BI20&gt;$BJ$1,"NA",(IF($BJ20&lt;'[1]Point Tables'!$S$5,"OLD",(IF($BK20="Y","X",(VLOOKUP($BH20,[2]Y14WS!$A$1:$A$65536,1,FALSE)))))))</f>
        <v>NA</v>
      </c>
      <c r="BM20" s="6" t="str">
        <f>IF(BI20&gt;$BJ$1,"NA",(IF(BJ20&lt;'[3]Point Tables'!$S$6,"OLD",(IF(BK20="Y","X",(VLOOKUP(BH20,[2]Y12WS!$A$1:$A$65536,1,FALSE)))))))</f>
        <v>NA</v>
      </c>
      <c r="BN20" s="6"/>
      <c r="BO20" s="6" t="s">
        <v>194</v>
      </c>
      <c r="BP20" s="6">
        <v>1996</v>
      </c>
      <c r="BQ20" s="6" t="s">
        <v>36</v>
      </c>
      <c r="BR20" s="20" t="s">
        <v>194</v>
      </c>
      <c r="BS20" s="20">
        <v>100130329</v>
      </c>
      <c r="BT20" s="21">
        <v>17</v>
      </c>
      <c r="BU20" s="20">
        <v>1996</v>
      </c>
      <c r="BV20" s="16"/>
      <c r="BW20" s="6" t="str">
        <f>IF(BT20&gt;$BU$1,"NA",(IF($BU20&lt;'[1]Point Tables'!$S$5,"OLD",(IF($BV20="Y","X",(VLOOKUP($BS20,[2]Y14WS!$A$1:$A$65536,1,FALSE)))))))</f>
        <v>NA</v>
      </c>
      <c r="BX20" s="6" t="str">
        <f>IF(BT20&gt;$BU$1,"NA",(IF(BU20&lt;'[1]Point Tables'!$S$6,"OLD",(IF(BV20="Y","X",(VLOOKUP(BS20,[2]Y12WS!$A$1:$A$65536,1,FALSE)))))))</f>
        <v>NA</v>
      </c>
      <c r="BY20" s="6"/>
      <c r="BZ20" s="6"/>
      <c r="CA20" s="6"/>
      <c r="CB20" s="6"/>
      <c r="CC20" s="11"/>
      <c r="CD20" s="12"/>
      <c r="CE20" s="13"/>
      <c r="CF20" s="11"/>
      <c r="CH20" s="6" t="str">
        <f>IF(CE20&gt;$CF$1,"NA",(IF($CF20&lt;'[1]Point Tables'!$S$5,"OLD",(IF($CG20="Y","X",(VLOOKUP($CD20,[2]Y14WS!$A$1:$A$65536,1,FALSE)))))))</f>
        <v>OLD</v>
      </c>
      <c r="CI20" s="6" t="str">
        <f>IF(CE20&gt;$CF$1,"NA",(IF(CF20&lt;'[1]Point Tables'!$S$6,"OLD",(IF(CG20="Y","X",(VLOOKUP(CD20,[2]Y12WS!$A$1:$A$65536,1,FALSE)))))))</f>
        <v>OLD</v>
      </c>
      <c r="CK20" s="6" t="s">
        <v>195</v>
      </c>
      <c r="CL20" s="6">
        <v>1997</v>
      </c>
      <c r="CM20" s="6" t="s">
        <v>58</v>
      </c>
      <c r="CN20" s="19" t="s">
        <v>195</v>
      </c>
      <c r="CO20" s="3">
        <v>100093145</v>
      </c>
      <c r="CP20" s="9">
        <v>17</v>
      </c>
      <c r="CQ20" s="19">
        <v>1997</v>
      </c>
      <c r="CS20" s="6" t="str">
        <f>IF(CP20&gt;$CQ$1,"NA",(IF($CQ20&lt;'[1]Point Tables'!$S$5,"OLD",(IF($CR20="Y","X",(VLOOKUP($CO20,[2]Y14WS!$A$1:$A$65536,1,FALSE)))))))</f>
        <v>NA</v>
      </c>
      <c r="CT20" s="6" t="str">
        <f>IF(CP20&gt;$CQ$1,"NA",(IF(CQ20&lt;'[1]Point Tables'!$S$6,"OLD",(IF(CR20="Y","X",(VLOOKUP(CO20,[2]Y12WS!$A$1:$A$65536,1,FALSE)))))))</f>
        <v>NA</v>
      </c>
      <c r="CV20" s="6" t="s">
        <v>196</v>
      </c>
      <c r="CW20" s="6">
        <v>1997</v>
      </c>
      <c r="CX20" s="6" t="s">
        <v>142</v>
      </c>
      <c r="CY20" s="19" t="s">
        <v>196</v>
      </c>
      <c r="CZ20" s="3">
        <v>100131601</v>
      </c>
      <c r="DA20" s="9">
        <v>17</v>
      </c>
      <c r="DB20" s="19">
        <v>1997</v>
      </c>
      <c r="DD20" s="6" t="str">
        <f>IF(DA20&gt;$DB$1,"NA",(IF($DB20&lt;'[1]Point Tables'!$S$5,"OLD",(IF($DC20="Y","X",(VLOOKUP($CZ20,[2]Y14WS!$A$1:$A$65536,1,FALSE)))))))</f>
        <v>NA</v>
      </c>
      <c r="DE20" s="6" t="str">
        <f>IF(DA20&gt;$DB$1,"NA",(IF(DB20&lt;'[1]Point Tables'!$S$6,"OLD",(IF(DC20="Y","X",(VLOOKUP(CZ20,[2]Y12WS!$A$1:$A$65536,1,FALSE)))))))</f>
        <v>NA</v>
      </c>
      <c r="DG20" s="6" t="s">
        <v>197</v>
      </c>
      <c r="DH20" s="6">
        <v>1999</v>
      </c>
      <c r="DI20" s="6" t="s">
        <v>34</v>
      </c>
      <c r="DJ20" s="19" t="s">
        <v>197</v>
      </c>
      <c r="DK20" s="3">
        <v>100117310</v>
      </c>
      <c r="DL20" s="9">
        <v>17</v>
      </c>
      <c r="DM20" s="19">
        <v>1999</v>
      </c>
      <c r="DO20" s="6" t="str">
        <f>IF(DL20&gt;$DM$1,"NA",(IF($DM20&lt;'[1]Point Tables'!$S$5,"OLD",(IF($DN20="Y","X",(VLOOKUP($DK20,[2]Y14WS!$A$1:$A$65536,1,FALSE)))))))</f>
        <v>NA</v>
      </c>
      <c r="DP20" s="6" t="str">
        <f>IF(DL20&gt;$DM$1,"NA",(IF(DM20&lt;'[1]Point Tables'!$S$6,"OLD",(IF(DN20="Y","X",(VLOOKUP(DK20,[2]Y12WS!$A$1:$A$65536,1,FALSE)))))))</f>
        <v>NA</v>
      </c>
      <c r="DR20" s="6">
        <v>0</v>
      </c>
      <c r="DS20" s="6">
        <v>0</v>
      </c>
      <c r="DT20" s="6">
        <v>0</v>
      </c>
      <c r="DU20" s="19">
        <v>0</v>
      </c>
      <c r="DV20" s="3">
        <v>0</v>
      </c>
      <c r="DW20" s="9">
        <v>0</v>
      </c>
      <c r="DX20" s="19">
        <v>0</v>
      </c>
      <c r="DZ20" s="6" t="str">
        <f>IF(DW20&gt;$DX$1,"NA",(IF($DX20&lt;'[5]Point Tables'!$S$5,"OLD",(IF($DY20="Y","X",(VLOOKUP($DV20,[2]Y14WS!$A$1:$A$65536,1,FALSE)))))))</f>
        <v>OLD</v>
      </c>
      <c r="EA20" s="6" t="str">
        <f>IF(DW20&gt;$DM$1,"NA",(IF(DX20&lt;'[1]Point Tables'!$S$6,"OLD",(IF(DY20="Y","X",(VLOOKUP(DV20,[2]Y12WS!$A$1:$A$65536,1,FALSE)))))))</f>
        <v>OLD</v>
      </c>
    </row>
    <row r="21" spans="1:131">
      <c r="A21" s="6" t="s">
        <v>198</v>
      </c>
      <c r="B21" s="6">
        <v>1996</v>
      </c>
      <c r="C21" s="6" t="s">
        <v>51</v>
      </c>
      <c r="D21" s="1" t="s">
        <v>198</v>
      </c>
      <c r="E21" s="1">
        <v>100124729</v>
      </c>
      <c r="F21" s="1">
        <v>18</v>
      </c>
      <c r="G21" s="1">
        <v>1996</v>
      </c>
      <c r="H21" s="1" t="s">
        <v>29</v>
      </c>
      <c r="I21" s="6">
        <f>IF(F21&gt;$F$1,"NA",(IF($G21&lt;'[1]Point Tables'!$S$5,"OLD",(IF($H21="Y","X",(VLOOKUP($E21,[2]Y14WS!$A$1:$A$65536,1,FALSE)))))))</f>
        <v>100124729</v>
      </c>
      <c r="J21" s="6" t="str">
        <f>IF(F21&gt;$F$1,"NA",(IF(G21&lt;'[1]Point Tables'!$S$6,"OLD",(IF(H21="Y","X",(VLOOKUP(E21,[2]Y12WS!$A$1:$A$65536,1,FALSE)))))))</f>
        <v>OLD</v>
      </c>
      <c r="L21" t="s">
        <v>198</v>
      </c>
      <c r="M21">
        <v>1996</v>
      </c>
      <c r="N21" t="s">
        <v>51</v>
      </c>
      <c r="O21" t="s">
        <v>198</v>
      </c>
      <c r="P21">
        <v>100124729</v>
      </c>
      <c r="Q21">
        <v>18</v>
      </c>
      <c r="R21">
        <v>1996</v>
      </c>
      <c r="S21" s="7" t="s">
        <v>29</v>
      </c>
      <c r="T21" s="6">
        <f>IF(Q21&gt;$Q$1,"NA",(IF($R21&lt;'[1]Point Tables'!$S$5,"OLD",(IF($S21="Y","X",(VLOOKUP($P21,[2]Y14WS!$A$1:$A$65536,1,FALSE)))))))</f>
        <v>100124729</v>
      </c>
      <c r="U21" s="6" t="str">
        <f>IF(Q21&gt;$Q$1,"NA",(IF(R21&lt;'[1]Point Tables'!$S$6,"OLD",(IF(S21="Y","X",(VLOOKUP(P21,[2]Y12WS!$A$1:$A$65536,1,FALSE)))))))</f>
        <v>OLD</v>
      </c>
      <c r="V21" s="6"/>
      <c r="W21" t="s">
        <v>199</v>
      </c>
      <c r="X21">
        <v>1996</v>
      </c>
      <c r="Y21" t="s">
        <v>69</v>
      </c>
      <c r="Z21" t="s">
        <v>199</v>
      </c>
      <c r="AA21">
        <v>100100443</v>
      </c>
      <c r="AB21">
        <v>18</v>
      </c>
      <c r="AC21">
        <v>1996</v>
      </c>
      <c r="AD21" t="s">
        <v>29</v>
      </c>
      <c r="AE21" s="6">
        <f>IF(AB21&gt;$AB$1,"NA",(IF($AC21&lt;'[1]Point Tables'!$S$5,"OLD",(IF($AD21="Y","X",(VLOOKUP($AA21,[2]Y14WS!$A$1:$A$65536,1,FALSE)))))))</f>
        <v>100100443</v>
      </c>
      <c r="AF21" s="6" t="str">
        <f>IF(AB21&gt;$AB$1,"NA",(IF(AC21&lt;'[1]Point Tables'!$S$6,"OLD",(IF(AD21="Y","X",(VLOOKUP(AA21,[2]Y12WS!$A$1:$A$65536,1,FALSE)))))))</f>
        <v>OLD</v>
      </c>
      <c r="AG21" s="6"/>
      <c r="AH21" s="6" t="s">
        <v>200</v>
      </c>
      <c r="AI21" s="6">
        <v>1996</v>
      </c>
      <c r="AJ21" s="6" t="s">
        <v>170</v>
      </c>
      <c r="AK21" s="23" t="s">
        <v>200</v>
      </c>
      <c r="AL21" s="24" t="s">
        <v>201</v>
      </c>
      <c r="AM21" s="24">
        <v>18</v>
      </c>
      <c r="AN21" s="24">
        <v>1996</v>
      </c>
      <c r="AO21" s="16"/>
      <c r="AP21" s="6"/>
      <c r="AQ21" s="6"/>
      <c r="AR21" s="6"/>
      <c r="AS21" s="8" t="s">
        <v>202</v>
      </c>
      <c r="AT21" s="8">
        <v>1997</v>
      </c>
      <c r="AU21" s="8" t="s">
        <v>203</v>
      </c>
      <c r="AV21" s="8" t="s">
        <v>202</v>
      </c>
      <c r="AW21" s="8">
        <v>100128639</v>
      </c>
      <c r="AX21" s="8">
        <v>18</v>
      </c>
      <c r="AY21" s="8">
        <v>1997</v>
      </c>
      <c r="AZ21" s="16"/>
      <c r="BA21" s="6" t="str">
        <f>IF(AX21&gt;$AY$1,"NA",(IF($AY21&lt;'[1]Point Tables'!$S$5,"OLD",(IF($AZ21="Y","X",(VLOOKUP($AW21,[2]Y14WS!$A$1:$A$65536,1,FALSE)))))))</f>
        <v>NA</v>
      </c>
      <c r="BB21" s="6" t="str">
        <f>IF(AX21&gt;$AY$1,"NA",(IF(AY21&lt;'[1]Point Tables'!$S$6,"OLD",(IF(AZ21="Y","X",(VLOOKUP(AW21,[2]Y12WS!$A$1:$A$65536,1,FALSE)))))))</f>
        <v>NA</v>
      </c>
      <c r="BC21" s="16"/>
      <c r="BD21" s="8" t="s">
        <v>204</v>
      </c>
      <c r="BE21" s="8">
        <v>1997</v>
      </c>
      <c r="BF21" s="8" t="s">
        <v>138</v>
      </c>
      <c r="BG21" s="8" t="s">
        <v>204</v>
      </c>
      <c r="BH21" s="8">
        <v>100081998</v>
      </c>
      <c r="BI21" s="8">
        <v>18</v>
      </c>
      <c r="BJ21" s="9">
        <v>1997</v>
      </c>
      <c r="BL21" s="6" t="str">
        <f>IF(BI21&gt;$BJ$1,"NA",(IF($BJ21&lt;'[1]Point Tables'!$S$5,"OLD",(IF($BK21="Y","X",(VLOOKUP($BH21,[2]Y14WS!$A$1:$A$65536,1,FALSE)))))))</f>
        <v>NA</v>
      </c>
      <c r="BM21" s="6" t="str">
        <f>IF(BI21&gt;$BJ$1,"NA",(IF(BJ21&lt;'[3]Point Tables'!$S$6,"OLD",(IF(BK21="Y","X",(VLOOKUP(BH21,[2]Y12WS!$A$1:$A$65536,1,FALSE)))))))</f>
        <v>NA</v>
      </c>
      <c r="BN21" s="6"/>
      <c r="BO21" s="6" t="s">
        <v>205</v>
      </c>
      <c r="BP21" s="6">
        <v>1999</v>
      </c>
      <c r="BQ21" s="6" t="s">
        <v>36</v>
      </c>
      <c r="BR21" s="20" t="s">
        <v>205</v>
      </c>
      <c r="BS21" s="20">
        <v>100131125</v>
      </c>
      <c r="BT21" s="21">
        <v>18</v>
      </c>
      <c r="BU21" s="20">
        <v>1999</v>
      </c>
      <c r="BV21" s="16"/>
      <c r="BW21" s="6" t="str">
        <f>IF(BT21&gt;$BU$1,"NA",(IF($BU21&lt;'[1]Point Tables'!$S$5,"OLD",(IF($BV21="Y","X",(VLOOKUP($BS21,[2]Y14WS!$A$1:$A$65536,1,FALSE)))))))</f>
        <v>NA</v>
      </c>
      <c r="BX21" s="6" t="str">
        <f>IF(BT21&gt;$BU$1,"NA",(IF(BU21&lt;'[1]Point Tables'!$S$6,"OLD",(IF(BV21="Y","X",(VLOOKUP(BS21,[2]Y12WS!$A$1:$A$65536,1,FALSE)))))))</f>
        <v>NA</v>
      </c>
      <c r="BY21" s="6"/>
      <c r="BZ21" s="6"/>
      <c r="CA21" s="6"/>
      <c r="CB21" s="6"/>
      <c r="CC21" s="11"/>
      <c r="CD21" s="18"/>
      <c r="CE21" s="13"/>
      <c r="CF21" s="11"/>
      <c r="CH21" s="6" t="str">
        <f>IF(CE21&gt;$CF$1,"NA",(IF($CF21&lt;'[1]Point Tables'!$S$5,"OLD",(IF($CG21="Y","X",(VLOOKUP($CD21,[2]Y14WS!$A$1:$A$65536,1,FALSE)))))))</f>
        <v>OLD</v>
      </c>
      <c r="CI21" s="6" t="str">
        <f>IF(CE21&gt;$CF$1,"NA",(IF(CF21&lt;'[1]Point Tables'!$S$6,"OLD",(IF(CG21="Y","X",(VLOOKUP(CD21,[2]Y12WS!$A$1:$A$65536,1,FALSE)))))))</f>
        <v>OLD</v>
      </c>
      <c r="CK21" s="6" t="s">
        <v>68</v>
      </c>
      <c r="CL21" s="6">
        <v>1996</v>
      </c>
      <c r="CM21" s="6" t="s">
        <v>53</v>
      </c>
      <c r="CN21" s="19" t="s">
        <v>68</v>
      </c>
      <c r="CO21" s="3">
        <v>100100443</v>
      </c>
      <c r="CP21" s="9">
        <v>18</v>
      </c>
      <c r="CQ21" s="19">
        <v>1996</v>
      </c>
      <c r="CS21" s="6"/>
      <c r="CT21" s="6"/>
      <c r="CV21" s="6" t="s">
        <v>105</v>
      </c>
      <c r="CW21" s="6">
        <v>1997</v>
      </c>
      <c r="CX21" s="6" t="s">
        <v>179</v>
      </c>
      <c r="CY21" s="19" t="s">
        <v>105</v>
      </c>
      <c r="CZ21" s="3">
        <v>100100291</v>
      </c>
      <c r="DA21" s="9">
        <v>18</v>
      </c>
      <c r="DB21" s="19">
        <v>1997</v>
      </c>
      <c r="DD21" s="6"/>
      <c r="DE21" s="6"/>
      <c r="DG21" s="6" t="s">
        <v>206</v>
      </c>
      <c r="DH21" s="6">
        <v>1997</v>
      </c>
      <c r="DI21" s="6" t="s">
        <v>44</v>
      </c>
      <c r="DJ21" s="19" t="s">
        <v>206</v>
      </c>
      <c r="DK21" s="3">
        <v>100093669</v>
      </c>
      <c r="DL21" s="9">
        <v>18</v>
      </c>
      <c r="DM21" s="19">
        <v>1997</v>
      </c>
      <c r="DO21" s="6" t="str">
        <f>IF(DL21&gt;$DM$1,"NA",(IF($DM21&lt;'[1]Point Tables'!$S$5,"OLD",(IF($DN21="Y","X",(VLOOKUP($DK21,[2]Y14WS!$A$1:$A$65536,1,FALSE)))))))</f>
        <v>NA</v>
      </c>
      <c r="DP21" s="6" t="str">
        <f>IF(DL21&gt;$DM$1,"NA",(IF(DM21&lt;'[1]Point Tables'!$S$6,"OLD",(IF(DN21="Y","X",(VLOOKUP(DK21,[2]Y12WS!$A$1:$A$65536,1,FALSE)))))))</f>
        <v>NA</v>
      </c>
      <c r="DR21" s="6">
        <v>0</v>
      </c>
      <c r="DS21" s="6">
        <v>0</v>
      </c>
      <c r="DT21" s="6">
        <v>0</v>
      </c>
      <c r="DU21" s="19">
        <v>0</v>
      </c>
      <c r="DV21" s="3">
        <v>0</v>
      </c>
      <c r="DW21" s="9">
        <v>0</v>
      </c>
      <c r="DX21" s="19">
        <v>0</v>
      </c>
      <c r="DZ21" s="6" t="str">
        <f>IF(DW21&gt;$DX$1,"NA",(IF($DX21&lt;'[5]Point Tables'!$S$5,"OLD",(IF($DY21="Y","X",(VLOOKUP($DV21,[2]Y14WS!$A$1:$A$65536,1,FALSE)))))))</f>
        <v>OLD</v>
      </c>
      <c r="EA21" s="6" t="str">
        <f>IF(DW21&gt;$DM$1,"NA",(IF(DX21&lt;'[1]Point Tables'!$S$6,"OLD",(IF(DY21="Y","X",(VLOOKUP(DV21,[2]Y12WS!$A$1:$A$65536,1,FALSE)))))))</f>
        <v>OLD</v>
      </c>
    </row>
    <row r="22" spans="1:131">
      <c r="A22" s="6" t="s">
        <v>129</v>
      </c>
      <c r="B22" s="6">
        <v>1997</v>
      </c>
      <c r="C22" s="6" t="s">
        <v>31</v>
      </c>
      <c r="D22" s="1" t="s">
        <v>129</v>
      </c>
      <c r="E22" s="1">
        <v>100099313</v>
      </c>
      <c r="F22" s="1">
        <v>19</v>
      </c>
      <c r="G22" s="1">
        <v>1997</v>
      </c>
      <c r="H22" s="1" t="s">
        <v>29</v>
      </c>
      <c r="I22" s="6">
        <f>IF(F22&gt;$F$1,"NA",(IF($G22&lt;'[1]Point Tables'!$S$5,"OLD",(IF($H22="Y","X",(VLOOKUP($E22,[2]Y14WS!$A$1:$A$65536,1,FALSE)))))))</f>
        <v>100099313</v>
      </c>
      <c r="J22" s="6" t="str">
        <f>IF(F22&gt;$F$1,"NA",(IF(G22&lt;'[1]Point Tables'!$S$6,"OLD",(IF(H22="Y","X",(VLOOKUP(E22,[2]Y12WS!$A$1:$A$65536,1,FALSE)))))))</f>
        <v>OLD</v>
      </c>
      <c r="L22" t="s">
        <v>207</v>
      </c>
      <c r="M22">
        <v>1997</v>
      </c>
      <c r="N22" t="s">
        <v>44</v>
      </c>
      <c r="O22" t="s">
        <v>207</v>
      </c>
      <c r="P22">
        <v>100090321</v>
      </c>
      <c r="Q22">
        <v>19</v>
      </c>
      <c r="R22">
        <v>1997</v>
      </c>
      <c r="S22" s="7" t="s">
        <v>29</v>
      </c>
      <c r="T22" s="6">
        <f>IF(Q22&gt;$Q$1,"NA",(IF($R22&lt;'[1]Point Tables'!$S$5,"OLD",(IF($S22="Y","X",(VLOOKUP($P22,[2]Y14WS!$A$1:$A$65536,1,FALSE)))))))</f>
        <v>100090321</v>
      </c>
      <c r="U22" s="6" t="str">
        <f>IF(Q22&gt;$Q$1,"NA",(IF(R22&lt;'[1]Point Tables'!$S$6,"OLD",(IF(S22="Y","X",(VLOOKUP(P22,[2]Y12WS!$A$1:$A$65536,1,FALSE)))))))</f>
        <v>OLD</v>
      </c>
      <c r="V22" s="6"/>
      <c r="W22" t="s">
        <v>153</v>
      </c>
      <c r="X22">
        <v>1998</v>
      </c>
      <c r="Y22" t="s">
        <v>145</v>
      </c>
      <c r="Z22" t="s">
        <v>153</v>
      </c>
      <c r="AA22">
        <v>100097451</v>
      </c>
      <c r="AB22">
        <v>19</v>
      </c>
      <c r="AC22">
        <v>1998</v>
      </c>
      <c r="AD22" t="s">
        <v>29</v>
      </c>
      <c r="AE22" s="6">
        <f>IF(AB22&gt;$AB$1,"NA",(IF($AC22&lt;'[1]Point Tables'!$S$5,"OLD",(IF($AD22="Y","X",(VLOOKUP($AA22,[2]Y14WS!$A$1:$A$65536,1,FALSE)))))))</f>
        <v>100097451</v>
      </c>
      <c r="AF22" s="6">
        <f>IF(AB22&gt;$AB$1,"NA",(IF(AC22&lt;'[1]Point Tables'!$S$6,"OLD",(IF(AD22="Y","X",(VLOOKUP(AA22,[2]Y12WS!$A$1:$A$65536,1,FALSE)))))))</f>
        <v>100097451</v>
      </c>
      <c r="AG22" s="6"/>
      <c r="AH22" s="6"/>
      <c r="AI22" s="6"/>
      <c r="AJ22" s="6"/>
      <c r="AK22" s="23"/>
      <c r="AL22" s="24"/>
      <c r="AM22" s="24"/>
      <c r="AN22" s="24"/>
      <c r="AO22" s="16"/>
      <c r="AP22" s="6"/>
      <c r="AQ22" s="6"/>
      <c r="AR22" s="6"/>
      <c r="AS22" s="8" t="s">
        <v>208</v>
      </c>
      <c r="AT22" s="8">
        <v>1998</v>
      </c>
      <c r="AU22" s="8" t="s">
        <v>209</v>
      </c>
      <c r="AV22" s="8" t="s">
        <v>208</v>
      </c>
      <c r="AW22" s="8">
        <v>100102033</v>
      </c>
      <c r="AX22" s="8">
        <v>19</v>
      </c>
      <c r="AY22" s="8">
        <v>1998</v>
      </c>
      <c r="AZ22" s="16"/>
      <c r="BA22" s="6" t="str">
        <f>IF(AX22&gt;$AY$1,"NA",(IF($AY22&lt;'[1]Point Tables'!$S$5,"OLD",(IF($AZ22="Y","X",(VLOOKUP($AW22,[2]Y14WS!$A$1:$A$65536,1,FALSE)))))))</f>
        <v>NA</v>
      </c>
      <c r="BB22" s="6" t="str">
        <f>IF(AX22&gt;$AY$1,"NA",(IF(AY22&lt;'[1]Point Tables'!$S$6,"OLD",(IF(AZ22="Y","X",(VLOOKUP(AW22,[2]Y12WS!$A$1:$A$65536,1,FALSE)))))))</f>
        <v>NA</v>
      </c>
      <c r="BC22" s="16"/>
      <c r="BD22" s="6" t="s">
        <v>210</v>
      </c>
      <c r="BE22" s="6">
        <v>1996</v>
      </c>
      <c r="BF22" s="6" t="s">
        <v>36</v>
      </c>
      <c r="BG22" s="14" t="s">
        <v>210</v>
      </c>
      <c r="BH22" s="14">
        <v>100065498</v>
      </c>
      <c r="BI22" s="14">
        <v>19</v>
      </c>
      <c r="BJ22" s="25">
        <v>1996</v>
      </c>
      <c r="BL22" s="6" t="str">
        <f>IF(BI22&gt;$BJ$1,"NA",(IF($BJ22&lt;'[1]Point Tables'!$S$5,"OLD",(IF($BK22="Y","X",(VLOOKUP($BH22,[2]Y14WS!$A$1:$A$65536,1,FALSE)))))))</f>
        <v>NA</v>
      </c>
      <c r="BM22" s="6" t="str">
        <f>IF(BI22&gt;$BJ$1,"NA",(IF(BJ22&lt;'[3]Point Tables'!$S$6,"OLD",(IF(BK22="Y","X",(VLOOKUP(BH22,[2]Y12WS!$A$1:$A$65536,1,FALSE)))))))</f>
        <v>NA</v>
      </c>
      <c r="BN22" s="6"/>
      <c r="BO22" s="6" t="s">
        <v>211</v>
      </c>
      <c r="BP22" s="6">
        <v>1997</v>
      </c>
      <c r="BQ22" s="6" t="s">
        <v>36</v>
      </c>
      <c r="BR22" s="20" t="s">
        <v>211</v>
      </c>
      <c r="BS22" s="20">
        <v>100125852</v>
      </c>
      <c r="BT22" s="21">
        <v>19</v>
      </c>
      <c r="BU22" s="20">
        <v>1997</v>
      </c>
      <c r="BV22" s="16"/>
      <c r="BW22" s="6" t="str">
        <f>IF(BT22&gt;$BU$1,"NA",(IF($BU22&lt;'[1]Point Tables'!$S$5,"OLD",(IF($BV22="Y","X",(VLOOKUP($BS22,[2]Y14WS!$A$1:$A$65536,1,FALSE)))))))</f>
        <v>NA</v>
      </c>
      <c r="BX22" s="6" t="str">
        <f>IF(BT22&gt;$BU$1,"NA",(IF(BU22&lt;'[1]Point Tables'!$S$6,"OLD",(IF(BV22="Y","X",(VLOOKUP(BS22,[2]Y12WS!$A$1:$A$65536,1,FALSE)))))))</f>
        <v>NA</v>
      </c>
      <c r="BY22" s="6"/>
      <c r="BZ22" s="6"/>
      <c r="CA22" s="6"/>
      <c r="CB22" s="6"/>
      <c r="CC22" s="11"/>
      <c r="CD22" s="12"/>
      <c r="CE22" s="13"/>
      <c r="CF22" s="11"/>
      <c r="CH22" s="6" t="str">
        <f>IF(CE22&gt;$CF$1,"NA",(IF($CF22&lt;'[1]Point Tables'!$S$5,"OLD",(IF($CG22="Y","X",(VLOOKUP($CD22,[2]Y14WS!$A$1:$A$65536,1,FALSE)))))))</f>
        <v>OLD</v>
      </c>
      <c r="CI22" s="6" t="str">
        <f>IF(CE22&gt;$CF$1,"NA",(IF(CF22&lt;'[1]Point Tables'!$S$6,"OLD",(IF(CG22="Y","X",(VLOOKUP(CD22,[2]Y12WS!$A$1:$A$65536,1,FALSE)))))))</f>
        <v>OLD</v>
      </c>
      <c r="CK22" s="6" t="s">
        <v>48</v>
      </c>
      <c r="CL22" s="6">
        <v>1996</v>
      </c>
      <c r="CM22" s="6" t="s">
        <v>71</v>
      </c>
      <c r="CN22" s="19" t="s">
        <v>48</v>
      </c>
      <c r="CO22" s="1">
        <v>100091104</v>
      </c>
      <c r="CP22" s="9">
        <v>19</v>
      </c>
      <c r="CQ22" s="19">
        <v>1996</v>
      </c>
      <c r="CR22" s="3" t="s">
        <v>29</v>
      </c>
      <c r="CS22" s="6"/>
      <c r="CT22" s="6"/>
      <c r="CV22" s="6" t="s">
        <v>212</v>
      </c>
      <c r="CW22" s="6">
        <v>1996</v>
      </c>
      <c r="CX22" s="6" t="s">
        <v>42</v>
      </c>
      <c r="CY22" s="19" t="s">
        <v>212</v>
      </c>
      <c r="CZ22" s="3">
        <v>100102086</v>
      </c>
      <c r="DA22" s="9">
        <v>19</v>
      </c>
      <c r="DB22" s="19">
        <v>1996</v>
      </c>
      <c r="DD22" s="6"/>
      <c r="DE22" s="6"/>
      <c r="DG22" s="6" t="s">
        <v>213</v>
      </c>
      <c r="DH22" s="6">
        <v>1996</v>
      </c>
      <c r="DI22" s="6" t="s">
        <v>79</v>
      </c>
      <c r="DJ22" s="19" t="s">
        <v>213</v>
      </c>
      <c r="DK22" s="1">
        <v>0</v>
      </c>
      <c r="DL22" s="9">
        <v>19</v>
      </c>
      <c r="DM22" s="19">
        <v>1996</v>
      </c>
      <c r="DN22" s="3" t="s">
        <v>100</v>
      </c>
      <c r="DO22" s="6" t="str">
        <f>IF(DL22&gt;$DM$1,"NA",(IF($DM22&lt;'[1]Point Tables'!$S$5,"OLD",(IF($DN22="Y","X",(VLOOKUP($DK22,[2]Y14WS!$A$1:$A$65536,1,FALSE)))))))</f>
        <v>NA</v>
      </c>
      <c r="DP22" s="6" t="str">
        <f>IF(DL22&gt;$DM$1,"NA",(IF(DM22&lt;'[1]Point Tables'!$S$6,"OLD",(IF(DN22="Y","X",(VLOOKUP(DK22,[2]Y12WS!$A$1:$A$65536,1,FALSE)))))))</f>
        <v>NA</v>
      </c>
      <c r="DR22" s="6">
        <v>0</v>
      </c>
      <c r="DS22" s="6">
        <v>0</v>
      </c>
      <c r="DT22" s="6">
        <v>0</v>
      </c>
      <c r="DU22" s="19">
        <v>0</v>
      </c>
      <c r="DV22" s="1">
        <v>0</v>
      </c>
      <c r="DW22" s="9">
        <v>0</v>
      </c>
      <c r="DX22" s="19">
        <v>0</v>
      </c>
      <c r="DY22" s="3" t="s">
        <v>100</v>
      </c>
      <c r="DZ22" s="6" t="str">
        <f>IF(DW22&gt;$DX$1,"NA",(IF($DX22&lt;'[5]Point Tables'!$S$5,"OLD",(IF($DY22="Y","X",(VLOOKUP($DV22,[2]Y14WS!$A$1:$A$65536,1,FALSE)))))))</f>
        <v>OLD</v>
      </c>
      <c r="EA22" s="6" t="str">
        <f>IF(DW22&gt;$DM$1,"NA",(IF(DX22&lt;'[1]Point Tables'!$S$6,"OLD",(IF(DY22="Y","X",(VLOOKUP(DV22,[2]Y12WS!$A$1:$A$65536,1,FALSE)))))))</f>
        <v>OLD</v>
      </c>
    </row>
    <row r="23" spans="1:131">
      <c r="A23" s="6" t="s">
        <v>214</v>
      </c>
      <c r="B23" s="6">
        <v>1996</v>
      </c>
      <c r="C23" s="6" t="s">
        <v>49</v>
      </c>
      <c r="D23" s="1" t="s">
        <v>214</v>
      </c>
      <c r="E23" s="1">
        <v>100091104</v>
      </c>
      <c r="F23" s="1">
        <v>20</v>
      </c>
      <c r="G23" s="1">
        <v>1996</v>
      </c>
      <c r="H23" s="1" t="s">
        <v>29</v>
      </c>
      <c r="I23" s="6">
        <f>IF(F23&gt;$F$1,"NA",(IF($G23&lt;'[1]Point Tables'!$S$5,"OLD",(IF($H23="Y","X",(VLOOKUP($E23,[2]Y14WS!$A$1:$A$65536,1,FALSE)))))))</f>
        <v>100091104</v>
      </c>
      <c r="J23" s="6" t="str">
        <f>IF(F23&gt;$F$1,"NA",(IF(G23&lt;'[1]Point Tables'!$S$6,"OLD",(IF(H23="Y","X",(VLOOKUP(E23,[2]Y12WS!$A$1:$A$65536,1,FALSE)))))))</f>
        <v>OLD</v>
      </c>
      <c r="L23" t="s">
        <v>199</v>
      </c>
      <c r="M23">
        <v>1996</v>
      </c>
      <c r="N23" t="s">
        <v>69</v>
      </c>
      <c r="O23" t="s">
        <v>199</v>
      </c>
      <c r="P23">
        <v>100100443</v>
      </c>
      <c r="Q23">
        <v>20</v>
      </c>
      <c r="R23">
        <v>1996</v>
      </c>
      <c r="S23" s="7" t="s">
        <v>29</v>
      </c>
      <c r="T23" s="6">
        <f>IF(Q23&gt;$Q$1,"NA",(IF($R23&lt;'[1]Point Tables'!$S$5,"OLD",(IF($S23="Y","X",(VLOOKUP($P23,[2]Y14WS!$A$1:$A$65536,1,FALSE)))))))</f>
        <v>100100443</v>
      </c>
      <c r="U23" s="6" t="str">
        <f>IF(Q23&gt;$Q$1,"NA",(IF(R23&lt;'[1]Point Tables'!$S$6,"OLD",(IF(S23="Y","X",(VLOOKUP(P23,[2]Y12WS!$A$1:$A$65536,1,FALSE)))))))</f>
        <v>OLD</v>
      </c>
      <c r="V23" s="6"/>
      <c r="W23" t="s">
        <v>198</v>
      </c>
      <c r="X23">
        <v>1996</v>
      </c>
      <c r="Y23" t="s">
        <v>51</v>
      </c>
      <c r="Z23" t="s">
        <v>198</v>
      </c>
      <c r="AA23">
        <v>100124729</v>
      </c>
      <c r="AB23">
        <v>20</v>
      </c>
      <c r="AC23">
        <v>1996</v>
      </c>
      <c r="AD23" t="s">
        <v>29</v>
      </c>
      <c r="AE23" s="6">
        <f>IF(AB23&gt;$AB$1,"NA",(IF($AC23&lt;'[1]Point Tables'!$S$5,"OLD",(IF($AD23="Y","X",(VLOOKUP($AA23,[2]Y14WS!$A$1:$A$65536,1,FALSE)))))))</f>
        <v>100124729</v>
      </c>
      <c r="AF23" s="6" t="str">
        <f>IF(AB23&gt;$AB$1,"NA",(IF(AC23&lt;'[1]Point Tables'!$S$6,"OLD",(IF(AD23="Y","X",(VLOOKUP(AA23,[2]Y12WS!$A$1:$A$65536,1,FALSE)))))))</f>
        <v>OLD</v>
      </c>
      <c r="AG23" s="6"/>
      <c r="AH23" s="6"/>
      <c r="AI23" s="6"/>
      <c r="AJ23" s="6"/>
      <c r="AK23" s="23"/>
      <c r="AL23" s="24"/>
      <c r="AM23" s="24"/>
      <c r="AN23" s="24"/>
      <c r="AO23" s="16"/>
      <c r="AP23" s="6"/>
      <c r="AQ23" s="6"/>
      <c r="AR23" s="16"/>
      <c r="AS23" s="8" t="s">
        <v>215</v>
      </c>
      <c r="AT23" s="8">
        <v>1999</v>
      </c>
      <c r="AU23" s="8" t="s">
        <v>34</v>
      </c>
      <c r="AV23" s="8" t="s">
        <v>215</v>
      </c>
      <c r="AW23" s="8">
        <v>100125801</v>
      </c>
      <c r="AX23" s="8">
        <v>20.5</v>
      </c>
      <c r="AY23" s="8">
        <v>1999</v>
      </c>
      <c r="AZ23" s="16"/>
      <c r="BA23" s="6" t="str">
        <f>IF(AX23&gt;$AY$1,"NA",(IF($AY23&lt;'[1]Point Tables'!$S$5,"OLD",(IF($AZ23="Y","X",(VLOOKUP($AW23,[2]Y14WS!$A$1:$A$65536,1,FALSE)))))))</f>
        <v>NA</v>
      </c>
      <c r="BB23" s="6" t="str">
        <f>IF(AX23&gt;$AY$1,"NA",(IF(AY23&lt;'[1]Point Tables'!$S$6,"OLD",(IF(AZ23="Y","X",(VLOOKUP(AW23,[2]Y12WS!$A$1:$A$65536,1,FALSE)))))))</f>
        <v>NA</v>
      </c>
      <c r="BC23" s="16"/>
      <c r="BD23" s="6" t="s">
        <v>186</v>
      </c>
      <c r="BE23" s="6">
        <v>1999</v>
      </c>
      <c r="BF23" s="6" t="s">
        <v>36</v>
      </c>
      <c r="BG23" s="14" t="s">
        <v>186</v>
      </c>
      <c r="BH23" s="14">
        <v>100124746</v>
      </c>
      <c r="BI23" s="14">
        <v>20</v>
      </c>
      <c r="BJ23" s="25">
        <v>1999</v>
      </c>
      <c r="BK23" s="16"/>
      <c r="BL23" s="6"/>
      <c r="BM23" s="6" t="str">
        <f>IF(BI23&gt;$BJ$1,"NA",(IF(BJ23&lt;'[3]Point Tables'!$S$6,"OLD",(IF(BK23="Y","X",(VLOOKUP(BH23,[2]Y12WS!$A$1:$A$65536,1,FALSE)))))))</f>
        <v>NA</v>
      </c>
      <c r="BN23" s="16"/>
      <c r="BO23" s="6" t="s">
        <v>216</v>
      </c>
      <c r="BP23" s="6">
        <v>1996</v>
      </c>
      <c r="BQ23" s="6" t="s">
        <v>36</v>
      </c>
      <c r="BR23" s="20" t="s">
        <v>216</v>
      </c>
      <c r="BS23" s="20">
        <v>100129685</v>
      </c>
      <c r="BT23" s="21">
        <v>20</v>
      </c>
      <c r="BU23" s="20">
        <v>1996</v>
      </c>
      <c r="BV23" s="16"/>
      <c r="BW23" s="6" t="str">
        <f>IF(BT23&gt;$BU$1,"NA",(IF($BU23&lt;'[1]Point Tables'!$S$5,"OLD",(IF($BV23="Y","X",(VLOOKUP($BS23,[2]Y14WS!$A$1:$A$65536,1,FALSE)))))))</f>
        <v>NA</v>
      </c>
      <c r="BX23" s="6" t="str">
        <f>IF(BT23&gt;$BU$1,"NA",(IF(BU23&lt;'[1]Point Tables'!$S$6,"OLD",(IF(BV23="Y","X",(VLOOKUP(BS23,[2]Y12WS!$A$1:$A$65536,1,FALSE)))))))</f>
        <v>NA</v>
      </c>
      <c r="BY23" s="6"/>
      <c r="BZ23" s="6"/>
      <c r="CA23" s="6"/>
      <c r="CB23" s="6"/>
      <c r="CC23" s="11"/>
      <c r="CD23" s="12"/>
      <c r="CE23" s="13"/>
      <c r="CF23" s="11"/>
      <c r="CH23" s="6" t="str">
        <f>IF(CE23&gt;$CF$1,"NA",(IF($CF23&lt;'[1]Point Tables'!$S$5,"OLD",(IF($CG23="Y","X",(VLOOKUP($CD23,[2]Y14WS!$A$1:$A$65536,1,FALSE)))))))</f>
        <v>OLD</v>
      </c>
      <c r="CI23" s="6" t="str">
        <f>IF(CE23&gt;$CF$1,"NA",(IF(CF23&lt;'[1]Point Tables'!$S$6,"OLD",(IF(CG23="Y","X",(VLOOKUP(CD23,[2]Y12WS!$A$1:$A$65536,1,FALSE)))))))</f>
        <v>OLD</v>
      </c>
      <c r="CK23" s="6" t="s">
        <v>204</v>
      </c>
      <c r="CL23" s="6">
        <v>1997</v>
      </c>
      <c r="CM23" s="6" t="s">
        <v>138</v>
      </c>
      <c r="CN23" s="19" t="s">
        <v>204</v>
      </c>
      <c r="CO23" s="3">
        <v>100081998</v>
      </c>
      <c r="CP23" s="9">
        <v>20</v>
      </c>
      <c r="CQ23" s="19">
        <v>1997</v>
      </c>
      <c r="CS23" s="6"/>
      <c r="CT23" s="6"/>
      <c r="CV23" s="6" t="s">
        <v>217</v>
      </c>
      <c r="CW23" s="6">
        <v>1997</v>
      </c>
      <c r="CX23" s="6" t="s">
        <v>28</v>
      </c>
      <c r="CY23" s="19" t="s">
        <v>217</v>
      </c>
      <c r="CZ23" s="3">
        <v>100098233</v>
      </c>
      <c r="DA23" s="9">
        <v>20</v>
      </c>
      <c r="DB23" s="19">
        <v>1997</v>
      </c>
      <c r="DD23" s="6"/>
      <c r="DE23" s="6"/>
      <c r="DG23" s="6" t="s">
        <v>218</v>
      </c>
      <c r="DH23" s="6">
        <v>1997</v>
      </c>
      <c r="DI23" s="6" t="s">
        <v>79</v>
      </c>
      <c r="DJ23" s="19" t="s">
        <v>218</v>
      </c>
      <c r="DK23" s="3">
        <v>100088271</v>
      </c>
      <c r="DL23" s="9">
        <v>20</v>
      </c>
      <c r="DM23" s="19">
        <v>1997</v>
      </c>
      <c r="DO23" s="6" t="str">
        <f>IF(DL23&gt;$DM$1,"NA",(IF($DM23&lt;'[1]Point Tables'!$S$5,"OLD",(IF($DN23="Y","X",(VLOOKUP($DK23,[2]Y14WS!$A$1:$A$65536,1,FALSE)))))))</f>
        <v>NA</v>
      </c>
      <c r="DP23" s="6" t="str">
        <f>IF(DL23&gt;$DM$1,"NA",(IF(DM23&lt;'[1]Point Tables'!$S$6,"OLD",(IF(DN23="Y","X",(VLOOKUP(DK23,[2]Y12WS!$A$1:$A$65536,1,FALSE)))))))</f>
        <v>NA</v>
      </c>
      <c r="DR23" s="6">
        <v>0</v>
      </c>
      <c r="DS23" s="6">
        <v>0</v>
      </c>
      <c r="DT23" s="6">
        <v>0</v>
      </c>
      <c r="DU23" s="19">
        <v>0</v>
      </c>
      <c r="DV23" s="3">
        <v>0</v>
      </c>
      <c r="DW23" s="9">
        <v>0</v>
      </c>
      <c r="DX23" s="19">
        <v>0</v>
      </c>
      <c r="DZ23" s="6" t="str">
        <f>IF(DW23&gt;$DX$1,"NA",(IF($DX23&lt;'[5]Point Tables'!$S$5,"OLD",(IF($DY23="Y","X",(VLOOKUP($DV23,[2]Y14WS!$A$1:$A$65536,1,FALSE)))))))</f>
        <v>OLD</v>
      </c>
      <c r="EA23" s="6" t="str">
        <f>IF(DW23&gt;$DM$1,"NA",(IF(DX23&lt;'[1]Point Tables'!$S$6,"OLD",(IF(DY23="Y","X",(VLOOKUP(DV23,[2]Y12WS!$A$1:$A$65536,1,FALSE)))))))</f>
        <v>OLD</v>
      </c>
    </row>
    <row r="24" spans="1:131">
      <c r="A24" s="6" t="s">
        <v>219</v>
      </c>
      <c r="B24" s="6">
        <v>1998</v>
      </c>
      <c r="C24" s="6" t="s">
        <v>69</v>
      </c>
      <c r="D24" s="1" t="s">
        <v>219</v>
      </c>
      <c r="E24" s="1">
        <v>100086998</v>
      </c>
      <c r="F24" s="1">
        <v>21</v>
      </c>
      <c r="G24" s="1">
        <v>1998</v>
      </c>
      <c r="H24" s="1" t="s">
        <v>29</v>
      </c>
      <c r="I24" s="6">
        <f>IF(F24&gt;$F$1,"NA",(IF($G24&lt;'[1]Point Tables'!$S$5,"OLD",(IF($H24="Y","X",(VLOOKUP($E24,[2]Y14WS!$A$1:$A$65536,1,FALSE)))))))</f>
        <v>100086998</v>
      </c>
      <c r="J24" s="6">
        <f>IF(F24&gt;$F$1,"NA",(IF(G24&lt;'[1]Point Tables'!$S$6,"OLD",(IF(H24="Y","X",(VLOOKUP(E24,[2]Y12WS!$A$1:$A$65536,1,FALSE)))))))</f>
        <v>100086998</v>
      </c>
      <c r="L24" t="s">
        <v>178</v>
      </c>
      <c r="M24">
        <v>1999</v>
      </c>
      <c r="N24" t="s">
        <v>28</v>
      </c>
      <c r="O24" t="s">
        <v>178</v>
      </c>
      <c r="P24">
        <v>100090737</v>
      </c>
      <c r="Q24">
        <v>21</v>
      </c>
      <c r="R24">
        <v>1999</v>
      </c>
      <c r="S24" s="7" t="s">
        <v>29</v>
      </c>
      <c r="T24" s="6">
        <f>IF(Q24&gt;$Q$1,"NA",(IF($R24&lt;'[1]Point Tables'!$S$5,"OLD",(IF($S24="Y","X",(VLOOKUP($P24,[2]Y14WS!$A$1:$A$65536,1,FALSE)))))))</f>
        <v>100090737</v>
      </c>
      <c r="U24" s="6">
        <f>IF(Q24&gt;$Q$1,"NA",(IF(R24&lt;'[1]Point Tables'!$S$6,"OLD",(IF(S24="Y","X",(VLOOKUP(P24,[2]Y12WS!$A$1:$A$65536,1,FALSE)))))))</f>
        <v>100090737</v>
      </c>
      <c r="V24" s="6"/>
      <c r="W24" t="s">
        <v>219</v>
      </c>
      <c r="X24">
        <v>1998</v>
      </c>
      <c r="Y24" t="s">
        <v>69</v>
      </c>
      <c r="Z24" t="s">
        <v>219</v>
      </c>
      <c r="AA24">
        <v>100086998</v>
      </c>
      <c r="AB24">
        <v>21</v>
      </c>
      <c r="AC24">
        <v>1998</v>
      </c>
      <c r="AD24" t="s">
        <v>29</v>
      </c>
      <c r="AE24" s="6">
        <f>IF(AB24&gt;$AB$1,"NA",(IF($AC24&lt;'[1]Point Tables'!$S$5,"OLD",(IF($AD24="Y","X",(VLOOKUP($AA24,[2]Y14WS!$A$1:$A$65536,1,FALSE)))))))</f>
        <v>100086998</v>
      </c>
      <c r="AF24" s="6">
        <f>IF(AB24&gt;$AB$1,"NA",(IF(AC24&lt;'[1]Point Tables'!$S$6,"OLD",(IF(AD24="Y","X",(VLOOKUP(AA24,[2]Y12WS!$A$1:$A$65536,1,FALSE)))))))</f>
        <v>100086998</v>
      </c>
      <c r="AG24" s="6"/>
      <c r="AH24" s="6"/>
      <c r="AI24" s="6"/>
      <c r="AJ24" s="6"/>
      <c r="AK24" s="23"/>
      <c r="AL24" s="24"/>
      <c r="AM24" s="24"/>
      <c r="AN24" s="24"/>
      <c r="AO24" s="16"/>
      <c r="AP24" s="6"/>
      <c r="AQ24" s="6"/>
      <c r="AR24" s="16"/>
      <c r="AS24" s="8" t="s">
        <v>220</v>
      </c>
      <c r="AT24" s="8">
        <v>1997</v>
      </c>
      <c r="AU24" s="8" t="s">
        <v>6</v>
      </c>
      <c r="AV24" s="8" t="s">
        <v>220</v>
      </c>
      <c r="AW24" s="8">
        <v>100130345</v>
      </c>
      <c r="AX24" s="8">
        <v>20.5</v>
      </c>
      <c r="AY24" s="8">
        <v>1997</v>
      </c>
      <c r="AZ24" s="16"/>
      <c r="BA24" s="16"/>
      <c r="BB24" s="16"/>
      <c r="BC24" s="16"/>
      <c r="BD24" s="6" t="s">
        <v>221</v>
      </c>
      <c r="BE24" s="6">
        <v>1996</v>
      </c>
      <c r="BF24" s="6" t="s">
        <v>53</v>
      </c>
      <c r="BG24" s="14" t="s">
        <v>221</v>
      </c>
      <c r="BH24" s="14">
        <v>100088766</v>
      </c>
      <c r="BI24" s="14">
        <v>20</v>
      </c>
      <c r="BJ24" s="25">
        <v>1996</v>
      </c>
      <c r="BK24" s="16"/>
      <c r="BL24" s="6"/>
      <c r="BM24" s="6"/>
      <c r="BN24" s="16"/>
      <c r="BO24" s="6" t="s">
        <v>222</v>
      </c>
      <c r="BP24" s="6">
        <v>1996</v>
      </c>
      <c r="BQ24" s="6" t="s">
        <v>38</v>
      </c>
      <c r="BR24" s="20" t="s">
        <v>222</v>
      </c>
      <c r="BS24" s="20">
        <v>100101647</v>
      </c>
      <c r="BT24" s="21">
        <v>21</v>
      </c>
      <c r="BU24" s="20">
        <v>1996</v>
      </c>
      <c r="BV24" s="16"/>
      <c r="BW24" s="6" t="str">
        <f>IF(BT24&gt;$BU$1,"NA",(IF($BU24&lt;'[1]Point Tables'!$S$5,"OLD",(IF($BV24="Y","X",(VLOOKUP($BS24,[2]Y14WS!$A$1:$A$65536,1,FALSE)))))))</f>
        <v>NA</v>
      </c>
      <c r="BX24" s="6" t="str">
        <f>IF(BT24&gt;$BU$1,"NA",(IF(BU24&lt;'[1]Point Tables'!$S$6,"OLD",(IF(BV24="Y","X",(VLOOKUP(BS24,[2]Y12WS!$A$1:$A$65536,1,FALSE)))))))</f>
        <v>NA</v>
      </c>
      <c r="BY24" s="6"/>
      <c r="BZ24" s="6"/>
      <c r="CA24" s="6"/>
      <c r="CB24" s="6"/>
      <c r="CC24" s="11"/>
      <c r="CD24" s="12"/>
      <c r="CE24" s="13"/>
      <c r="CF24" s="11"/>
      <c r="CH24" s="6" t="str">
        <f>IF(CE24&gt;$CF$1,"NA",(IF($CF24&lt;'[1]Point Tables'!$S$5,"OLD",(IF($CG24="Y","X",(VLOOKUP($CD24,[2]Y14WS!$A$1:$A$65536,1,FALSE)))))))</f>
        <v>OLD</v>
      </c>
      <c r="CI24" s="6" t="str">
        <f>IF(CE24&gt;$CF$1,"NA",(IF(CF24&lt;'[1]Point Tables'!$S$6,"OLD",(IF(CG24="Y","X",(VLOOKUP(CD24,[2]Y12WS!$A$1:$A$65536,1,FALSE)))))))</f>
        <v>OLD</v>
      </c>
      <c r="CK24" s="6" t="s">
        <v>223</v>
      </c>
      <c r="CL24" s="6">
        <v>1997</v>
      </c>
      <c r="CM24" s="6" t="s">
        <v>58</v>
      </c>
      <c r="CN24" s="19" t="s">
        <v>223</v>
      </c>
      <c r="CO24" s="3">
        <v>100131989</v>
      </c>
      <c r="CP24" s="9">
        <v>21</v>
      </c>
      <c r="CQ24" s="19">
        <v>1997</v>
      </c>
      <c r="CS24" s="6"/>
      <c r="CT24" s="6"/>
      <c r="CV24" s="6" t="s">
        <v>224</v>
      </c>
      <c r="CW24" s="6">
        <v>1996</v>
      </c>
      <c r="CX24" s="6" t="s">
        <v>225</v>
      </c>
      <c r="CY24" s="19" t="s">
        <v>224</v>
      </c>
      <c r="CZ24" s="3">
        <v>100061971</v>
      </c>
      <c r="DA24" s="9">
        <v>21</v>
      </c>
      <c r="DB24" s="19">
        <v>1996</v>
      </c>
      <c r="DD24" s="6"/>
      <c r="DE24" s="6"/>
      <c r="DG24" s="6" t="s">
        <v>226</v>
      </c>
      <c r="DH24" s="6">
        <v>1997</v>
      </c>
      <c r="DI24" s="6" t="s">
        <v>34</v>
      </c>
      <c r="DJ24" s="19" t="s">
        <v>226</v>
      </c>
      <c r="DK24" s="3">
        <v>100100116</v>
      </c>
      <c r="DL24" s="9">
        <v>21</v>
      </c>
      <c r="DM24" s="19">
        <v>1997</v>
      </c>
      <c r="DO24" s="6"/>
      <c r="DP24" s="6"/>
      <c r="DR24" s="6"/>
      <c r="DS24" s="6"/>
      <c r="DT24" s="6"/>
      <c r="DU24" s="19"/>
      <c r="DW24" s="9"/>
      <c r="DX24" s="19"/>
      <c r="DZ24" s="6"/>
      <c r="EA24" s="6"/>
    </row>
    <row r="25" spans="1:131">
      <c r="A25" s="6" t="s">
        <v>227</v>
      </c>
      <c r="B25" s="6">
        <v>1997</v>
      </c>
      <c r="C25" s="6" t="s">
        <v>142</v>
      </c>
      <c r="D25" s="1" t="s">
        <v>227</v>
      </c>
      <c r="E25" s="1">
        <v>100126240</v>
      </c>
      <c r="F25" s="1">
        <v>22</v>
      </c>
      <c r="G25" s="1">
        <v>1997</v>
      </c>
      <c r="H25" s="1" t="s">
        <v>29</v>
      </c>
      <c r="I25" s="6">
        <f>IF(F25&gt;$F$1,"NA",(IF($G25&lt;'[1]Point Tables'!$S$5,"OLD",(IF($H25="Y","X",(VLOOKUP($E25,[2]Y14WS!$A$1:$A$65536,1,FALSE)))))))</f>
        <v>100126240</v>
      </c>
      <c r="J25" s="6" t="str">
        <f>IF(F25&gt;$F$1,"NA",(IF(G25&lt;'[1]Point Tables'!$S$6,"OLD",(IF(H25="Y","X",(VLOOKUP(E25,[2]Y12WS!$A$1:$A$65536,1,FALSE)))))))</f>
        <v>OLD</v>
      </c>
      <c r="L25" t="s">
        <v>228</v>
      </c>
      <c r="M25">
        <v>1997</v>
      </c>
      <c r="N25" t="s">
        <v>51</v>
      </c>
      <c r="O25" t="s">
        <v>228</v>
      </c>
      <c r="P25">
        <v>100086900</v>
      </c>
      <c r="Q25">
        <v>22</v>
      </c>
      <c r="R25">
        <v>1997</v>
      </c>
      <c r="S25" s="7" t="s">
        <v>29</v>
      </c>
      <c r="T25" s="6">
        <f>IF(Q25&gt;$Q$1,"NA",(IF($R25&lt;'[1]Point Tables'!$S$5,"OLD",(IF($S25="Y","X",(VLOOKUP($P25,[2]Y14WS!$A$1:$A$65536,1,FALSE)))))))</f>
        <v>100086900</v>
      </c>
      <c r="U25" s="6" t="str">
        <f>IF(Q25&gt;$Q$1,"NA",(IF(R25&lt;'[1]Point Tables'!$S$6,"OLD",(IF(S25="Y","X",(VLOOKUP(P25,[2]Y12WS!$A$1:$A$65536,1,FALSE)))))))</f>
        <v>OLD</v>
      </c>
      <c r="V25" s="6"/>
      <c r="W25" t="s">
        <v>184</v>
      </c>
      <c r="X25">
        <v>1997</v>
      </c>
      <c r="Y25" t="s">
        <v>179</v>
      </c>
      <c r="Z25" t="s">
        <v>184</v>
      </c>
      <c r="AA25">
        <v>100100291</v>
      </c>
      <c r="AB25">
        <v>22</v>
      </c>
      <c r="AC25">
        <v>1997</v>
      </c>
      <c r="AD25" t="s">
        <v>29</v>
      </c>
      <c r="AE25" s="6">
        <f>IF(AB25&gt;$AB$1,"NA",(IF($AC25&lt;'[1]Point Tables'!$S$5,"OLD",(IF($AD25="Y","X",(VLOOKUP($AA25,[2]Y14WS!$A$1:$A$65536,1,FALSE)))))))</f>
        <v>100100291</v>
      </c>
      <c r="AF25" s="6" t="str">
        <f>IF(AB25&gt;$AB$1,"NA",(IF(AC25&lt;'[1]Point Tables'!$S$6,"OLD",(IF(AD25="Y","X",(VLOOKUP(AA25,[2]Y12WS!$A$1:$A$65536,1,FALSE)))))))</f>
        <v>OLD</v>
      </c>
      <c r="AG25" s="6"/>
      <c r="AH25" s="6"/>
      <c r="AI25" s="6"/>
      <c r="AJ25" s="6"/>
      <c r="AK25" s="23"/>
      <c r="AL25" s="24"/>
      <c r="AM25" s="24"/>
      <c r="AN25" s="24"/>
      <c r="AO25" s="16"/>
      <c r="AP25" s="6"/>
      <c r="AQ25" s="6"/>
      <c r="AR25" s="16"/>
      <c r="AS25" s="8" t="s">
        <v>229</v>
      </c>
      <c r="AT25" s="8">
        <v>1996</v>
      </c>
      <c r="AU25" s="8" t="s">
        <v>51</v>
      </c>
      <c r="AV25" s="8" t="s">
        <v>229</v>
      </c>
      <c r="AW25" s="8">
        <v>100090760</v>
      </c>
      <c r="AX25" s="8">
        <v>22</v>
      </c>
      <c r="AY25" s="8">
        <v>1996</v>
      </c>
      <c r="AZ25" s="16"/>
      <c r="BA25" s="16"/>
      <c r="BB25" s="16"/>
      <c r="BC25" s="16"/>
      <c r="BD25" s="6" t="s">
        <v>164</v>
      </c>
      <c r="BE25" s="6">
        <v>1997</v>
      </c>
      <c r="BF25" s="6" t="s">
        <v>76</v>
      </c>
      <c r="BG25" s="14" t="s">
        <v>164</v>
      </c>
      <c r="BH25" s="14">
        <v>100098233</v>
      </c>
      <c r="BI25" s="14">
        <v>22</v>
      </c>
      <c r="BJ25" s="25">
        <v>1997</v>
      </c>
      <c r="BK25" s="16"/>
      <c r="BL25" s="6"/>
      <c r="BM25" s="6"/>
      <c r="BN25" s="16"/>
      <c r="BO25" s="6" t="s">
        <v>210</v>
      </c>
      <c r="BP25" s="6">
        <v>1996</v>
      </c>
      <c r="BQ25" s="6" t="s">
        <v>36</v>
      </c>
      <c r="BR25" s="20" t="s">
        <v>210</v>
      </c>
      <c r="BS25" s="20">
        <v>100065498</v>
      </c>
      <c r="BT25" s="21">
        <v>22</v>
      </c>
      <c r="BU25" s="20">
        <v>1996</v>
      </c>
      <c r="BV25" s="16"/>
      <c r="BW25" s="6" t="str">
        <f>IF(BT25&gt;$BU$1,"NA",(IF($BU25&lt;'[1]Point Tables'!$S$5,"OLD",(IF($BV25="Y","X",(VLOOKUP($BS25,[2]Y14WS!$A$1:$A$65536,1,FALSE)))))))</f>
        <v>NA</v>
      </c>
      <c r="BX25" s="6" t="str">
        <f>IF(BT25&gt;$BU$1,"NA",(IF(BU25&lt;'[1]Point Tables'!$S$6,"OLD",(IF(BV25="Y","X",(VLOOKUP(BS25,[2]Y12WS!$A$1:$A$65536,1,FALSE)))))))</f>
        <v>NA</v>
      </c>
      <c r="BY25" s="6"/>
      <c r="BZ25" s="6"/>
      <c r="CA25" s="6"/>
      <c r="CB25" s="6"/>
      <c r="CC25" s="11"/>
      <c r="CD25" s="18"/>
      <c r="CE25" s="13"/>
      <c r="CF25" s="11"/>
      <c r="CH25" s="6" t="str">
        <f>IF(CE25&gt;$CF$1,"NA",(IF($CF25&lt;'[1]Point Tables'!$S$5,"OLD",(IF($CG25="Y","X",(VLOOKUP($CD25,[2]Y14WS!$A$1:$A$65536,1,FALSE)))))))</f>
        <v>OLD</v>
      </c>
      <c r="CI25" s="6" t="str">
        <f>IF(CE25&gt;$CF$1,"NA",(IF(CF25&lt;'[1]Point Tables'!$S$6,"OLD",(IF(CG25="Y","X",(VLOOKUP(CD25,[2]Y12WS!$A$1:$A$65536,1,FALSE)))))))</f>
        <v>OLD</v>
      </c>
      <c r="CK25" s="6" t="s">
        <v>164</v>
      </c>
      <c r="CL25" s="6">
        <v>1997</v>
      </c>
      <c r="CM25" s="6" t="s">
        <v>76</v>
      </c>
      <c r="CN25" s="19" t="s">
        <v>164</v>
      </c>
      <c r="CO25" s="3">
        <v>100098233</v>
      </c>
      <c r="CP25" s="9">
        <v>22</v>
      </c>
      <c r="CQ25" s="19">
        <v>1997</v>
      </c>
      <c r="CS25" s="6"/>
      <c r="CT25" s="6"/>
      <c r="CV25" s="6" t="s">
        <v>230</v>
      </c>
      <c r="CW25" s="6">
        <v>1997</v>
      </c>
      <c r="CX25" s="6" t="s">
        <v>69</v>
      </c>
      <c r="CY25" s="19" t="s">
        <v>230</v>
      </c>
      <c r="CZ25" s="3">
        <v>100100425</v>
      </c>
      <c r="DA25" s="9">
        <v>22</v>
      </c>
      <c r="DB25" s="19">
        <v>1997</v>
      </c>
      <c r="DD25" s="6"/>
      <c r="DE25" s="6"/>
      <c r="DG25" s="6" t="s">
        <v>231</v>
      </c>
      <c r="DH25" s="6">
        <v>1997</v>
      </c>
      <c r="DI25" s="6" t="s">
        <v>31</v>
      </c>
      <c r="DJ25" s="19" t="s">
        <v>231</v>
      </c>
      <c r="DK25" s="3">
        <v>100119074</v>
      </c>
      <c r="DL25" s="9">
        <v>22</v>
      </c>
      <c r="DM25" s="19">
        <v>1997</v>
      </c>
      <c r="DO25" s="6"/>
      <c r="DP25" s="6"/>
      <c r="DR25" s="6"/>
      <c r="DS25" s="6"/>
      <c r="DT25" s="6"/>
      <c r="DU25" s="19"/>
      <c r="DW25" s="9"/>
      <c r="DX25" s="19"/>
      <c r="DZ25" s="6"/>
      <c r="EA25" s="6"/>
    </row>
    <row r="26" spans="1:131">
      <c r="A26" s="6" t="s">
        <v>185</v>
      </c>
      <c r="B26" s="6">
        <v>1997</v>
      </c>
      <c r="C26" s="6" t="s">
        <v>34</v>
      </c>
      <c r="D26" s="1" t="s">
        <v>185</v>
      </c>
      <c r="E26" s="1">
        <v>100102419</v>
      </c>
      <c r="F26" s="1">
        <v>23</v>
      </c>
      <c r="G26" s="1">
        <v>1997</v>
      </c>
      <c r="H26" s="1" t="s">
        <v>29</v>
      </c>
      <c r="I26" s="6">
        <f>IF(F26&gt;$F$1,"NA",(IF($G26&lt;'[1]Point Tables'!$S$5,"OLD",(IF($H26="Y","X",(VLOOKUP($E26,[2]Y14WS!$A$1:$A$65536,1,FALSE)))))))</f>
        <v>100102419</v>
      </c>
      <c r="J26" s="6" t="str">
        <f>IF(F26&gt;$F$1,"NA",(IF(G26&lt;'[1]Point Tables'!$S$6,"OLD",(IF(H26="Y","X",(VLOOKUP(E26,[2]Y12WS!$A$1:$A$65536,1,FALSE)))))))</f>
        <v>OLD</v>
      </c>
      <c r="L26" t="s">
        <v>129</v>
      </c>
      <c r="M26">
        <v>1997</v>
      </c>
      <c r="N26" t="s">
        <v>31</v>
      </c>
      <c r="O26" t="s">
        <v>129</v>
      </c>
      <c r="P26">
        <v>100099313</v>
      </c>
      <c r="Q26">
        <v>23</v>
      </c>
      <c r="R26">
        <v>1997</v>
      </c>
      <c r="S26" s="7" t="s">
        <v>29</v>
      </c>
      <c r="T26" s="6">
        <f>IF(Q26&gt;$Q$1,"NA",(IF($R26&lt;'[1]Point Tables'!$S$5,"OLD",(IF($S26="Y","X",(VLOOKUP($P26,[2]Y14WS!$A$1:$A$65536,1,FALSE)))))))</f>
        <v>100099313</v>
      </c>
      <c r="U26" s="6" t="str">
        <f>IF(Q26&gt;$Q$1,"NA",(IF(R26&lt;'[1]Point Tables'!$S$6,"OLD",(IF(S26="Y","X",(VLOOKUP(P26,[2]Y12WS!$A$1:$A$65536,1,FALSE)))))))</f>
        <v>OLD</v>
      </c>
      <c r="V26" s="6"/>
      <c r="W26" t="s">
        <v>183</v>
      </c>
      <c r="X26">
        <v>1998</v>
      </c>
      <c r="Y26" t="s">
        <v>179</v>
      </c>
      <c r="Z26" t="s">
        <v>183</v>
      </c>
      <c r="AA26">
        <v>100091396</v>
      </c>
      <c r="AB26">
        <v>23</v>
      </c>
      <c r="AC26">
        <v>1998</v>
      </c>
      <c r="AD26" t="s">
        <v>29</v>
      </c>
      <c r="AE26" s="6">
        <f>IF(AB26&gt;$AB$1,"NA",(IF($AC26&lt;'[1]Point Tables'!$S$5,"OLD",(IF($AD26="Y","X",(VLOOKUP($AA26,[2]Y14WS!$A$1:$A$65536,1,FALSE)))))))</f>
        <v>100091396</v>
      </c>
      <c r="AF26" s="6">
        <f>IF(AB26&gt;$AB$1,"NA",(IF(AC26&lt;'[1]Point Tables'!$S$6,"OLD",(IF(AD26="Y","X",(VLOOKUP(AA26,[2]Y12WS!$A$1:$A$65536,1,FALSE)))))))</f>
        <v>100091396</v>
      </c>
      <c r="AG26" s="6"/>
      <c r="AH26" s="6"/>
      <c r="AI26" s="6"/>
      <c r="AJ26" s="6"/>
      <c r="AK26" s="23"/>
      <c r="AL26" s="24"/>
      <c r="AM26" s="24"/>
      <c r="AN26" s="24"/>
      <c r="AO26" s="16"/>
      <c r="AP26" s="6"/>
      <c r="AQ26" s="6"/>
      <c r="AR26" s="16"/>
      <c r="AS26" s="8"/>
      <c r="AT26" s="8"/>
      <c r="AU26" s="8"/>
      <c r="AV26" s="8"/>
      <c r="AW26" s="8"/>
      <c r="AX26" s="8"/>
      <c r="AY26" s="8"/>
      <c r="AZ26" s="16"/>
      <c r="BA26" s="16"/>
      <c r="BB26" s="16"/>
      <c r="BC26" s="16"/>
      <c r="BD26" s="6" t="s">
        <v>232</v>
      </c>
      <c r="BE26" s="6">
        <v>1999</v>
      </c>
      <c r="BF26" s="6" t="s">
        <v>233</v>
      </c>
      <c r="BG26" s="14" t="s">
        <v>232</v>
      </c>
      <c r="BH26" s="14">
        <v>100129102</v>
      </c>
      <c r="BI26" s="14">
        <v>23</v>
      </c>
      <c r="BJ26" s="25">
        <v>1999</v>
      </c>
      <c r="BK26" s="16"/>
      <c r="BL26" s="6"/>
      <c r="BM26" s="6"/>
      <c r="BN26" s="16"/>
      <c r="BO26" s="6" t="s">
        <v>73</v>
      </c>
      <c r="BP26" s="6">
        <v>1997</v>
      </c>
      <c r="BQ26" s="6" t="s">
        <v>36</v>
      </c>
      <c r="BR26" s="20" t="s">
        <v>73</v>
      </c>
      <c r="BS26" s="20">
        <v>100128721</v>
      </c>
      <c r="BT26" s="21">
        <v>23</v>
      </c>
      <c r="BU26" s="20">
        <v>1997</v>
      </c>
      <c r="BV26" s="16"/>
      <c r="BW26" s="6" t="str">
        <f>IF(BT26&gt;$BU$1,"NA",(IF($BU26&lt;'[1]Point Tables'!$S$5,"OLD",(IF($BV26="Y","X",(VLOOKUP($BS26,[2]Y14WS!$A$1:$A$65536,1,FALSE)))))))</f>
        <v>NA</v>
      </c>
      <c r="BX26" s="6" t="str">
        <f>IF(BT26&gt;$BU$1,"NA",(IF(BU26&lt;'[1]Point Tables'!$S$6,"OLD",(IF(BV26="Y","X",(VLOOKUP(BS26,[2]Y12WS!$A$1:$A$65536,1,FALSE)))))))</f>
        <v>NA</v>
      </c>
      <c r="BY26" s="6"/>
      <c r="BZ26" s="6"/>
      <c r="CA26" s="6"/>
      <c r="CB26" s="6"/>
      <c r="CC26" s="19"/>
      <c r="CD26" s="3"/>
      <c r="CE26" s="9"/>
      <c r="CF26" s="19"/>
      <c r="CH26" s="6"/>
      <c r="CI26" s="6"/>
      <c r="CK26" s="6" t="s">
        <v>230</v>
      </c>
      <c r="CL26" s="6">
        <v>1997</v>
      </c>
      <c r="CM26" s="6" t="s">
        <v>53</v>
      </c>
      <c r="CN26" s="19" t="s">
        <v>230</v>
      </c>
      <c r="CO26" s="3">
        <v>100100425</v>
      </c>
      <c r="CP26" s="9">
        <v>23</v>
      </c>
      <c r="CQ26" s="19">
        <v>1997</v>
      </c>
      <c r="CS26" s="6"/>
      <c r="CT26" s="6"/>
      <c r="CV26" s="6" t="s">
        <v>234</v>
      </c>
      <c r="CW26" s="6">
        <v>1996</v>
      </c>
      <c r="CX26" s="6" t="s">
        <v>142</v>
      </c>
      <c r="CY26" s="19" t="s">
        <v>234</v>
      </c>
      <c r="CZ26" s="3">
        <v>100119556</v>
      </c>
      <c r="DA26" s="9">
        <v>23.5</v>
      </c>
      <c r="DB26" s="19">
        <v>1996</v>
      </c>
      <c r="DD26" s="6"/>
      <c r="DE26" s="6"/>
      <c r="DG26" s="6" t="s">
        <v>235</v>
      </c>
      <c r="DH26" s="6">
        <v>1999</v>
      </c>
      <c r="DI26" s="6" t="s">
        <v>79</v>
      </c>
      <c r="DJ26" s="19" t="s">
        <v>235</v>
      </c>
      <c r="DK26" s="3">
        <v>100099520</v>
      </c>
      <c r="DL26" s="9">
        <v>23</v>
      </c>
      <c r="DM26" s="19">
        <v>1999</v>
      </c>
      <c r="DO26" s="6"/>
      <c r="DP26" s="6"/>
      <c r="DR26" s="6"/>
      <c r="DS26" s="6"/>
      <c r="DT26" s="6"/>
      <c r="DU26" s="19"/>
      <c r="DW26" s="9"/>
      <c r="DX26" s="19"/>
      <c r="DZ26" s="6"/>
      <c r="EA26" s="6"/>
    </row>
    <row r="27" spans="1:131">
      <c r="A27" s="6" t="s">
        <v>199</v>
      </c>
      <c r="B27" s="6">
        <v>1996</v>
      </c>
      <c r="C27" s="6" t="s">
        <v>69</v>
      </c>
      <c r="D27" s="1" t="s">
        <v>199</v>
      </c>
      <c r="E27" s="1">
        <v>100100443</v>
      </c>
      <c r="F27" s="1">
        <v>24</v>
      </c>
      <c r="G27" s="1">
        <v>1996</v>
      </c>
      <c r="H27" s="1" t="s">
        <v>29</v>
      </c>
      <c r="I27" s="6">
        <f>IF(F27&gt;$F$1,"NA",(IF($G27&lt;'[1]Point Tables'!$S$5,"OLD",(IF($H27="Y","X",(VLOOKUP($E27,[2]Y14WS!$A$1:$A$65536,1,FALSE)))))))</f>
        <v>100100443</v>
      </c>
      <c r="J27" s="6" t="str">
        <f>IF(F27&gt;$F$1,"NA",(IF(G27&lt;'[1]Point Tables'!$S$6,"OLD",(IF(H27="Y","X",(VLOOKUP(E27,[2]Y12WS!$A$1:$A$65536,1,FALSE)))))))</f>
        <v>OLD</v>
      </c>
      <c r="L27" t="s">
        <v>236</v>
      </c>
      <c r="M27">
        <v>1998</v>
      </c>
      <c r="N27" t="s">
        <v>34</v>
      </c>
      <c r="O27" t="s">
        <v>236</v>
      </c>
      <c r="P27">
        <v>100100154</v>
      </c>
      <c r="Q27">
        <v>24</v>
      </c>
      <c r="R27">
        <v>1998</v>
      </c>
      <c r="S27" s="7" t="s">
        <v>29</v>
      </c>
      <c r="T27" s="6">
        <f>IF(Q27&gt;$Q$1,"NA",(IF($R27&lt;'[1]Point Tables'!$S$5,"OLD",(IF($S27="Y","X",(VLOOKUP($P27,[2]Y14WS!$A$1:$A$65536,1,FALSE)))))))</f>
        <v>100100154</v>
      </c>
      <c r="U27" s="6">
        <f>IF(Q27&gt;$Q$1,"NA",(IF(R27&lt;'[1]Point Tables'!$S$6,"OLD",(IF(S27="Y","X",(VLOOKUP(P27,[2]Y12WS!$A$1:$A$65536,1,FALSE)))))))</f>
        <v>100100154</v>
      </c>
      <c r="V27" s="6" t="s">
        <v>100</v>
      </c>
      <c r="W27" t="s">
        <v>102</v>
      </c>
      <c r="X27">
        <v>1998</v>
      </c>
      <c r="Y27" t="s">
        <v>79</v>
      </c>
      <c r="Z27" t="s">
        <v>102</v>
      </c>
      <c r="AA27">
        <v>100090298</v>
      </c>
      <c r="AB27">
        <v>24</v>
      </c>
      <c r="AC27">
        <v>1998</v>
      </c>
      <c r="AD27" t="s">
        <v>29</v>
      </c>
      <c r="AE27" s="6">
        <f>IF(AB27&gt;$AB$1,"NA",(IF($AC27&lt;'[1]Point Tables'!$S$5,"OLD",(IF($AD27="Y","X",(VLOOKUP($AA27,[2]Y14WS!$A$1:$A$65536,1,FALSE)))))))</f>
        <v>100090298</v>
      </c>
      <c r="AF27" s="6">
        <f>IF(AB27&gt;$AB$1,"NA",(IF(AC27&lt;'[1]Point Tables'!$S$6,"OLD",(IF(AD27="Y","X",(VLOOKUP(AA27,[2]Y12WS!$A$1:$A$65536,1,FALSE)))))))</f>
        <v>100090298</v>
      </c>
      <c r="AG27" s="6"/>
      <c r="AH27" s="6"/>
      <c r="AI27" s="6"/>
      <c r="AJ27" s="6"/>
      <c r="AK27" s="23"/>
      <c r="AL27" s="24"/>
      <c r="AM27" s="24"/>
      <c r="AN27" s="24"/>
      <c r="AO27" s="16"/>
      <c r="AP27" s="6"/>
      <c r="AQ27" s="6"/>
      <c r="AR27" s="16"/>
      <c r="AS27" s="8"/>
      <c r="AT27" s="8"/>
      <c r="AU27" s="8"/>
      <c r="AV27" s="8"/>
      <c r="AW27" s="8"/>
      <c r="AX27" s="8"/>
      <c r="AY27" s="8"/>
      <c r="AZ27" s="16"/>
      <c r="BA27" s="16"/>
      <c r="BB27" s="16"/>
      <c r="BC27" s="16"/>
      <c r="BD27" s="6" t="s">
        <v>237</v>
      </c>
      <c r="BE27" s="6">
        <v>1998</v>
      </c>
      <c r="BF27" s="6" t="s">
        <v>238</v>
      </c>
      <c r="BG27" s="14" t="s">
        <v>237</v>
      </c>
      <c r="BH27" s="14">
        <v>100093755</v>
      </c>
      <c r="BI27" s="14">
        <v>24</v>
      </c>
      <c r="BJ27" s="25">
        <v>1998</v>
      </c>
      <c r="BK27" s="16"/>
      <c r="BL27" s="6"/>
      <c r="BM27" s="6"/>
      <c r="BN27" s="16"/>
      <c r="BO27" s="6"/>
      <c r="BP27" s="6"/>
      <c r="BQ27" s="6"/>
      <c r="BR27" s="26"/>
      <c r="BS27" s="26"/>
      <c r="BT27" s="27"/>
      <c r="BU27" s="26"/>
      <c r="BV27" s="16"/>
      <c r="BW27" s="6" t="str">
        <f>IF(BT27&gt;$BU$1,"NA",(IF($BU27&lt;'[1]Point Tables'!$S$5,"OLD",(IF($BV27="Y","X",(VLOOKUP($BS27,[2]Y14WS!$A$1:$A$65536,1,FALSE)))))))</f>
        <v>OLD</v>
      </c>
      <c r="BX27" s="6" t="str">
        <f>IF(BT27&gt;$BU$1,"NA",(IF(BU27&lt;'[1]Point Tables'!$S$6,"OLD",(IF(BV27="Y","X",(VLOOKUP(BS27,[2]Y12WS!$A$1:$A$65536,1,FALSE)))))))</f>
        <v>OLD</v>
      </c>
      <c r="BY27" s="6"/>
      <c r="BZ27" s="6"/>
      <c r="CA27" s="6"/>
      <c r="CB27" s="6"/>
      <c r="CC27" s="19"/>
      <c r="CD27" s="3"/>
      <c r="CE27" s="9"/>
      <c r="CF27" s="19"/>
      <c r="CH27" s="6"/>
      <c r="CI27" s="6"/>
      <c r="CK27" s="6" t="s">
        <v>232</v>
      </c>
      <c r="CL27" s="6">
        <v>1999</v>
      </c>
      <c r="CM27" s="6" t="s">
        <v>233</v>
      </c>
      <c r="CN27" s="19" t="s">
        <v>232</v>
      </c>
      <c r="CO27" s="3">
        <v>100129102</v>
      </c>
      <c r="CP27" s="9">
        <v>24</v>
      </c>
      <c r="CQ27" s="19">
        <v>1999</v>
      </c>
      <c r="CS27" s="6"/>
      <c r="CT27" s="6"/>
      <c r="CV27" s="6" t="s">
        <v>239</v>
      </c>
      <c r="CW27" s="6">
        <v>1999</v>
      </c>
      <c r="CX27" s="6" t="s">
        <v>179</v>
      </c>
      <c r="CY27" s="19" t="s">
        <v>239</v>
      </c>
      <c r="CZ27" s="3">
        <v>100092390</v>
      </c>
      <c r="DA27" s="9">
        <v>23.5</v>
      </c>
      <c r="DB27" s="19">
        <v>1999</v>
      </c>
      <c r="DD27" s="6"/>
      <c r="DE27" s="6"/>
      <c r="DG27" s="6" t="s">
        <v>122</v>
      </c>
      <c r="DH27" s="6">
        <v>1998</v>
      </c>
      <c r="DI27" s="6" t="s">
        <v>31</v>
      </c>
      <c r="DJ27" s="19" t="s">
        <v>122</v>
      </c>
      <c r="DK27" s="3">
        <v>100124010</v>
      </c>
      <c r="DL27" s="9">
        <v>24</v>
      </c>
      <c r="DM27" s="19">
        <v>1998</v>
      </c>
      <c r="DO27" s="6"/>
      <c r="DP27" s="6"/>
      <c r="DR27" s="6"/>
      <c r="DS27" s="6"/>
      <c r="DT27" s="6"/>
      <c r="DU27" s="19"/>
      <c r="DW27" s="9"/>
      <c r="DX27" s="19"/>
      <c r="DZ27" s="6"/>
      <c r="EA27" s="6"/>
    </row>
    <row r="28" spans="1:131">
      <c r="A28" s="6" t="s">
        <v>120</v>
      </c>
      <c r="B28" s="6">
        <v>1996</v>
      </c>
      <c r="C28" s="6" t="s">
        <v>69</v>
      </c>
      <c r="D28" s="1" t="s">
        <v>120</v>
      </c>
      <c r="E28" s="1">
        <v>100088766</v>
      </c>
      <c r="F28" s="1">
        <v>25</v>
      </c>
      <c r="G28" s="1">
        <v>1996</v>
      </c>
      <c r="H28" s="1" t="s">
        <v>29</v>
      </c>
      <c r="I28" s="6">
        <f>IF(F28&gt;$F$1,"NA",(IF($G28&lt;'[1]Point Tables'!$S$5,"OLD",(IF($H28="Y","X",(VLOOKUP($E28,[2]Y14WS!$A$1:$A$65536,1,FALSE)))))))</f>
        <v>100088766</v>
      </c>
      <c r="J28" s="6" t="str">
        <f>IF(F28&gt;$F$1,"NA",(IF(G28&lt;'[1]Point Tables'!$S$6,"OLD",(IF(H28="Y","X",(VLOOKUP(E28,[2]Y12WS!$A$1:$A$65536,1,FALSE)))))))</f>
        <v>OLD</v>
      </c>
      <c r="L28" t="s">
        <v>240</v>
      </c>
      <c r="M28">
        <v>1997</v>
      </c>
      <c r="N28" t="s">
        <v>28</v>
      </c>
      <c r="O28" t="s">
        <v>240</v>
      </c>
      <c r="P28">
        <v>100098233</v>
      </c>
      <c r="Q28">
        <v>25</v>
      </c>
      <c r="R28">
        <v>1997</v>
      </c>
      <c r="S28" s="7" t="s">
        <v>29</v>
      </c>
      <c r="T28" s="6">
        <f>IF(Q28&gt;$Q$1,"NA",(IF($R28&lt;'[1]Point Tables'!$S$5,"OLD",(IF($S28="Y","X",(VLOOKUP($P28,[2]Y14WS!$A$1:$A$65536,1,FALSE)))))))</f>
        <v>100098233</v>
      </c>
      <c r="U28" s="6" t="str">
        <f>IF(Q28&gt;$Q$1,"NA",(IF(R28&lt;'[1]Point Tables'!$S$6,"OLD",(IF(S28="Y","X",(VLOOKUP(P28,[2]Y12WS!$A$1:$A$65536,1,FALSE)))))))</f>
        <v>OLD</v>
      </c>
      <c r="V28" s="6"/>
      <c r="W28" t="s">
        <v>241</v>
      </c>
      <c r="X28">
        <v>1996</v>
      </c>
      <c r="Y28" t="s">
        <v>142</v>
      </c>
      <c r="Z28" t="s">
        <v>241</v>
      </c>
      <c r="AA28">
        <v>100100744</v>
      </c>
      <c r="AB28">
        <v>25</v>
      </c>
      <c r="AC28">
        <v>1996</v>
      </c>
      <c r="AD28" t="s">
        <v>29</v>
      </c>
      <c r="AE28" s="6">
        <f>IF(AB28&gt;$AB$1,"NA",(IF($AC28&lt;'[1]Point Tables'!$S$5,"OLD",(IF($AD28="Y","X",(VLOOKUP($AA28,[2]Y14WS!$A$1:$A$65536,1,FALSE)))))))</f>
        <v>100100744</v>
      </c>
      <c r="AF28" s="6" t="str">
        <f>IF(AB28&gt;$AB$1,"NA",(IF(AC28&lt;'[1]Point Tables'!$S$6,"OLD",(IF(AD28="Y","X",(VLOOKUP(AA28,[2]Y12WS!$A$1:$A$65536,1,FALSE)))))))</f>
        <v>OLD</v>
      </c>
      <c r="AG28" s="6"/>
      <c r="AH28" s="6"/>
      <c r="AI28" s="6"/>
      <c r="AJ28" s="6"/>
      <c r="AK28" s="23"/>
      <c r="AL28" s="24"/>
      <c r="AM28" s="24"/>
      <c r="AN28" s="24"/>
      <c r="AO28" s="16"/>
      <c r="AP28" s="6"/>
      <c r="AQ28" s="6"/>
      <c r="AR28" s="16"/>
      <c r="AS28" s="8"/>
      <c r="AT28" s="8"/>
      <c r="AU28" s="8"/>
      <c r="AV28" s="8"/>
      <c r="AW28" s="8"/>
      <c r="AX28" s="8"/>
      <c r="AY28" s="8"/>
      <c r="AZ28" s="16"/>
      <c r="BA28" s="16"/>
      <c r="BB28" s="16"/>
      <c r="BC28" s="16"/>
      <c r="BD28" s="6" t="s">
        <v>242</v>
      </c>
      <c r="BE28" s="6">
        <v>1998</v>
      </c>
      <c r="BF28" s="6" t="s">
        <v>53</v>
      </c>
      <c r="BG28" s="1" t="s">
        <v>242</v>
      </c>
      <c r="BH28" s="2">
        <v>100086408</v>
      </c>
      <c r="BI28" s="16">
        <v>25</v>
      </c>
      <c r="BJ28" s="28">
        <v>1998</v>
      </c>
      <c r="BK28" s="16"/>
      <c r="BL28" s="16"/>
      <c r="BM28" s="16"/>
      <c r="BN28" s="16"/>
      <c r="BO28" s="6"/>
      <c r="BP28" s="6"/>
      <c r="BQ28" s="6"/>
      <c r="BR28" s="26"/>
      <c r="BS28" s="26"/>
      <c r="BT28" s="27"/>
      <c r="BU28" s="26"/>
      <c r="BV28" s="16"/>
      <c r="BW28" s="6" t="str">
        <f>IF(BT28&gt;$BU$1,"NA",(IF($BU28&lt;'[1]Point Tables'!$S$5,"OLD",(IF($BV28="Y","X",(VLOOKUP($BS28,[2]Y14WS!$A$1:$A$65536,1,FALSE)))))))</f>
        <v>OLD</v>
      </c>
      <c r="BX28" s="6" t="str">
        <f>IF(BT28&gt;$BU$1,"NA",(IF(BU28&lt;'[1]Point Tables'!$S$6,"OLD",(IF(BV28="Y","X",(VLOOKUP(BS28,[2]Y12WS!$A$1:$A$65536,1,FALSE)))))))</f>
        <v>OLD</v>
      </c>
      <c r="BY28" s="6"/>
      <c r="BZ28" s="6"/>
      <c r="CA28" s="6"/>
      <c r="CB28" s="6"/>
      <c r="CC28" s="19"/>
      <c r="CD28" s="3"/>
      <c r="CE28" s="9"/>
      <c r="CF28" s="19"/>
      <c r="CH28" s="6"/>
      <c r="CI28" s="6"/>
      <c r="CK28" s="6" t="s">
        <v>205</v>
      </c>
      <c r="CL28" s="6">
        <v>1999</v>
      </c>
      <c r="CM28" s="6" t="s">
        <v>36</v>
      </c>
      <c r="CN28" s="19" t="s">
        <v>205</v>
      </c>
      <c r="CO28" s="3">
        <v>100131125</v>
      </c>
      <c r="CP28" s="9">
        <v>25</v>
      </c>
      <c r="CQ28" s="19">
        <v>1999</v>
      </c>
      <c r="CS28" s="6"/>
      <c r="CT28" s="6"/>
      <c r="CV28" s="6" t="s">
        <v>243</v>
      </c>
      <c r="CW28" s="6">
        <v>1999</v>
      </c>
      <c r="CX28" s="6" t="s">
        <v>65</v>
      </c>
      <c r="CY28" s="19" t="s">
        <v>243</v>
      </c>
      <c r="CZ28" s="3">
        <v>100124960</v>
      </c>
      <c r="DA28" s="9">
        <v>25</v>
      </c>
      <c r="DB28" s="19">
        <v>1999</v>
      </c>
      <c r="DD28" s="6"/>
      <c r="DE28" s="6"/>
      <c r="DG28" s="6" t="s">
        <v>244</v>
      </c>
      <c r="DH28" s="6">
        <v>1998</v>
      </c>
      <c r="DI28" s="6" t="s">
        <v>31</v>
      </c>
      <c r="DJ28" s="19" t="s">
        <v>244</v>
      </c>
      <c r="DK28" s="3">
        <v>100126438</v>
      </c>
      <c r="DL28" s="9">
        <v>25</v>
      </c>
      <c r="DM28" s="19">
        <v>1998</v>
      </c>
      <c r="DO28" s="6"/>
      <c r="DP28" s="6"/>
      <c r="DR28" s="6"/>
      <c r="DS28" s="6"/>
      <c r="DT28" s="6"/>
      <c r="DU28" s="19"/>
      <c r="DW28" s="9"/>
      <c r="DX28" s="19"/>
      <c r="DZ28" s="6"/>
      <c r="EA28" s="6"/>
    </row>
    <row r="29" spans="1:131">
      <c r="A29" s="6" t="s">
        <v>236</v>
      </c>
      <c r="B29" s="6">
        <v>1998</v>
      </c>
      <c r="C29" s="6" t="s">
        <v>34</v>
      </c>
      <c r="D29" s="1" t="s">
        <v>236</v>
      </c>
      <c r="E29" s="1">
        <v>100100154</v>
      </c>
      <c r="F29" s="1">
        <v>26</v>
      </c>
      <c r="G29" s="1">
        <v>1998</v>
      </c>
      <c r="H29" s="1" t="s">
        <v>29</v>
      </c>
      <c r="I29" s="6">
        <f>IF(F29&gt;$F$1,"NA",(IF($G29&lt;'[1]Point Tables'!$S$5,"OLD",(IF($H29="Y","X",(VLOOKUP($E29,[2]Y14WS!$A$1:$A$65536,1,FALSE)))))))</f>
        <v>100100154</v>
      </c>
      <c r="J29" s="6">
        <f>IF(F29&gt;$F$1,"NA",(IF(G29&lt;'[1]Point Tables'!$S$6,"OLD",(IF(H29="Y","X",(VLOOKUP(E29,[2]Y12WS!$A$1:$A$65536,1,FALSE)))))))</f>
        <v>100100154</v>
      </c>
      <c r="L29" t="s">
        <v>245</v>
      </c>
      <c r="M29">
        <v>1997</v>
      </c>
      <c r="N29" t="s">
        <v>79</v>
      </c>
      <c r="O29" t="s">
        <v>245</v>
      </c>
      <c r="P29">
        <v>100088271</v>
      </c>
      <c r="Q29">
        <v>26</v>
      </c>
      <c r="R29">
        <v>1997</v>
      </c>
      <c r="S29" s="7" t="s">
        <v>29</v>
      </c>
      <c r="T29" s="6">
        <f>IF(Q29&gt;$Q$1,"NA",(IF($R29&lt;'[1]Point Tables'!$S$5,"OLD",(IF($S29="Y","X",(VLOOKUP($P29,[2]Y14WS!$A$1:$A$65536,1,FALSE)))))))</f>
        <v>100088271</v>
      </c>
      <c r="U29" s="6" t="str">
        <f>IF(Q29&gt;$Q$1,"NA",(IF(R29&lt;'[1]Point Tables'!$S$6,"OLD",(IF(S29="Y","X",(VLOOKUP(P29,[2]Y12WS!$A$1:$A$65536,1,FALSE)))))))</f>
        <v>OLD</v>
      </c>
      <c r="V29" s="6"/>
      <c r="W29" t="s">
        <v>214</v>
      </c>
      <c r="X29">
        <v>1996</v>
      </c>
      <c r="Y29" t="s">
        <v>49</v>
      </c>
      <c r="Z29" t="s">
        <v>214</v>
      </c>
      <c r="AA29">
        <v>100091104</v>
      </c>
      <c r="AB29">
        <v>26</v>
      </c>
      <c r="AC29">
        <v>1996</v>
      </c>
      <c r="AD29" t="s">
        <v>29</v>
      </c>
      <c r="AE29" s="6">
        <f>IF(AB29&gt;$AB$1,"NA",(IF($AC29&lt;'[1]Point Tables'!$S$5,"OLD",(IF($AD29="Y","X",(VLOOKUP($AA29,[2]Y14WS!$A$1:$A$65536,1,FALSE)))))))</f>
        <v>100091104</v>
      </c>
      <c r="AF29" s="6" t="str">
        <f>IF(AB29&gt;$AB$1,"NA",(IF(AC29&lt;'[1]Point Tables'!$S$6,"OLD",(IF(AD29="Y","X",(VLOOKUP(AA29,[2]Y12WS!$A$1:$A$65536,1,FALSE)))))))</f>
        <v>OLD</v>
      </c>
      <c r="AG29" s="6"/>
      <c r="AH29" s="6"/>
      <c r="AI29" s="6"/>
      <c r="AJ29" s="6"/>
      <c r="AK29" s="23"/>
      <c r="AL29" s="24"/>
      <c r="AM29" s="24"/>
      <c r="AN29" s="24"/>
      <c r="AO29" s="16"/>
      <c r="AP29" s="6"/>
      <c r="AQ29" s="6"/>
      <c r="AR29" s="16"/>
      <c r="AS29" s="8"/>
      <c r="AT29" s="8"/>
      <c r="AU29" s="8"/>
      <c r="AV29" s="8"/>
      <c r="AW29" s="8"/>
      <c r="AX29" s="8"/>
      <c r="AY29" s="8"/>
      <c r="AZ29" s="16"/>
      <c r="BA29" s="16"/>
      <c r="BB29" s="16"/>
      <c r="BC29" s="16"/>
      <c r="BD29" s="6" t="s">
        <v>246</v>
      </c>
      <c r="BE29" s="6">
        <v>1997</v>
      </c>
      <c r="BF29" s="6" t="s">
        <v>138</v>
      </c>
      <c r="BG29" s="1" t="s">
        <v>246</v>
      </c>
      <c r="BH29" s="2">
        <v>100086702</v>
      </c>
      <c r="BI29" s="16">
        <v>26</v>
      </c>
      <c r="BJ29" s="28">
        <v>1997</v>
      </c>
      <c r="BK29" s="16"/>
      <c r="BL29" s="16"/>
      <c r="BM29" s="16"/>
      <c r="BN29" s="16"/>
      <c r="BO29" s="6"/>
      <c r="BP29" s="6"/>
      <c r="BQ29" s="6"/>
      <c r="BR29" s="26"/>
      <c r="BS29" s="26"/>
      <c r="BT29" s="27"/>
      <c r="BU29" s="26"/>
      <c r="BV29" s="16"/>
      <c r="BW29" s="6" t="str">
        <f>IF(BT29&gt;$BU$1,"NA",(IF($BU29&lt;'[1]Point Tables'!$S$5,"OLD",(IF($BV29="Y","X",(VLOOKUP($BS29,[2]Y14WS!$A$1:$A$65536,1,FALSE)))))))</f>
        <v>OLD</v>
      </c>
      <c r="BX29" s="6" t="str">
        <f>IF(BT29&gt;$BU$1,"NA",(IF(BU29&lt;'[1]Point Tables'!$S$6,"OLD",(IF(BV29="Y","X",(VLOOKUP(BS29,[2]Y12WS!$A$1:$A$65536,1,FALSE)))))))</f>
        <v>OLD</v>
      </c>
      <c r="BY29" s="16"/>
      <c r="BZ29" s="6"/>
      <c r="CA29" s="6"/>
      <c r="CB29" s="6"/>
      <c r="CC29" s="19"/>
      <c r="CD29" s="3"/>
      <c r="CE29" s="9"/>
      <c r="CF29" s="19"/>
      <c r="CH29" s="6"/>
      <c r="CI29" s="6"/>
      <c r="CK29" s="6" t="s">
        <v>247</v>
      </c>
      <c r="CL29" s="6">
        <v>1997</v>
      </c>
      <c r="CM29" s="6" t="s">
        <v>58</v>
      </c>
      <c r="CN29" s="19" t="s">
        <v>247</v>
      </c>
      <c r="CO29" s="3">
        <v>100118569</v>
      </c>
      <c r="CP29" s="9">
        <v>26</v>
      </c>
      <c r="CQ29" s="19">
        <v>1997</v>
      </c>
      <c r="CS29" s="6"/>
      <c r="CT29" s="6"/>
      <c r="CV29" s="6" t="s">
        <v>248</v>
      </c>
      <c r="CW29" s="6">
        <v>1999</v>
      </c>
      <c r="CX29" s="6" t="s">
        <v>65</v>
      </c>
      <c r="CY29" s="19" t="s">
        <v>248</v>
      </c>
      <c r="CZ29" s="3">
        <v>100131125</v>
      </c>
      <c r="DA29" s="9">
        <v>26</v>
      </c>
      <c r="DB29" s="19">
        <v>1999</v>
      </c>
      <c r="DD29" s="6"/>
      <c r="DE29" s="6"/>
      <c r="DG29" s="6" t="s">
        <v>147</v>
      </c>
      <c r="DH29" s="6">
        <v>1999</v>
      </c>
      <c r="DI29" s="6" t="s">
        <v>51</v>
      </c>
      <c r="DJ29" s="19" t="s">
        <v>147</v>
      </c>
      <c r="DK29" s="3">
        <v>100124157</v>
      </c>
      <c r="DL29" s="9">
        <v>26</v>
      </c>
      <c r="DM29" s="19">
        <v>1999</v>
      </c>
      <c r="DO29" s="6"/>
      <c r="DP29" s="6"/>
      <c r="DR29" s="6"/>
      <c r="DS29" s="6"/>
      <c r="DT29" s="6"/>
      <c r="DU29" s="19"/>
      <c r="DW29" s="9"/>
      <c r="DX29" s="19"/>
      <c r="DZ29" s="6"/>
      <c r="EA29" s="6"/>
    </row>
    <row r="30" spans="1:131">
      <c r="A30" s="6" t="s">
        <v>154</v>
      </c>
      <c r="B30" s="6">
        <v>1996</v>
      </c>
      <c r="C30" s="6" t="s">
        <v>69</v>
      </c>
      <c r="D30" s="1" t="s">
        <v>154</v>
      </c>
      <c r="E30" s="1">
        <v>100086174</v>
      </c>
      <c r="F30" s="1">
        <v>27</v>
      </c>
      <c r="G30" s="1">
        <v>1996</v>
      </c>
      <c r="H30" s="1" t="s">
        <v>29</v>
      </c>
      <c r="I30" s="6">
        <f>IF(F30&gt;$F$1,"NA",(IF($G30&lt;'[1]Point Tables'!$S$5,"OLD",(IF($H30="Y","X",(VLOOKUP($E30,[2]Y14WS!$A$1:$A$65536,1,FALSE)))))))</f>
        <v>100086174</v>
      </c>
      <c r="J30" s="6" t="str">
        <f>IF(F30&gt;$F$1,"NA",(IF(G30&lt;'[1]Point Tables'!$S$6,"OLD",(IF(H30="Y","X",(VLOOKUP(E30,[2]Y12WS!$A$1:$A$65536,1,FALSE)))))))</f>
        <v>OLD</v>
      </c>
      <c r="L30" t="s">
        <v>227</v>
      </c>
      <c r="M30">
        <v>1997</v>
      </c>
      <c r="N30" t="s">
        <v>142</v>
      </c>
      <c r="O30" t="s">
        <v>227</v>
      </c>
      <c r="P30">
        <v>100126240</v>
      </c>
      <c r="Q30">
        <v>27</v>
      </c>
      <c r="R30">
        <v>1997</v>
      </c>
      <c r="S30" s="7" t="s">
        <v>29</v>
      </c>
      <c r="T30" s="6">
        <f>IF(Q30&gt;$Q$1,"NA",(IF($R30&lt;'[1]Point Tables'!$S$5,"OLD",(IF($S30="Y","X",(VLOOKUP($P30,[2]Y14WS!$A$1:$A$65536,1,FALSE)))))))</f>
        <v>100126240</v>
      </c>
      <c r="U30" s="6" t="str">
        <f>IF(Q30&gt;$Q$1,"NA",(IF(R30&lt;'[1]Point Tables'!$S$6,"OLD",(IF(S30="Y","X",(VLOOKUP(P30,[2]Y12WS!$A$1:$A$65536,1,FALSE)))))))</f>
        <v>OLD</v>
      </c>
      <c r="V30" s="6"/>
      <c r="W30" t="s">
        <v>111</v>
      </c>
      <c r="X30">
        <v>1999</v>
      </c>
      <c r="Y30" t="s">
        <v>34</v>
      </c>
      <c r="Z30" t="s">
        <v>111</v>
      </c>
      <c r="AA30">
        <v>100100704</v>
      </c>
      <c r="AB30">
        <v>27</v>
      </c>
      <c r="AC30">
        <v>1999</v>
      </c>
      <c r="AD30" t="s">
        <v>29</v>
      </c>
      <c r="AE30" s="6">
        <f>IF(AB30&gt;$AB$1,"NA",(IF($AC30&lt;'[1]Point Tables'!$S$5,"OLD",(IF($AD30="Y","X",(VLOOKUP($AA30,[2]Y14WS!$A$1:$A$65536,1,FALSE)))))))</f>
        <v>100100704</v>
      </c>
      <c r="AF30" s="6">
        <f>IF(AB30&gt;$AB$1,"NA",(IF(AC30&lt;'[1]Point Tables'!$S$6,"OLD",(IF(AD30="Y","X",(VLOOKUP(AA30,[2]Y12WS!$A$1:$A$65536,1,FALSE)))))))</f>
        <v>100100704</v>
      </c>
      <c r="AG30" s="6"/>
      <c r="AH30" s="6"/>
      <c r="AI30" s="6"/>
      <c r="AJ30" s="6"/>
      <c r="AK30" s="23"/>
      <c r="AL30" s="24"/>
      <c r="AM30" s="24"/>
      <c r="AN30" s="24"/>
      <c r="AO30" s="16"/>
      <c r="AP30" s="6"/>
      <c r="AQ30" s="6"/>
      <c r="AR30" s="16"/>
      <c r="AS30" s="8"/>
      <c r="AT30" s="8"/>
      <c r="AU30" s="8"/>
      <c r="AV30" s="8"/>
      <c r="AW30" s="8"/>
      <c r="AX30" s="8"/>
      <c r="AY30" s="8"/>
      <c r="AZ30" s="16"/>
      <c r="BA30" s="16"/>
      <c r="BB30" s="16"/>
      <c r="BC30" s="16"/>
      <c r="BD30" s="6" t="s">
        <v>249</v>
      </c>
      <c r="BE30" s="6">
        <v>1997</v>
      </c>
      <c r="BF30" s="6" t="s">
        <v>250</v>
      </c>
      <c r="BG30" s="1" t="s">
        <v>249</v>
      </c>
      <c r="BH30" s="2" t="s">
        <v>251</v>
      </c>
      <c r="BI30" s="16">
        <v>27</v>
      </c>
      <c r="BJ30" s="28">
        <v>1997</v>
      </c>
      <c r="BK30" s="16"/>
      <c r="BL30" s="16"/>
      <c r="BM30" s="16"/>
      <c r="BN30" s="16"/>
      <c r="BO30" s="6"/>
      <c r="BP30" s="6"/>
      <c r="BQ30" s="6"/>
      <c r="BR30" s="26"/>
      <c r="BS30" s="26"/>
      <c r="BT30" s="27"/>
      <c r="BU30" s="26"/>
      <c r="BV30" s="16"/>
      <c r="BW30" s="6" t="str">
        <f>IF(BT30&gt;$BU$1,"NA",(IF($BU30&lt;'[1]Point Tables'!$S$5,"OLD",(IF($BV30="Y","X",(VLOOKUP($BS30,[2]Y14WS!$A$1:$A$65536,1,FALSE)))))))</f>
        <v>OLD</v>
      </c>
      <c r="BX30" s="6" t="str">
        <f>IF(BT30&gt;$BU$1,"NA",(IF(BU30&lt;'[1]Point Tables'!$S$6,"OLD",(IF(BV30="Y","X",(VLOOKUP(BS30,[2]Y12WS!$A$1:$A$65536,1,FALSE)))))))</f>
        <v>OLD</v>
      </c>
      <c r="BY30" s="16"/>
      <c r="BZ30" s="6"/>
      <c r="CA30" s="6"/>
      <c r="CB30" s="6"/>
      <c r="CC30" s="19"/>
      <c r="CD30" s="3"/>
      <c r="CE30" s="9"/>
      <c r="CF30" s="19"/>
      <c r="CH30" s="6"/>
      <c r="CI30" s="6"/>
      <c r="CK30" s="6" t="s">
        <v>252</v>
      </c>
      <c r="CL30" s="6">
        <v>1997</v>
      </c>
      <c r="CM30" s="6" t="s">
        <v>58</v>
      </c>
      <c r="CN30" s="19" t="s">
        <v>252</v>
      </c>
      <c r="CO30" s="3">
        <v>100132440</v>
      </c>
      <c r="CP30" s="9">
        <v>27</v>
      </c>
      <c r="CQ30" s="19">
        <v>1997</v>
      </c>
      <c r="CS30" s="6"/>
      <c r="CT30" s="6"/>
      <c r="CV30" s="6" t="s">
        <v>253</v>
      </c>
      <c r="CW30" s="6">
        <v>1997</v>
      </c>
      <c r="CX30" s="6" t="s">
        <v>49</v>
      </c>
      <c r="CY30" s="19" t="s">
        <v>253</v>
      </c>
      <c r="CZ30" s="3">
        <v>100132507</v>
      </c>
      <c r="DA30" s="9">
        <v>27</v>
      </c>
      <c r="DB30" s="19">
        <v>1997</v>
      </c>
      <c r="DD30" s="6"/>
      <c r="DE30" s="6"/>
      <c r="DG30" s="6" t="s">
        <v>254</v>
      </c>
      <c r="DH30" s="6">
        <v>1997</v>
      </c>
      <c r="DI30" s="6" t="s">
        <v>203</v>
      </c>
      <c r="DJ30" s="19" t="s">
        <v>254</v>
      </c>
      <c r="DK30" s="3">
        <v>100128639</v>
      </c>
      <c r="DL30" s="9">
        <v>27</v>
      </c>
      <c r="DM30" s="19">
        <v>1997</v>
      </c>
      <c r="DO30" s="6"/>
      <c r="DP30" s="6"/>
      <c r="DR30" s="6"/>
      <c r="DS30" s="6"/>
      <c r="DT30" s="6"/>
      <c r="DU30" s="19"/>
      <c r="DW30" s="9"/>
      <c r="DX30" s="19"/>
      <c r="DZ30" s="6"/>
      <c r="EA30" s="6"/>
    </row>
    <row r="31" spans="1:131">
      <c r="A31" s="6" t="s">
        <v>255</v>
      </c>
      <c r="B31" s="6">
        <v>1996</v>
      </c>
      <c r="C31" s="6" t="s">
        <v>42</v>
      </c>
      <c r="D31" s="1" t="s">
        <v>255</v>
      </c>
      <c r="E31" s="1">
        <v>100101362</v>
      </c>
      <c r="F31" s="1">
        <v>28</v>
      </c>
      <c r="G31" s="1">
        <v>1996</v>
      </c>
      <c r="H31" s="1" t="s">
        <v>29</v>
      </c>
      <c r="I31" s="6">
        <f>IF(F31&gt;$F$1,"NA",(IF($G31&lt;'[1]Point Tables'!$S$5,"OLD",(IF($H31="Y","X",(VLOOKUP($E31,[2]Y14WS!$A$1:$A$65536,1,FALSE)))))))</f>
        <v>100101362</v>
      </c>
      <c r="J31" s="6" t="str">
        <f>IF(F31&gt;$F$1,"NA",(IF(G31&lt;'[1]Point Tables'!$S$6,"OLD",(IF(H31="Y","X",(VLOOKUP(E31,[2]Y12WS!$A$1:$A$65536,1,FALSE)))))))</f>
        <v>OLD</v>
      </c>
      <c r="L31" t="s">
        <v>256</v>
      </c>
      <c r="M31">
        <v>1996</v>
      </c>
      <c r="N31" t="s">
        <v>31</v>
      </c>
      <c r="O31" t="s">
        <v>256</v>
      </c>
      <c r="P31">
        <v>100127542</v>
      </c>
      <c r="Q31">
        <v>28</v>
      </c>
      <c r="R31">
        <v>1996</v>
      </c>
      <c r="S31" s="7" t="s">
        <v>29</v>
      </c>
      <c r="T31" s="6">
        <f>IF(Q31&gt;$Q$1,"NA",(IF($R31&lt;'[1]Point Tables'!$S$5,"OLD",(IF($S31="Y","X",(VLOOKUP($P31,[2]Y14WS!$A$1:$A$65536,1,FALSE)))))))</f>
        <v>100127542</v>
      </c>
      <c r="U31" s="6" t="str">
        <f>IF(Q31&gt;$Q$1,"NA",(IF(R31&lt;'[1]Point Tables'!$S$6,"OLD",(IF(S31="Y","X",(VLOOKUP(P31,[2]Y12WS!$A$1:$A$65536,1,FALSE)))))))</f>
        <v>OLD</v>
      </c>
      <c r="V31" s="6"/>
      <c r="W31" t="s">
        <v>192</v>
      </c>
      <c r="X31">
        <v>1998</v>
      </c>
      <c r="Y31" t="s">
        <v>31</v>
      </c>
      <c r="Z31" t="s">
        <v>192</v>
      </c>
      <c r="AA31">
        <v>100124010</v>
      </c>
      <c r="AB31">
        <v>28</v>
      </c>
      <c r="AC31">
        <v>1998</v>
      </c>
      <c r="AD31" t="s">
        <v>29</v>
      </c>
      <c r="AE31" s="6">
        <f>IF(AB31&gt;$AB$1,"NA",(IF($AC31&lt;'[1]Point Tables'!$S$5,"OLD",(IF($AD31="Y","X",(VLOOKUP($AA31,[2]Y14WS!$A$1:$A$65536,1,FALSE)))))))</f>
        <v>100124010</v>
      </c>
      <c r="AF31" s="6">
        <f>IF(AB31&gt;$AB$1,"NA",(IF(AC31&lt;'[1]Point Tables'!$S$6,"OLD",(IF(AD31="Y","X",(VLOOKUP(AA31,[2]Y12WS!$A$1:$A$65536,1,FALSE)))))))</f>
        <v>100124010</v>
      </c>
      <c r="AG31" s="6"/>
      <c r="AH31" s="6"/>
      <c r="AI31" s="6"/>
      <c r="AJ31" s="6"/>
      <c r="AK31" s="23"/>
      <c r="AL31" s="24"/>
      <c r="AM31" s="24"/>
      <c r="AN31" s="24"/>
      <c r="AO31" s="16"/>
      <c r="AP31" s="6"/>
      <c r="AQ31" s="6"/>
      <c r="AR31" s="16"/>
      <c r="AS31" s="8"/>
      <c r="AT31" s="8"/>
      <c r="AU31" s="8"/>
      <c r="AV31" s="8"/>
      <c r="AW31" s="8"/>
      <c r="AX31" s="8"/>
      <c r="AY31" s="8"/>
      <c r="AZ31" s="16"/>
      <c r="BA31" s="16"/>
      <c r="BB31" s="16"/>
      <c r="BC31" s="16"/>
      <c r="BD31" s="6" t="s">
        <v>257</v>
      </c>
      <c r="BE31" s="6">
        <v>1999</v>
      </c>
      <c r="BF31" s="6" t="s">
        <v>38</v>
      </c>
      <c r="BG31" s="1" t="s">
        <v>257</v>
      </c>
      <c r="BH31" s="2">
        <v>100092390</v>
      </c>
      <c r="BI31" s="16">
        <v>28</v>
      </c>
      <c r="BJ31" s="28">
        <v>1999</v>
      </c>
      <c r="BK31" s="16"/>
      <c r="BL31" s="16"/>
      <c r="BM31" s="16"/>
      <c r="BN31" s="16"/>
      <c r="BO31" s="6"/>
      <c r="BP31" s="6"/>
      <c r="BQ31" s="6"/>
      <c r="BR31" s="26"/>
      <c r="BS31" s="26"/>
      <c r="BT31" s="27"/>
      <c r="BU31" s="26"/>
      <c r="BV31" s="16"/>
      <c r="BW31" s="6" t="str">
        <f>IF(BT31&gt;$BU$1,"NA",(IF($BU31&lt;'[1]Point Tables'!$S$5,"OLD",(IF($BV31="Y","X",(VLOOKUP($BS31,[2]Y14WS!$A$1:$A$65536,1,FALSE)))))))</f>
        <v>OLD</v>
      </c>
      <c r="BX31" s="6" t="str">
        <f>IF(BT31&gt;$BU$1,"NA",(IF(BU31&lt;'[1]Point Tables'!$S$6,"OLD",(IF(BV31="Y","X",(VLOOKUP(BS31,[2]Y12WS!$A$1:$A$65536,1,FALSE)))))))</f>
        <v>OLD</v>
      </c>
      <c r="BY31" s="16"/>
      <c r="BZ31" s="6"/>
      <c r="CA31" s="6"/>
      <c r="CB31" s="6"/>
      <c r="CE31" s="16"/>
      <c r="CK31" s="6"/>
      <c r="CL31" s="6"/>
      <c r="CM31" s="6"/>
      <c r="CP31" s="16"/>
      <c r="CV31" s="6" t="s">
        <v>258</v>
      </c>
      <c r="CW31" s="6">
        <v>1996</v>
      </c>
      <c r="CX31" s="6" t="s">
        <v>142</v>
      </c>
      <c r="CY31" s="3" t="s">
        <v>258</v>
      </c>
      <c r="CZ31" s="3">
        <v>100132713</v>
      </c>
      <c r="DA31" s="16">
        <v>28</v>
      </c>
      <c r="DB31" s="3">
        <v>1996</v>
      </c>
      <c r="DG31" s="6" t="s">
        <v>165</v>
      </c>
      <c r="DH31" s="6">
        <v>1998</v>
      </c>
      <c r="DI31" s="6" t="s">
        <v>34</v>
      </c>
      <c r="DJ31" s="3" t="s">
        <v>165</v>
      </c>
      <c r="DK31" s="3">
        <v>100100148</v>
      </c>
      <c r="DL31" s="16">
        <v>28</v>
      </c>
      <c r="DM31" s="3">
        <v>1998</v>
      </c>
      <c r="DR31" s="6"/>
      <c r="DS31" s="6"/>
      <c r="DT31" s="6"/>
      <c r="DW31" s="16"/>
    </row>
    <row r="32" spans="1:131">
      <c r="A32" s="6" t="s">
        <v>259</v>
      </c>
      <c r="B32" s="6">
        <v>1999</v>
      </c>
      <c r="C32" s="6" t="s">
        <v>119</v>
      </c>
      <c r="D32" s="1" t="s">
        <v>259</v>
      </c>
      <c r="E32" s="1">
        <v>100097409</v>
      </c>
      <c r="F32" s="1">
        <v>29</v>
      </c>
      <c r="G32" s="1">
        <v>1999</v>
      </c>
      <c r="H32" s="1" t="s">
        <v>29</v>
      </c>
      <c r="I32" s="6">
        <f>IF(F32&gt;$F$1,"NA",(IF($G32&lt;'[1]Point Tables'!$S$5,"OLD",(IF($H32="Y","X",(VLOOKUP($E32,[2]Y14WS!$A$1:$A$65536,1,FALSE)))))))</f>
        <v>100097409</v>
      </c>
      <c r="J32" s="6">
        <f>IF(F32&gt;$F$1,"NA",(IF(G32&lt;'[1]Point Tables'!$S$6,"OLD",(IF(H32="Y","X",(VLOOKUP(E32,[2]Y12WS!$A$1:$A$65536,1,FALSE)))))))</f>
        <v>100097409</v>
      </c>
      <c r="L32" t="s">
        <v>260</v>
      </c>
      <c r="M32">
        <v>1999</v>
      </c>
      <c r="N32" t="s">
        <v>79</v>
      </c>
      <c r="O32" t="s">
        <v>260</v>
      </c>
      <c r="P32">
        <v>100099520</v>
      </c>
      <c r="Q32">
        <v>29</v>
      </c>
      <c r="R32">
        <v>1999</v>
      </c>
      <c r="S32" s="7" t="s">
        <v>29</v>
      </c>
      <c r="T32" s="6">
        <f>IF(Q32&gt;$Q$1,"NA",(IF($R32&lt;'[1]Point Tables'!$S$5,"OLD",(IF($S32="Y","X",(VLOOKUP($P32,[2]Y14WS!$A$1:$A$65536,1,FALSE)))))))</f>
        <v>100099520</v>
      </c>
      <c r="U32" s="6">
        <f>IF(Q32&gt;$Q$1,"NA",(IF(R32&lt;'[1]Point Tables'!$S$6,"OLD",(IF(S32="Y","X",(VLOOKUP(P32,[2]Y12WS!$A$1:$A$65536,1,FALSE)))))))</f>
        <v>100099520</v>
      </c>
      <c r="V32" s="6"/>
      <c r="W32" t="s">
        <v>261</v>
      </c>
      <c r="X32">
        <v>1998</v>
      </c>
      <c r="Y32" t="s">
        <v>65</v>
      </c>
      <c r="Z32" t="s">
        <v>261</v>
      </c>
      <c r="AA32">
        <v>100116976</v>
      </c>
      <c r="AB32">
        <v>29</v>
      </c>
      <c r="AC32">
        <v>1998</v>
      </c>
      <c r="AD32" t="s">
        <v>29</v>
      </c>
      <c r="AE32" s="6">
        <f>IF(AB32&gt;$AB$1,"NA",(IF($AC32&lt;'[1]Point Tables'!$S$5,"OLD",(IF($AD32="Y","X",(VLOOKUP($AA32,[2]Y14WS!$A$1:$A$65536,1,FALSE)))))))</f>
        <v>100116976</v>
      </c>
      <c r="AF32" s="6">
        <f>IF(AB32&gt;$AB$1,"NA",(IF(AC32&lt;'[1]Point Tables'!$S$6,"OLD",(IF(AD32="Y","X",(VLOOKUP(AA32,[2]Y12WS!$A$1:$A$65536,1,FALSE)))))))</f>
        <v>100116976</v>
      </c>
      <c r="AG32" s="6"/>
      <c r="AH32" s="6"/>
      <c r="AI32" s="6"/>
      <c r="AJ32" s="6"/>
      <c r="AK32" s="23"/>
      <c r="AL32" s="24"/>
      <c r="AM32" s="24"/>
      <c r="AN32" s="24"/>
      <c r="AO32" s="16"/>
      <c r="AP32" s="6"/>
      <c r="AQ32" s="6"/>
      <c r="AR32" s="16"/>
      <c r="AS32" s="8"/>
      <c r="AT32" s="8"/>
      <c r="AU32" s="8"/>
      <c r="AV32" s="8"/>
      <c r="AW32" s="8"/>
      <c r="AX32" s="8"/>
      <c r="AY32" s="8"/>
      <c r="AZ32" s="16"/>
      <c r="BA32" s="16"/>
      <c r="BB32" s="16"/>
      <c r="BC32" s="16"/>
      <c r="BD32" s="6" t="s">
        <v>262</v>
      </c>
      <c r="BE32" s="6">
        <v>1997</v>
      </c>
      <c r="BF32" s="6" t="s">
        <v>233</v>
      </c>
      <c r="BG32" s="1" t="s">
        <v>262</v>
      </c>
      <c r="BH32" s="2">
        <v>100100715</v>
      </c>
      <c r="BI32" s="16">
        <v>29</v>
      </c>
      <c r="BJ32" s="28">
        <v>1997</v>
      </c>
      <c r="BK32" s="16"/>
      <c r="BL32" s="16"/>
      <c r="BM32" s="16"/>
      <c r="BN32" s="16"/>
      <c r="BO32" s="6"/>
      <c r="BP32" s="6"/>
      <c r="BQ32" s="6"/>
      <c r="BR32" s="26"/>
      <c r="BS32" s="26"/>
      <c r="BT32" s="27"/>
      <c r="BU32" s="26"/>
      <c r="BV32" s="16"/>
      <c r="BW32" s="6" t="str">
        <f>IF(BT32&gt;$BU$1,"NA",(IF($BU32&lt;'[1]Point Tables'!$S$5,"OLD",(IF($BV32="Y","X",(VLOOKUP($BS32,[2]Y14WS!$A$1:$A$65536,1,FALSE)))))))</f>
        <v>OLD</v>
      </c>
      <c r="BX32" s="6" t="str">
        <f>IF(BT32&gt;$BU$1,"NA",(IF(BU32&lt;'[1]Point Tables'!$S$6,"OLD",(IF(BV32="Y","X",(VLOOKUP(BS32,[2]Y12WS!$A$1:$A$65536,1,FALSE)))))))</f>
        <v>OLD</v>
      </c>
      <c r="BY32" s="16"/>
      <c r="BZ32" s="6"/>
      <c r="CA32" s="6"/>
      <c r="CB32" s="6"/>
      <c r="CE32" s="16"/>
      <c r="CK32" s="6"/>
      <c r="CL32" s="6"/>
      <c r="CM32" s="6"/>
      <c r="CP32" s="16"/>
      <c r="CV32" s="6" t="s">
        <v>263</v>
      </c>
      <c r="CW32" s="6">
        <v>1998</v>
      </c>
      <c r="CX32" s="6" t="s">
        <v>142</v>
      </c>
      <c r="CY32" s="3" t="s">
        <v>263</v>
      </c>
      <c r="CZ32" s="3">
        <v>100100788</v>
      </c>
      <c r="DA32" s="16">
        <v>29</v>
      </c>
      <c r="DB32" s="3">
        <v>1998</v>
      </c>
      <c r="DG32" s="6" t="s">
        <v>264</v>
      </c>
      <c r="DH32" s="6">
        <v>1997</v>
      </c>
      <c r="DI32" s="6" t="s">
        <v>31</v>
      </c>
      <c r="DJ32" s="3" t="s">
        <v>264</v>
      </c>
      <c r="DK32" s="3">
        <v>100125824</v>
      </c>
      <c r="DL32" s="16">
        <v>29</v>
      </c>
      <c r="DM32" s="3">
        <v>1997</v>
      </c>
      <c r="DR32" s="6"/>
      <c r="DS32" s="6"/>
      <c r="DT32" s="6"/>
      <c r="DW32" s="16"/>
    </row>
    <row r="33" spans="1:127">
      <c r="A33" s="6" t="s">
        <v>135</v>
      </c>
      <c r="B33" s="6">
        <v>1997</v>
      </c>
      <c r="C33" s="6" t="s">
        <v>79</v>
      </c>
      <c r="D33" s="1" t="s">
        <v>135</v>
      </c>
      <c r="E33" s="1">
        <v>100078442</v>
      </c>
      <c r="F33" s="1">
        <v>30</v>
      </c>
      <c r="G33" s="1">
        <v>1997</v>
      </c>
      <c r="H33" s="1" t="s">
        <v>29</v>
      </c>
      <c r="I33" s="6">
        <f>IF(F33&gt;$F$1,"NA",(IF($G33&lt;'[1]Point Tables'!$S$5,"OLD",(IF($H33="Y","X",(VLOOKUP($E33,[2]Y14WS!$A$1:$A$65536,1,FALSE)))))))</f>
        <v>100078442</v>
      </c>
      <c r="J33" s="6" t="str">
        <f>IF(F33&gt;$F$1,"NA",(IF(G33&lt;'[1]Point Tables'!$S$6,"OLD",(IF(H33="Y","X",(VLOOKUP(E33,[2]Y12WS!$A$1:$A$65536,1,FALSE)))))))</f>
        <v>OLD</v>
      </c>
      <c r="L33" t="s">
        <v>265</v>
      </c>
      <c r="M33">
        <v>1999</v>
      </c>
      <c r="N33" t="s">
        <v>51</v>
      </c>
      <c r="O33" t="s">
        <v>265</v>
      </c>
      <c r="P33">
        <v>100124157</v>
      </c>
      <c r="Q33">
        <v>30</v>
      </c>
      <c r="R33">
        <v>1999</v>
      </c>
      <c r="S33" s="7" t="s">
        <v>29</v>
      </c>
      <c r="T33" s="6">
        <f>IF(Q33&gt;$Q$1,"NA",(IF($R33&lt;'[1]Point Tables'!$S$5,"OLD",(IF($S33="Y","X",(VLOOKUP($P33,[2]Y14WS!$A$1:$A$65536,1,FALSE)))))))</f>
        <v>100124157</v>
      </c>
      <c r="U33" s="6">
        <f>IF(Q33&gt;$Q$1,"NA",(IF(R33&lt;'[1]Point Tables'!$S$6,"OLD",(IF(S33="Y","X",(VLOOKUP(P33,[2]Y12WS!$A$1:$A$65536,1,FALSE)))))))</f>
        <v>100124157</v>
      </c>
      <c r="V33" s="6"/>
      <c r="W33" t="s">
        <v>266</v>
      </c>
      <c r="X33">
        <v>1996</v>
      </c>
      <c r="Y33" t="s">
        <v>69</v>
      </c>
      <c r="Z33" t="s">
        <v>266</v>
      </c>
      <c r="AA33">
        <v>100130604</v>
      </c>
      <c r="AB33">
        <v>30</v>
      </c>
      <c r="AC33">
        <v>1996</v>
      </c>
      <c r="AD33" t="s">
        <v>29</v>
      </c>
      <c r="AE33" s="6">
        <f>IF(AB33&gt;$AB$1,"NA",(IF($AC33&lt;'[1]Point Tables'!$S$5,"OLD",(IF($AD33="Y","X",(VLOOKUP($AA33,[2]Y14WS!$A$1:$A$65536,1,FALSE)))))))</f>
        <v>100130604</v>
      </c>
      <c r="AF33" s="6" t="str">
        <f>IF(AB33&gt;$AB$1,"NA",(IF(AC33&lt;'[1]Point Tables'!$S$6,"OLD",(IF(AD33="Y","X",(VLOOKUP(AA33,[2]Y12WS!$A$1:$A$65536,1,FALSE)))))))</f>
        <v>OLD</v>
      </c>
      <c r="AG33" s="6"/>
      <c r="AH33" s="6"/>
      <c r="AI33" s="6"/>
      <c r="AJ33" s="6"/>
      <c r="AM33" s="16"/>
      <c r="AN33" s="16"/>
      <c r="AO33" s="16"/>
      <c r="AP33" s="16"/>
      <c r="AQ33" s="16"/>
      <c r="AR33" s="16"/>
      <c r="AS33" s="8"/>
      <c r="AT33" s="8"/>
      <c r="AU33" s="8"/>
      <c r="AV33" s="8"/>
      <c r="AW33" s="8"/>
      <c r="AX33" s="8"/>
      <c r="AY33" s="8"/>
      <c r="AZ33" s="16"/>
      <c r="BA33" s="16"/>
      <c r="BB33" s="16"/>
      <c r="BC33" s="16"/>
      <c r="BD33" s="6" t="s">
        <v>263</v>
      </c>
      <c r="BE33" s="6">
        <v>1998</v>
      </c>
      <c r="BF33" s="6" t="s">
        <v>140</v>
      </c>
      <c r="BG33" s="1" t="s">
        <v>263</v>
      </c>
      <c r="BH33" s="2">
        <v>100100788</v>
      </c>
      <c r="BI33" s="16">
        <v>30</v>
      </c>
      <c r="BJ33" s="28">
        <v>1998</v>
      </c>
      <c r="BK33" s="16"/>
      <c r="BL33" s="16"/>
      <c r="BM33" s="16"/>
      <c r="BN33" s="16"/>
      <c r="BO33" s="6"/>
      <c r="BP33" s="6"/>
      <c r="BQ33" s="6"/>
      <c r="BR33" s="26"/>
      <c r="BS33" s="26"/>
      <c r="BT33" s="27"/>
      <c r="BU33" s="26"/>
      <c r="BV33" s="16"/>
      <c r="BW33" s="6" t="str">
        <f>IF(BT33&gt;$BU$1,"NA",(IF($BU33&lt;'[1]Point Tables'!$S$5,"OLD",(IF($BV33="Y","X",(VLOOKUP($BS33,[2]Y14WS!$A$1:$A$65536,1,FALSE)))))))</f>
        <v>OLD</v>
      </c>
      <c r="BX33" s="6" t="str">
        <f>IF(BT33&gt;$BU$1,"NA",(IF(BU33&lt;'[1]Point Tables'!$S$6,"OLD",(IF(BV33="Y","X",(VLOOKUP(BS33,[2]Y12WS!$A$1:$A$65536,1,FALSE)))))))</f>
        <v>OLD</v>
      </c>
      <c r="BY33" s="16"/>
      <c r="BZ33" s="6"/>
      <c r="CA33" s="6"/>
      <c r="CB33" s="6"/>
      <c r="CE33" s="16"/>
      <c r="CK33" s="6"/>
      <c r="CL33" s="6"/>
      <c r="CM33" s="6"/>
      <c r="CP33" s="16"/>
      <c r="CV33" s="6" t="s">
        <v>267</v>
      </c>
      <c r="CW33" s="6">
        <v>1998</v>
      </c>
      <c r="CX33" s="6" t="s">
        <v>268</v>
      </c>
      <c r="CY33" s="3" t="s">
        <v>267</v>
      </c>
      <c r="CZ33" s="3">
        <v>100127614</v>
      </c>
      <c r="DA33" s="16">
        <v>30</v>
      </c>
      <c r="DB33" s="3">
        <v>1998</v>
      </c>
      <c r="DG33" s="6" t="s">
        <v>269</v>
      </c>
      <c r="DH33" s="6">
        <v>1998</v>
      </c>
      <c r="DI33" s="6" t="s">
        <v>67</v>
      </c>
      <c r="DJ33" s="3" t="s">
        <v>269</v>
      </c>
      <c r="DK33" s="3">
        <v>100098466</v>
      </c>
      <c r="DL33" s="16">
        <v>30</v>
      </c>
      <c r="DM33" s="3">
        <v>1998</v>
      </c>
      <c r="DR33" s="6"/>
      <c r="DS33" s="6"/>
      <c r="DT33" s="6"/>
      <c r="DW33" s="16"/>
    </row>
    <row r="34" spans="1:127">
      <c r="A34" s="6" t="s">
        <v>270</v>
      </c>
      <c r="B34" s="6">
        <v>1998</v>
      </c>
      <c r="C34" s="6" t="s">
        <v>177</v>
      </c>
      <c r="D34" s="1" t="s">
        <v>270</v>
      </c>
      <c r="E34" s="1">
        <v>100128925</v>
      </c>
      <c r="F34" s="1">
        <v>31</v>
      </c>
      <c r="G34" s="1">
        <v>1998</v>
      </c>
      <c r="H34" s="1" t="s">
        <v>29</v>
      </c>
      <c r="I34" s="6">
        <f>IF(F34&gt;$F$1,"NA",(IF($G34&lt;'[1]Point Tables'!$S$5,"OLD",(IF($H34="Y","X",(VLOOKUP($E34,[2]Y14WS!$A$1:$A$65536,1,FALSE)))))))</f>
        <v>100128925</v>
      </c>
      <c r="J34" s="6">
        <f>IF(F34&gt;$F$1,"NA",(IF(G34&lt;'[1]Point Tables'!$S$6,"OLD",(IF(H34="Y","X",(VLOOKUP(E34,[2]Y12WS!$A$1:$A$65536,1,FALSE)))))))</f>
        <v>100128925</v>
      </c>
      <c r="L34" t="s">
        <v>271</v>
      </c>
      <c r="M34">
        <v>1997</v>
      </c>
      <c r="N34" t="s">
        <v>31</v>
      </c>
      <c r="O34" t="s">
        <v>271</v>
      </c>
      <c r="P34">
        <v>100119074</v>
      </c>
      <c r="Q34">
        <v>31</v>
      </c>
      <c r="R34">
        <v>1997</v>
      </c>
      <c r="S34" s="7" t="s">
        <v>29</v>
      </c>
      <c r="T34" s="6">
        <f>IF(Q34&gt;$Q$1,"NA",(IF($R34&lt;'[1]Point Tables'!$S$5,"OLD",(IF($S34="Y","X",(VLOOKUP($P34,[2]Y14WS!$A$1:$A$65536,1,FALSE)))))))</f>
        <v>100119074</v>
      </c>
      <c r="U34" s="6" t="str">
        <f>IF(Q34&gt;$Q$1,"NA",(IF(R34&lt;'[1]Point Tables'!$S$6,"OLD",(IF(S34="Y","X",(VLOOKUP(P34,[2]Y12WS!$A$1:$A$65536,1,FALSE)))))))</f>
        <v>OLD</v>
      </c>
      <c r="V34" s="6"/>
      <c r="W34" t="s">
        <v>163</v>
      </c>
      <c r="X34">
        <v>1997</v>
      </c>
      <c r="Y34" t="s">
        <v>44</v>
      </c>
      <c r="Z34" t="s">
        <v>163</v>
      </c>
      <c r="AA34">
        <v>100100762</v>
      </c>
      <c r="AB34">
        <v>31</v>
      </c>
      <c r="AC34">
        <v>1997</v>
      </c>
      <c r="AD34" t="s">
        <v>29</v>
      </c>
      <c r="AE34" s="6">
        <f>IF(AB34&gt;$AB$1,"NA",(IF($AC34&lt;'[1]Point Tables'!$S$5,"OLD",(IF($AD34="Y","X",(VLOOKUP($AA34,[2]Y14WS!$A$1:$A$65536,1,FALSE)))))))</f>
        <v>100100762</v>
      </c>
      <c r="AF34" s="6" t="str">
        <f>IF(AB34&gt;$AB$1,"NA",(IF(AC34&lt;'[1]Point Tables'!$S$6,"OLD",(IF(AD34="Y","X",(VLOOKUP(AA34,[2]Y12WS!$A$1:$A$65536,1,FALSE)))))))</f>
        <v>OLD</v>
      </c>
      <c r="AG34" s="6"/>
      <c r="AH34" s="6"/>
      <c r="AI34" s="6"/>
      <c r="AJ34" s="6"/>
      <c r="AM34" s="16"/>
      <c r="AN34" s="16"/>
      <c r="AO34" s="16"/>
      <c r="AP34" s="16"/>
      <c r="AQ34" s="16"/>
      <c r="AR34" s="16"/>
      <c r="AS34" s="8"/>
      <c r="AT34" s="8"/>
      <c r="AU34" s="8"/>
      <c r="AV34" s="8"/>
      <c r="AW34" s="8"/>
      <c r="AX34" s="8"/>
      <c r="AY34" s="8"/>
      <c r="AZ34" s="16"/>
      <c r="BA34" s="16"/>
      <c r="BB34" s="16"/>
      <c r="BC34" s="16"/>
      <c r="BD34" s="6" t="s">
        <v>73</v>
      </c>
      <c r="BE34" s="6">
        <v>1997</v>
      </c>
      <c r="BF34" s="6" t="s">
        <v>36</v>
      </c>
      <c r="BG34" s="1" t="s">
        <v>73</v>
      </c>
      <c r="BH34" s="2">
        <v>100128721</v>
      </c>
      <c r="BI34" s="16">
        <v>31</v>
      </c>
      <c r="BJ34" s="28">
        <v>1997</v>
      </c>
      <c r="BK34" s="16"/>
      <c r="BL34" s="16"/>
      <c r="BM34" s="16"/>
      <c r="BN34" s="16"/>
      <c r="BO34" s="6"/>
      <c r="BP34" s="6"/>
      <c r="BQ34" s="6"/>
      <c r="BR34" s="26"/>
      <c r="BS34" s="26"/>
      <c r="BT34" s="27"/>
      <c r="BU34" s="26"/>
      <c r="BV34" s="16"/>
      <c r="BW34" s="6" t="str">
        <f>IF(BT34&gt;$BU$1,"NA",(IF($BU34&lt;'[1]Point Tables'!$S$5,"OLD",(IF($BV34="Y","X",(VLOOKUP($BS34,[2]Y14WS!$A$1:$A$65536,1,FALSE)))))))</f>
        <v>OLD</v>
      </c>
      <c r="BX34" s="6" t="str">
        <f>IF(BT34&gt;$BU$1,"NA",(IF(BU34&lt;'[1]Point Tables'!$S$6,"OLD",(IF(BV34="Y","X",(VLOOKUP(BS34,[2]Y12WS!$A$1:$A$65536,1,FALSE)))))))</f>
        <v>OLD</v>
      </c>
      <c r="BY34" s="16"/>
      <c r="BZ34" s="6"/>
      <c r="CA34" s="6"/>
      <c r="CB34" s="6"/>
      <c r="CE34" s="16"/>
      <c r="CK34" s="6"/>
      <c r="CL34" s="6"/>
      <c r="CM34" s="6"/>
      <c r="CP34" s="16"/>
      <c r="CV34" s="6" t="s">
        <v>272</v>
      </c>
      <c r="CW34" s="6">
        <v>1997</v>
      </c>
      <c r="CX34" s="6" t="s">
        <v>65</v>
      </c>
      <c r="CY34" s="3" t="s">
        <v>272</v>
      </c>
      <c r="CZ34" s="3">
        <v>0</v>
      </c>
      <c r="DA34" s="16">
        <v>31</v>
      </c>
      <c r="DB34" s="3">
        <v>1997</v>
      </c>
      <c r="DG34" s="6" t="s">
        <v>273</v>
      </c>
      <c r="DH34" s="6">
        <v>1996</v>
      </c>
      <c r="DI34" s="6" t="s">
        <v>44</v>
      </c>
      <c r="DJ34" s="3" t="s">
        <v>273</v>
      </c>
      <c r="DK34" s="3">
        <v>100099421</v>
      </c>
      <c r="DL34" s="16">
        <v>31</v>
      </c>
      <c r="DM34" s="3">
        <v>1996</v>
      </c>
      <c r="DR34" s="6"/>
      <c r="DS34" s="6"/>
      <c r="DT34" s="6"/>
      <c r="DW34" s="16"/>
    </row>
    <row r="35" spans="1:127">
      <c r="A35" s="6" t="s">
        <v>274</v>
      </c>
      <c r="B35" s="6">
        <v>1997</v>
      </c>
      <c r="C35" s="6" t="s">
        <v>177</v>
      </c>
      <c r="D35" s="1" t="s">
        <v>274</v>
      </c>
      <c r="E35" s="1">
        <v>100128828</v>
      </c>
      <c r="F35" s="1">
        <v>32</v>
      </c>
      <c r="G35" s="1">
        <v>1997</v>
      </c>
      <c r="H35" s="1" t="s">
        <v>275</v>
      </c>
      <c r="I35" s="6">
        <f>IF(F35&gt;$F$1,"NA",(IF($G35&lt;'[1]Point Tables'!$S$5,"OLD",(IF($H35="Y","X",(VLOOKUP($E35,[2]Y14WS!$A$1:$A$65536,1,FALSE)))))))</f>
        <v>100128828</v>
      </c>
      <c r="J35" s="6" t="str">
        <f>IF(F35&gt;$F$1,"NA",(IF(G35&lt;'[1]Point Tables'!$S$6,"OLD",(IF(H35="Y","X",(VLOOKUP(E35,[2]Y12WS!$A$1:$A$65536,1,FALSE)))))))</f>
        <v>OLD</v>
      </c>
      <c r="L35" t="s">
        <v>276</v>
      </c>
      <c r="M35">
        <v>1999</v>
      </c>
      <c r="N35" t="s">
        <v>34</v>
      </c>
      <c r="O35" t="s">
        <v>276</v>
      </c>
      <c r="P35">
        <v>100125801</v>
      </c>
      <c r="Q35">
        <v>32</v>
      </c>
      <c r="R35">
        <v>1999</v>
      </c>
      <c r="S35" s="7" t="s">
        <v>29</v>
      </c>
      <c r="T35" s="6">
        <f>IF(Q35&gt;$Q$1,"NA",(IF($R35&lt;'[1]Point Tables'!$S$5,"OLD",(IF($S35="Y","X",(VLOOKUP($P35,[2]Y14WS!$A$1:$A$65536,1,FALSE)))))))</f>
        <v>100125801</v>
      </c>
      <c r="U35" s="6">
        <f>IF(Q35&gt;$Q$1,"NA",(IF(R35&lt;'[1]Point Tables'!$S$6,"OLD",(IF(S35="Y","X",(VLOOKUP(P35,[2]Y12WS!$A$1:$A$65536,1,FALSE)))))))</f>
        <v>100125801</v>
      </c>
      <c r="V35" s="6"/>
      <c r="W35" t="s">
        <v>277</v>
      </c>
      <c r="X35">
        <v>1998</v>
      </c>
      <c r="Y35" t="s">
        <v>69</v>
      </c>
      <c r="Z35" t="s">
        <v>277</v>
      </c>
      <c r="AA35">
        <v>100123927</v>
      </c>
      <c r="AB35">
        <v>32</v>
      </c>
      <c r="AC35">
        <v>1998</v>
      </c>
      <c r="AD35" t="s">
        <v>29</v>
      </c>
      <c r="AE35" s="6">
        <f>IF(AB35&gt;$AB$1,"NA",(IF($AC35&lt;'[1]Point Tables'!$S$5,"OLD",(IF($AD35="Y","X",(VLOOKUP($AA35,[2]Y14WS!$A$1:$A$65536,1,FALSE)))))))</f>
        <v>100123927</v>
      </c>
      <c r="AF35" s="6">
        <f>IF(AB35&gt;$AB$1,"NA",(IF(AC35&lt;'[1]Point Tables'!$S$6,"OLD",(IF(AD35="Y","X",(VLOOKUP(AA35,[2]Y12WS!$A$1:$A$65536,1,FALSE)))))))</f>
        <v>100123927</v>
      </c>
      <c r="AG35" s="6"/>
      <c r="AH35" s="6"/>
      <c r="AI35" s="6"/>
      <c r="AJ35" s="6"/>
      <c r="AM35" s="16"/>
      <c r="AN35" s="16"/>
      <c r="AO35" s="16"/>
      <c r="AP35" s="16"/>
      <c r="AQ35" s="16"/>
      <c r="AR35" s="16"/>
      <c r="AS35" s="6"/>
      <c r="AT35" s="6"/>
      <c r="AU35" s="6"/>
      <c r="AX35" s="16"/>
      <c r="AY35" s="16"/>
      <c r="AZ35" s="16"/>
      <c r="BA35" s="16"/>
      <c r="BB35" s="16"/>
      <c r="BC35" s="16"/>
      <c r="BD35" s="6" t="s">
        <v>278</v>
      </c>
      <c r="BE35" s="6">
        <v>1998</v>
      </c>
      <c r="BF35" s="6" t="s">
        <v>233</v>
      </c>
      <c r="BG35" s="1" t="s">
        <v>278</v>
      </c>
      <c r="BH35" s="2">
        <v>100127614</v>
      </c>
      <c r="BI35" s="16">
        <v>32</v>
      </c>
      <c r="BJ35" s="28">
        <v>1998</v>
      </c>
      <c r="BK35" s="16"/>
      <c r="BL35" s="16"/>
      <c r="BM35" s="16"/>
      <c r="BN35" s="16"/>
      <c r="BO35" s="6"/>
      <c r="BP35" s="6"/>
      <c r="BQ35" s="6"/>
      <c r="BR35" s="26"/>
      <c r="BS35" s="26"/>
      <c r="BT35" s="27"/>
      <c r="BU35" s="26"/>
      <c r="BV35" s="16"/>
      <c r="BW35" s="6" t="str">
        <f>IF(BT35&gt;$BU$1,"NA",(IF($BU35&lt;'[1]Point Tables'!$S$5,"OLD",(IF($BV35="Y","X",(VLOOKUP($BS35,[2]Y14WS!$A$1:$A$65536,1,FALSE)))))))</f>
        <v>OLD</v>
      </c>
      <c r="BX35" s="6" t="str">
        <f>IF(BT35&gt;$BU$1,"NA",(IF(BU35&lt;'[1]Point Tables'!$S$6,"OLD",(IF(BV35="Y","X",(VLOOKUP(BS35,[2]Y12WS!$A$1:$A$65536,1,FALSE)))))))</f>
        <v>OLD</v>
      </c>
      <c r="BY35" s="16"/>
      <c r="BZ35" s="6"/>
      <c r="CA35" s="6"/>
      <c r="CB35" s="6"/>
      <c r="CE35" s="16"/>
      <c r="CK35" s="6"/>
      <c r="CL35" s="6"/>
      <c r="CM35" s="6"/>
      <c r="CP35" s="16"/>
      <c r="CV35" s="6" t="s">
        <v>279</v>
      </c>
      <c r="CW35" s="6">
        <v>1996</v>
      </c>
      <c r="CX35" s="6" t="s">
        <v>65</v>
      </c>
      <c r="CY35" s="3" t="s">
        <v>279</v>
      </c>
      <c r="CZ35" s="3">
        <v>100130329</v>
      </c>
      <c r="DA35" s="16">
        <v>32</v>
      </c>
      <c r="DB35" s="3">
        <v>1996</v>
      </c>
      <c r="DG35" s="6" t="s">
        <v>280</v>
      </c>
      <c r="DH35" s="6">
        <v>1996</v>
      </c>
      <c r="DI35" s="6" t="s">
        <v>79</v>
      </c>
      <c r="DJ35" s="3" t="s">
        <v>280</v>
      </c>
      <c r="DK35" s="3">
        <v>100090696</v>
      </c>
      <c r="DL35" s="16">
        <v>32</v>
      </c>
      <c r="DM35" s="3">
        <v>1996</v>
      </c>
      <c r="DR35" s="6"/>
      <c r="DS35" s="6"/>
      <c r="DT35" s="6"/>
      <c r="DW35" s="16"/>
    </row>
    <row r="36" spans="1:127">
      <c r="A36" s="6" t="s">
        <v>102</v>
      </c>
      <c r="B36" s="6">
        <v>1998</v>
      </c>
      <c r="C36" s="6" t="s">
        <v>79</v>
      </c>
      <c r="D36" s="1" t="s">
        <v>102</v>
      </c>
      <c r="E36" s="1">
        <v>100090298</v>
      </c>
      <c r="F36" s="1">
        <v>33</v>
      </c>
      <c r="G36" s="1">
        <v>1998</v>
      </c>
      <c r="H36" s="1" t="s">
        <v>29</v>
      </c>
      <c r="I36" s="6" t="str">
        <f>IF(F36&gt;$F$1,"NA",(IF($G36&lt;'[1]Point Tables'!$S$5,"OLD",(IF($H36="Y","X",(VLOOKUP($E36,[2]Y14WS!$A$1:$A$65536,1,FALSE)))))))</f>
        <v>NA</v>
      </c>
      <c r="J36" s="6" t="str">
        <f>IF(F36&gt;$F$1,"NA",(IF(G36&lt;'[1]Point Tables'!$S$6,"OLD",(IF(H36="Y","X",(VLOOKUP(E36,[2]Y12WS!$A$1:$A$65536,1,FALSE)))))))</f>
        <v>NA</v>
      </c>
      <c r="L36" t="s">
        <v>281</v>
      </c>
      <c r="M36">
        <v>1997</v>
      </c>
      <c r="N36" t="s">
        <v>145</v>
      </c>
      <c r="O36" t="s">
        <v>281</v>
      </c>
      <c r="P36">
        <v>100093145</v>
      </c>
      <c r="Q36">
        <v>33</v>
      </c>
      <c r="R36">
        <v>1997</v>
      </c>
      <c r="S36" s="7" t="s">
        <v>29</v>
      </c>
      <c r="T36" s="6" t="str">
        <f>IF(Q36&gt;$Q$1,"NA",(IF($R36&lt;'[1]Point Tables'!$S$5,"OLD",(IF($S36="Y","X",(VLOOKUP($P36,[2]Y14WS!$A$1:$A$65536,1,FALSE)))))))</f>
        <v>NA</v>
      </c>
      <c r="U36" s="6" t="str">
        <f>IF(Q36&gt;$Q$1,"NA",(IF(R36&lt;'[1]Point Tables'!$S$6,"OLD",(IF(S36="Y","X",(VLOOKUP(P36,[2]Y12WS!$A$1:$A$65536,1,FALSE)))))))</f>
        <v>NA</v>
      </c>
      <c r="V36" s="6"/>
      <c r="W36" t="s">
        <v>282</v>
      </c>
      <c r="X36">
        <v>1997</v>
      </c>
      <c r="Y36" t="s">
        <v>69</v>
      </c>
      <c r="Z36" t="s">
        <v>282</v>
      </c>
      <c r="AA36">
        <v>100101692</v>
      </c>
      <c r="AB36">
        <v>33</v>
      </c>
      <c r="AC36">
        <v>1997</v>
      </c>
      <c r="AD36" t="s">
        <v>29</v>
      </c>
      <c r="AE36" s="6" t="str">
        <f>IF(AB36&gt;$AB$1,"NA",(IF($AC36&lt;'[1]Point Tables'!$S$5,"OLD",(IF($AD36="Y","X",(VLOOKUP($AA36,[2]Y14WS!$A$1:$A$65536,1,FALSE)))))))</f>
        <v>NA</v>
      </c>
      <c r="AF36" s="6" t="str">
        <f>IF(AB36&gt;$AB$1,"NA",(IF(AC36&lt;'[1]Point Tables'!$S$6,"OLD",(IF(AD36="Y","X",(VLOOKUP(AA36,[2]Y12WS!$A$1:$A$65536,1,FALSE)))))))</f>
        <v>NA</v>
      </c>
      <c r="AG36" s="6"/>
      <c r="AH36" s="6"/>
      <c r="AI36" s="6"/>
      <c r="AJ36" s="6"/>
      <c r="AM36" s="16"/>
      <c r="AN36" s="16"/>
      <c r="AO36" s="16"/>
      <c r="AP36" s="16"/>
      <c r="AQ36" s="16"/>
      <c r="AR36" s="16"/>
      <c r="AS36" s="6"/>
      <c r="AT36" s="6"/>
      <c r="AU36" s="6"/>
      <c r="AX36" s="16"/>
      <c r="AY36" s="16"/>
      <c r="AZ36" s="16"/>
      <c r="BA36" s="16"/>
      <c r="BB36" s="16"/>
      <c r="BC36" s="16"/>
      <c r="BD36" s="6" t="s">
        <v>283</v>
      </c>
      <c r="BE36" s="6">
        <v>1998</v>
      </c>
      <c r="BF36" s="6" t="s">
        <v>233</v>
      </c>
      <c r="BG36" s="1" t="s">
        <v>283</v>
      </c>
      <c r="BH36" s="2">
        <v>100125239</v>
      </c>
      <c r="BI36" s="16">
        <v>33</v>
      </c>
      <c r="BJ36" s="28">
        <v>1998</v>
      </c>
      <c r="BK36" s="16"/>
      <c r="BL36" s="16"/>
      <c r="BM36" s="16"/>
      <c r="BN36" s="16"/>
      <c r="BO36" s="6"/>
      <c r="BP36" s="6"/>
      <c r="BQ36" s="6"/>
      <c r="BR36" s="26"/>
      <c r="BS36" s="26"/>
      <c r="BT36" s="27"/>
      <c r="BU36" s="26"/>
      <c r="BV36" s="16"/>
      <c r="BW36" s="6" t="str">
        <f>IF(BT36&gt;$BU$1,"NA",(IF($BU36&lt;'[1]Point Tables'!$S$5,"OLD",(IF($BV36="Y","X",(VLOOKUP($BS36,[2]Y14WS!$A$1:$A$65536,1,FALSE)))))))</f>
        <v>OLD</v>
      </c>
      <c r="BX36" s="6" t="str">
        <f>IF(BT36&gt;$BU$1,"NA",(IF(BU36&lt;'[1]Point Tables'!$S$6,"OLD",(IF(BV36="Y","X",(VLOOKUP(BS36,[2]Y12WS!$A$1:$A$65536,1,FALSE)))))))</f>
        <v>OLD</v>
      </c>
      <c r="BY36" s="16"/>
      <c r="BZ36" s="6"/>
      <c r="CA36" s="6"/>
      <c r="CB36" s="6"/>
      <c r="CE36" s="16"/>
      <c r="CK36" s="6"/>
      <c r="CL36" s="6"/>
      <c r="CM36" s="6"/>
      <c r="CP36" s="16"/>
      <c r="CV36" s="6" t="s">
        <v>284</v>
      </c>
      <c r="CW36" s="6">
        <v>1996</v>
      </c>
      <c r="CX36" s="6" t="s">
        <v>142</v>
      </c>
      <c r="CY36" s="3" t="s">
        <v>284</v>
      </c>
      <c r="CZ36" s="3">
        <v>100131012</v>
      </c>
      <c r="DA36" s="16">
        <v>33</v>
      </c>
      <c r="DB36" s="3">
        <v>1996</v>
      </c>
      <c r="DG36" s="6" t="s">
        <v>285</v>
      </c>
      <c r="DH36" s="6">
        <v>1997</v>
      </c>
      <c r="DI36" s="6" t="s">
        <v>79</v>
      </c>
      <c r="DJ36" s="3" t="s">
        <v>285</v>
      </c>
      <c r="DK36" s="3">
        <v>100133264</v>
      </c>
      <c r="DL36" s="16">
        <v>33</v>
      </c>
      <c r="DM36" s="3">
        <v>1997</v>
      </c>
      <c r="DR36" s="6"/>
      <c r="DS36" s="6"/>
      <c r="DT36" s="6"/>
      <c r="DW36" s="16"/>
    </row>
    <row r="37" spans="1:127">
      <c r="A37" s="6" t="s">
        <v>286</v>
      </c>
      <c r="B37" s="6">
        <v>1997</v>
      </c>
      <c r="C37" s="6" t="s">
        <v>69</v>
      </c>
      <c r="D37" s="1" t="s">
        <v>286</v>
      </c>
      <c r="E37" s="1">
        <v>100090686</v>
      </c>
      <c r="F37" s="1">
        <v>34</v>
      </c>
      <c r="G37" s="1">
        <v>1997</v>
      </c>
      <c r="H37" s="1" t="s">
        <v>29</v>
      </c>
      <c r="I37" s="6" t="str">
        <f>IF(F37&gt;$F$1,"NA",(IF($G37&lt;'[1]Point Tables'!$S$5,"OLD",(IF($H37="Y","X",(VLOOKUP($E37,[2]Y14WS!$A$1:$A$65536,1,FALSE)))))))</f>
        <v>NA</v>
      </c>
      <c r="J37" s="6" t="str">
        <f>IF(F37&gt;$F$1,"NA",(IF(G37&lt;'[1]Point Tables'!$S$6,"OLD",(IF(H37="Y","X",(VLOOKUP(E37,[2]Y12WS!$A$1:$A$65536,1,FALSE)))))))</f>
        <v>NA</v>
      </c>
      <c r="L37" t="s">
        <v>287</v>
      </c>
      <c r="M37">
        <v>1997</v>
      </c>
      <c r="N37" t="s">
        <v>31</v>
      </c>
      <c r="O37" t="s">
        <v>287</v>
      </c>
      <c r="P37">
        <v>100095659</v>
      </c>
      <c r="Q37">
        <v>34</v>
      </c>
      <c r="R37">
        <v>1997</v>
      </c>
      <c r="S37" s="7" t="s">
        <v>29</v>
      </c>
      <c r="T37" s="6" t="str">
        <f>IF(Q37&gt;$Q$1,"NA",(IF($R37&lt;'[1]Point Tables'!$S$5,"OLD",(IF($S37="Y","X",(VLOOKUP($P37,[2]Y14WS!$A$1:$A$65536,1,FALSE)))))))</f>
        <v>NA</v>
      </c>
      <c r="U37" s="6" t="str">
        <f>IF(Q37&gt;$Q$1,"NA",(IF(R37&lt;'[1]Point Tables'!$S$6,"OLD",(IF(S37="Y","X",(VLOOKUP(P37,[2]Y12WS!$A$1:$A$65536,1,FALSE)))))))</f>
        <v>NA</v>
      </c>
      <c r="V37" s="6"/>
      <c r="W37" t="s">
        <v>168</v>
      </c>
      <c r="X37">
        <v>1999</v>
      </c>
      <c r="Y37" t="s">
        <v>34</v>
      </c>
      <c r="Z37" t="s">
        <v>168</v>
      </c>
      <c r="AA37">
        <v>100117310</v>
      </c>
      <c r="AB37">
        <v>34</v>
      </c>
      <c r="AC37">
        <v>1999</v>
      </c>
      <c r="AD37" t="s">
        <v>29</v>
      </c>
      <c r="AE37" s="6" t="str">
        <f>IF(AB37&gt;$AB$1,"NA",(IF($AC37&lt;'[1]Point Tables'!$S$5,"OLD",(IF($AD37="Y","X",(VLOOKUP($AA37,[2]Y14WS!$A$1:$A$65536,1,FALSE)))))))</f>
        <v>NA</v>
      </c>
      <c r="AF37" s="6" t="str">
        <f>IF(AB37&gt;$AB$1,"NA",(IF(AC37&lt;'[1]Point Tables'!$S$6,"OLD",(IF(AD37="Y","X",(VLOOKUP(AA37,[2]Y12WS!$A$1:$A$65536,1,FALSE)))))))</f>
        <v>NA</v>
      </c>
      <c r="AG37" s="6"/>
      <c r="AH37" s="6"/>
      <c r="AI37" s="6"/>
      <c r="AJ37" s="6"/>
      <c r="AS37" s="6"/>
      <c r="AT37" s="6"/>
      <c r="AU37" s="6"/>
      <c r="BD37" s="6"/>
      <c r="BE37" s="6"/>
      <c r="BF37" s="6"/>
      <c r="BO37" s="6"/>
      <c r="BP37" s="6"/>
      <c r="BQ37" s="6"/>
      <c r="BR37" s="26"/>
      <c r="BS37" s="26"/>
      <c r="BT37" s="27"/>
      <c r="BU37" s="26"/>
      <c r="BW37" s="6" t="str">
        <f>IF(BT37&gt;$BU$1,"NA",(IF($BU37&lt;'[1]Point Tables'!$S$5,"OLD",(IF($BV37="Y","X",(VLOOKUP($BS37,[2]Y14WS!$A$1:$A$65536,1,FALSE)))))))</f>
        <v>OLD</v>
      </c>
      <c r="BX37" s="6" t="str">
        <f>IF(BT37&gt;$BU$1,"NA",(IF(BU37&lt;'[1]Point Tables'!$S$6,"OLD",(IF(BV37="Y","X",(VLOOKUP(BS37,[2]Y12WS!$A$1:$A$65536,1,FALSE)))))))</f>
        <v>OLD</v>
      </c>
      <c r="BZ37" s="6"/>
      <c r="CA37" s="6"/>
      <c r="CB37" s="6"/>
      <c r="CK37" s="6"/>
      <c r="CL37" s="6"/>
      <c r="CM37" s="6"/>
      <c r="CV37" s="6"/>
      <c r="CW37" s="6"/>
      <c r="CX37" s="6"/>
      <c r="DG37" s="6">
        <v>0</v>
      </c>
      <c r="DH37" s="6">
        <v>0</v>
      </c>
      <c r="DI37" s="6">
        <v>0</v>
      </c>
      <c r="DJ37" s="3">
        <v>0</v>
      </c>
      <c r="DK37" s="3">
        <v>0</v>
      </c>
      <c r="DL37" s="3">
        <v>0</v>
      </c>
      <c r="DM37" s="3">
        <v>0</v>
      </c>
      <c r="DR37" s="6"/>
      <c r="DS37" s="6"/>
      <c r="DT37" s="6"/>
    </row>
    <row r="38" spans="1:127">
      <c r="A38" s="6" t="s">
        <v>184</v>
      </c>
      <c r="B38" s="6">
        <v>1997</v>
      </c>
      <c r="C38" s="6" t="s">
        <v>179</v>
      </c>
      <c r="D38" s="1" t="s">
        <v>184</v>
      </c>
      <c r="E38" s="1">
        <v>100100291</v>
      </c>
      <c r="F38" s="1">
        <v>35</v>
      </c>
      <c r="G38" s="1">
        <v>1997</v>
      </c>
      <c r="H38" s="1" t="s">
        <v>29</v>
      </c>
      <c r="I38" s="6" t="str">
        <f>IF(F38&gt;$F$1,"NA",(IF($G38&lt;'[1]Point Tables'!$S$5,"OLD",(IF($H38="Y","X",(VLOOKUP($E38,[2]Y14WS!$A$1:$A$65536,1,FALSE)))))))</f>
        <v>NA</v>
      </c>
      <c r="J38" s="6" t="str">
        <f>IF(F38&gt;$F$1,"NA",(IF(G38&lt;'[1]Point Tables'!$S$6,"OLD",(IF(H38="Y","X",(VLOOKUP(E38,[2]Y12WS!$A$1:$A$65536,1,FALSE)))))))</f>
        <v>NA</v>
      </c>
      <c r="L38" t="s">
        <v>288</v>
      </c>
      <c r="M38">
        <v>1998</v>
      </c>
      <c r="N38" t="s">
        <v>31</v>
      </c>
      <c r="O38" t="s">
        <v>288</v>
      </c>
      <c r="P38">
        <v>100126438</v>
      </c>
      <c r="Q38">
        <v>35</v>
      </c>
      <c r="R38">
        <v>1998</v>
      </c>
      <c r="S38" s="7" t="s">
        <v>29</v>
      </c>
      <c r="T38" s="6" t="str">
        <f>IF(Q38&gt;$Q$1,"NA",(IF($R38&lt;'[1]Point Tables'!$S$5,"OLD",(IF($S38="Y","X",(VLOOKUP($P38,[2]Y14WS!$A$1:$A$65536,1,FALSE)))))))</f>
        <v>NA</v>
      </c>
      <c r="U38" s="6" t="str">
        <f>IF(Q38&gt;$Q$1,"NA",(IF(R38&lt;'[1]Point Tables'!$S$6,"OLD",(IF(S38="Y","X",(VLOOKUP(P38,[2]Y12WS!$A$1:$A$65536,1,FALSE)))))))</f>
        <v>NA</v>
      </c>
      <c r="V38" s="6"/>
      <c r="W38" t="s">
        <v>227</v>
      </c>
      <c r="X38">
        <v>1997</v>
      </c>
      <c r="Y38" t="s">
        <v>142</v>
      </c>
      <c r="Z38" t="s">
        <v>227</v>
      </c>
      <c r="AA38">
        <v>100126240</v>
      </c>
      <c r="AB38">
        <v>35</v>
      </c>
      <c r="AC38">
        <v>1997</v>
      </c>
      <c r="AD38" t="s">
        <v>29</v>
      </c>
      <c r="AE38" s="6" t="str">
        <f>IF(AB38&gt;$AB$1,"NA",(IF($AC38&lt;'[1]Point Tables'!$S$5,"OLD",(IF($AD38="Y","X",(VLOOKUP($AA38,[2]Y14WS!$A$1:$A$65536,1,FALSE)))))))</f>
        <v>NA</v>
      </c>
      <c r="AF38" s="6" t="str">
        <f>IF(AB38&gt;$AB$1,"NA",(IF(AC38&lt;'[1]Point Tables'!$S$6,"OLD",(IF(AD38="Y","X",(VLOOKUP(AA38,[2]Y12WS!$A$1:$A$65536,1,FALSE)))))))</f>
        <v>NA</v>
      </c>
      <c r="AG38" s="6"/>
      <c r="AH38" s="6"/>
      <c r="AI38" s="6"/>
      <c r="AJ38" s="6"/>
      <c r="AS38" s="6"/>
      <c r="AT38" s="6"/>
      <c r="AU38" s="6"/>
      <c r="BD38" s="6"/>
      <c r="BE38" s="6"/>
      <c r="BF38" s="6"/>
      <c r="BO38" s="6"/>
      <c r="BP38" s="6"/>
      <c r="BQ38" s="6"/>
      <c r="BR38" s="26"/>
      <c r="BS38" s="26"/>
      <c r="BT38" s="27"/>
      <c r="BU38" s="26"/>
      <c r="BW38" s="6" t="str">
        <f>IF(BT38&gt;$BU$1,"NA",(IF($BU38&lt;'[1]Point Tables'!$S$5,"OLD",(IF($BV38="Y","X",(VLOOKUP($BS38,[2]Y14WS!$A$1:$A$65536,1,FALSE)))))))</f>
        <v>OLD</v>
      </c>
      <c r="BX38" s="6" t="str">
        <f>IF(BT38&gt;$BU$1,"NA",(IF(BU38&lt;'[1]Point Tables'!$S$6,"OLD",(IF(BV38="Y","X",(VLOOKUP(BS38,[2]Y12WS!$A$1:$A$65536,1,FALSE)))))))</f>
        <v>OLD</v>
      </c>
      <c r="BZ38" s="6"/>
      <c r="CA38" s="6"/>
      <c r="CB38" s="6"/>
      <c r="CK38" s="6"/>
      <c r="CL38" s="6"/>
      <c r="CM38" s="6"/>
      <c r="CV38" s="6"/>
      <c r="CW38" s="6"/>
      <c r="CX38" s="6"/>
      <c r="DG38" s="6">
        <v>0</v>
      </c>
      <c r="DH38" s="6">
        <v>0</v>
      </c>
      <c r="DI38" s="6">
        <v>0</v>
      </c>
      <c r="DJ38" s="3">
        <v>0</v>
      </c>
      <c r="DK38" s="3">
        <v>0</v>
      </c>
      <c r="DL38" s="3">
        <v>0</v>
      </c>
      <c r="DM38" s="3">
        <v>0</v>
      </c>
      <c r="DR38" s="6"/>
      <c r="DS38" s="6"/>
      <c r="DT38" s="6"/>
    </row>
    <row r="39" spans="1:127">
      <c r="A39" s="6" t="s">
        <v>289</v>
      </c>
      <c r="B39" s="6">
        <v>1998</v>
      </c>
      <c r="C39" s="6" t="s">
        <v>69</v>
      </c>
      <c r="D39" s="1" t="s">
        <v>289</v>
      </c>
      <c r="E39" s="1">
        <v>100086408</v>
      </c>
      <c r="F39" s="1">
        <v>36</v>
      </c>
      <c r="G39" s="1">
        <v>1998</v>
      </c>
      <c r="H39" s="1" t="s">
        <v>29</v>
      </c>
      <c r="I39" s="6" t="str">
        <f>IF(F39&gt;$F$1,"NA",(IF($G39&lt;'[1]Point Tables'!$S$5,"OLD",(IF($H39="Y","X",(VLOOKUP($E39,[2]Y14WS!$A$1:$A$65536,1,FALSE)))))))</f>
        <v>NA</v>
      </c>
      <c r="J39" s="6" t="str">
        <f>IF(F39&gt;$F$1,"NA",(IF(G39&lt;'[1]Point Tables'!$S$6,"OLD",(IF(H39="Y","X",(VLOOKUP(E39,[2]Y12WS!$A$1:$A$65536,1,FALSE)))))))</f>
        <v>NA</v>
      </c>
      <c r="L39" t="s">
        <v>290</v>
      </c>
      <c r="M39">
        <v>1999</v>
      </c>
      <c r="N39" t="s">
        <v>65</v>
      </c>
      <c r="O39" t="s">
        <v>290</v>
      </c>
      <c r="P39">
        <v>100124746</v>
      </c>
      <c r="Q39">
        <v>36</v>
      </c>
      <c r="R39">
        <v>1999</v>
      </c>
      <c r="S39" s="7" t="s">
        <v>29</v>
      </c>
      <c r="T39" s="6" t="str">
        <f>IF(Q39&gt;$Q$1,"NA",(IF($R39&lt;'[1]Point Tables'!$S$5,"OLD",(IF($S39="Y","X",(VLOOKUP($P39,[2]Y14WS!$A$1:$A$65536,1,FALSE)))))))</f>
        <v>NA</v>
      </c>
      <c r="U39" s="6" t="str">
        <f>IF(Q39&gt;$Q$1,"NA",(IF(R39&lt;'[1]Point Tables'!$S$6,"OLD",(IF(S39="Y","X",(VLOOKUP(P39,[2]Y12WS!$A$1:$A$65536,1,FALSE)))))))</f>
        <v>NA</v>
      </c>
      <c r="V39" s="6"/>
      <c r="W39" t="s">
        <v>287</v>
      </c>
      <c r="X39">
        <v>1997</v>
      </c>
      <c r="Y39" t="s">
        <v>31</v>
      </c>
      <c r="Z39" t="s">
        <v>287</v>
      </c>
      <c r="AA39">
        <v>100095659</v>
      </c>
      <c r="AB39">
        <v>36</v>
      </c>
      <c r="AC39">
        <v>1997</v>
      </c>
      <c r="AD39" t="s">
        <v>29</v>
      </c>
      <c r="AE39" s="6" t="str">
        <f>IF(AB39&gt;$AB$1,"NA",(IF($AC39&lt;'[1]Point Tables'!$S$5,"OLD",(IF($AD39="Y","X",(VLOOKUP($AA39,[2]Y14WS!$A$1:$A$65536,1,FALSE)))))))</f>
        <v>NA</v>
      </c>
      <c r="AF39" s="6" t="str">
        <f>IF(AB39&gt;$AB$1,"NA",(IF(AC39&lt;'[1]Point Tables'!$S$6,"OLD",(IF(AD39="Y","X",(VLOOKUP(AA39,[2]Y12WS!$A$1:$A$65536,1,FALSE)))))))</f>
        <v>NA</v>
      </c>
      <c r="AG39" s="6"/>
      <c r="AH39" s="6"/>
      <c r="AI39" s="6"/>
      <c r="AJ39" s="6"/>
      <c r="AS39" s="6"/>
      <c r="AT39" s="6"/>
      <c r="AU39" s="6"/>
      <c r="BD39" s="6"/>
      <c r="BE39" s="6"/>
      <c r="BF39" s="6"/>
      <c r="BO39" s="6"/>
      <c r="BP39" s="6"/>
      <c r="BQ39" s="6"/>
      <c r="BR39" s="26"/>
      <c r="BS39" s="26"/>
      <c r="BT39" s="27"/>
      <c r="BU39" s="26"/>
      <c r="BW39" s="6" t="str">
        <f>IF(BT39&gt;$BU$1,"NA",(IF($BU39&lt;'[1]Point Tables'!$S$5,"OLD",(IF($BV39="Y","X",(VLOOKUP($BS39,[2]Y14WS!$A$1:$A$65536,1,FALSE)))))))</f>
        <v>OLD</v>
      </c>
      <c r="BX39" s="6" t="str">
        <f>IF(BT39&gt;$BU$1,"NA",(IF(BU39&lt;'[1]Point Tables'!$S$6,"OLD",(IF(BV39="Y","X",(VLOOKUP(BS39,[2]Y12WS!$A$1:$A$65536,1,FALSE)))))))</f>
        <v>OLD</v>
      </c>
      <c r="BZ39" s="6"/>
      <c r="CA39" s="6"/>
      <c r="CB39" s="6"/>
      <c r="CK39" s="6"/>
      <c r="CL39" s="6"/>
      <c r="CM39" s="6"/>
      <c r="CV39" s="6"/>
      <c r="CW39" s="6"/>
      <c r="CX39" s="6"/>
      <c r="DG39" s="6">
        <v>0</v>
      </c>
      <c r="DH39" s="6">
        <v>0</v>
      </c>
      <c r="DI39" s="6">
        <v>0</v>
      </c>
      <c r="DJ39" s="3">
        <v>0</v>
      </c>
      <c r="DK39" s="3">
        <v>0</v>
      </c>
      <c r="DL39" s="3">
        <v>0</v>
      </c>
      <c r="DM39" s="3">
        <v>0</v>
      </c>
      <c r="DR39" s="6"/>
      <c r="DS39" s="6"/>
      <c r="DT39" s="6"/>
    </row>
    <row r="40" spans="1:127">
      <c r="A40" s="6" t="s">
        <v>291</v>
      </c>
      <c r="B40" s="6">
        <v>1996</v>
      </c>
      <c r="C40" s="6" t="s">
        <v>292</v>
      </c>
      <c r="D40" s="1" t="s">
        <v>291</v>
      </c>
      <c r="E40" s="1">
        <v>100101706</v>
      </c>
      <c r="F40" s="1">
        <v>37</v>
      </c>
      <c r="G40" s="1">
        <v>1996</v>
      </c>
      <c r="H40" s="1" t="s">
        <v>29</v>
      </c>
      <c r="I40" s="6" t="str">
        <f>IF(F40&gt;$F$1,"NA",(IF($G40&lt;'[1]Point Tables'!$S$5,"OLD",(IF($H40="Y","X",(VLOOKUP($E40,[2]Y14WS!$A$1:$A$65536,1,FALSE)))))))</f>
        <v>NA</v>
      </c>
      <c r="J40" s="6" t="str">
        <f>IF(F40&gt;$F$1,"NA",(IF(G40&lt;'[1]Point Tables'!$S$6,"OLD",(IF(H40="Y","X",(VLOOKUP(E40,[2]Y12WS!$A$1:$A$65536,1,FALSE)))))))</f>
        <v>NA</v>
      </c>
      <c r="L40" t="s">
        <v>293</v>
      </c>
      <c r="M40">
        <v>1996</v>
      </c>
      <c r="N40" t="s">
        <v>179</v>
      </c>
      <c r="O40" t="s">
        <v>293</v>
      </c>
      <c r="P40">
        <v>100101647</v>
      </c>
      <c r="Q40">
        <v>37</v>
      </c>
      <c r="R40">
        <v>1996</v>
      </c>
      <c r="S40" s="7" t="s">
        <v>29</v>
      </c>
      <c r="T40" s="6" t="str">
        <f>IF(Q40&gt;$Q$1,"NA",(IF($R40&lt;'[1]Point Tables'!$S$5,"OLD",(IF($S40="Y","X",(VLOOKUP($P40,[2]Y14WS!$A$1:$A$65536,1,FALSE)))))))</f>
        <v>NA</v>
      </c>
      <c r="U40" s="6" t="str">
        <f>IF(Q40&gt;$Q$1,"NA",(IF(R40&lt;'[1]Point Tables'!$S$6,"OLD",(IF(S40="Y","X",(VLOOKUP(P40,[2]Y12WS!$A$1:$A$65536,1,FALSE)))))))</f>
        <v>NA</v>
      </c>
      <c r="W40" t="s">
        <v>294</v>
      </c>
      <c r="X40">
        <v>1997</v>
      </c>
      <c r="Y40" t="s">
        <v>69</v>
      </c>
      <c r="Z40" t="s">
        <v>294</v>
      </c>
      <c r="AA40">
        <v>100119132</v>
      </c>
      <c r="AB40">
        <v>37.5</v>
      </c>
      <c r="AC40">
        <v>1997</v>
      </c>
      <c r="AD40" t="s">
        <v>29</v>
      </c>
      <c r="AE40" s="6" t="str">
        <f>IF(AB40&gt;$AB$1,"NA",(IF($AC40&lt;'[1]Point Tables'!$S$5,"OLD",(IF($AD40="Y","X",(VLOOKUP($AA40,[2]Y14WS!$A$1:$A$65536,1,FALSE)))))))</f>
        <v>NA</v>
      </c>
      <c r="AF40" s="6" t="str">
        <f>IF(AB40&gt;$AB$1,"NA",(IF(AC40&lt;'[1]Point Tables'!$S$6,"OLD",(IF(AD40="Y","X",(VLOOKUP(AA40,[2]Y12WS!$A$1:$A$65536,1,FALSE)))))))</f>
        <v>NA</v>
      </c>
      <c r="AG40" s="6"/>
      <c r="AH40" s="6"/>
      <c r="AI40" s="6"/>
      <c r="AJ40" s="6"/>
      <c r="AS40" s="6"/>
      <c r="AT40" s="6"/>
      <c r="AU40" s="6"/>
      <c r="BD40" s="6"/>
      <c r="BE40" s="6"/>
      <c r="BF40" s="6"/>
      <c r="BO40" s="6"/>
      <c r="BP40" s="6"/>
      <c r="BQ40" s="6"/>
      <c r="BR40" s="26"/>
      <c r="BS40" s="26"/>
      <c r="BT40" s="27"/>
      <c r="BU40" s="26"/>
      <c r="BW40" s="6" t="str">
        <f>IF(BT40&gt;$BU$1,"NA",(IF($BU40&lt;'[1]Point Tables'!$S$5,"OLD",(IF($BV40="Y","X",(VLOOKUP($BS40,[2]Y14WS!$A$1:$A$65536,1,FALSE)))))))</f>
        <v>OLD</v>
      </c>
      <c r="BX40" s="6" t="str">
        <f>IF(BT40&gt;$BU$1,"NA",(IF(BU40&lt;'[1]Point Tables'!$S$6,"OLD",(IF(BV40="Y","X",(VLOOKUP(BS40,[2]Y12WS!$A$1:$A$65536,1,FALSE)))))))</f>
        <v>OLD</v>
      </c>
      <c r="BZ40" s="6"/>
      <c r="CA40" s="6"/>
      <c r="CB40" s="6"/>
      <c r="CK40" s="6"/>
      <c r="CL40" s="6"/>
      <c r="CM40" s="6"/>
      <c r="CV40" s="6"/>
      <c r="CW40" s="6"/>
      <c r="CX40" s="6"/>
      <c r="DG40" s="6">
        <v>0</v>
      </c>
      <c r="DH40" s="6">
        <v>0</v>
      </c>
      <c r="DI40" s="6">
        <v>0</v>
      </c>
      <c r="DJ40" s="3">
        <v>0</v>
      </c>
      <c r="DK40" s="3">
        <v>0</v>
      </c>
      <c r="DL40" s="3">
        <v>0</v>
      </c>
      <c r="DM40" s="3">
        <v>0</v>
      </c>
      <c r="DR40" s="6"/>
      <c r="DS40" s="6"/>
      <c r="DT40" s="6"/>
    </row>
    <row r="41" spans="1:127">
      <c r="A41" s="6" t="s">
        <v>228</v>
      </c>
      <c r="B41" s="6">
        <v>1997</v>
      </c>
      <c r="C41" s="6" t="s">
        <v>51</v>
      </c>
      <c r="D41" s="1" t="s">
        <v>228</v>
      </c>
      <c r="E41" s="1">
        <v>100086900</v>
      </c>
      <c r="F41" s="1">
        <v>38</v>
      </c>
      <c r="G41" s="1">
        <v>1997</v>
      </c>
      <c r="H41" s="1" t="s">
        <v>29</v>
      </c>
      <c r="I41" s="6"/>
      <c r="J41" s="6"/>
      <c r="L41" t="s">
        <v>295</v>
      </c>
      <c r="M41">
        <v>1997</v>
      </c>
      <c r="N41" t="s">
        <v>34</v>
      </c>
      <c r="O41" t="s">
        <v>295</v>
      </c>
      <c r="P41">
        <v>100100116</v>
      </c>
      <c r="Q41">
        <v>38</v>
      </c>
      <c r="R41">
        <v>1997</v>
      </c>
      <c r="S41" s="7" t="s">
        <v>29</v>
      </c>
      <c r="T41" s="6" t="str">
        <f>IF(Q41&gt;$Q$1,"NA",(IF($R41&lt;'[1]Point Tables'!$S$5,"OLD",(IF($S41="Y","X",(VLOOKUP($P41,[2]Y14WS!$A$1:$A$65536,1,FALSE)))))))</f>
        <v>NA</v>
      </c>
      <c r="U41" s="6" t="str">
        <f>IF(Q41&gt;$Q$1,"NA",(IF(R41&lt;'[1]Point Tables'!$S$6,"OLD",(IF(S41="Y","X",(VLOOKUP(P41,[2]Y12WS!$A$1:$A$65536,1,FALSE)))))))</f>
        <v>NA</v>
      </c>
      <c r="W41" t="s">
        <v>296</v>
      </c>
      <c r="X41">
        <v>1996</v>
      </c>
      <c r="Y41" t="s">
        <v>67</v>
      </c>
      <c r="Z41" t="s">
        <v>296</v>
      </c>
      <c r="AA41">
        <v>100095671</v>
      </c>
      <c r="AB41">
        <v>37.5</v>
      </c>
      <c r="AC41">
        <v>1996</v>
      </c>
      <c r="AD41" t="s">
        <v>29</v>
      </c>
      <c r="AE41" s="6" t="str">
        <f>IF(AB41&gt;$AB$1,"NA",(IF($AC41&lt;'[1]Point Tables'!$S$5,"OLD",(IF($AD41="Y","X",(VLOOKUP($AA41,[2]Y14WS!$A$1:$A$65536,1,FALSE)))))))</f>
        <v>NA</v>
      </c>
      <c r="AF41" s="6" t="str">
        <f>IF(AB41&gt;$AB$1,"NA",(IF(AC41&lt;'[1]Point Tables'!$S$6,"OLD",(IF(AD41="Y","X",(VLOOKUP(AA41,[2]Y12WS!$A$1:$A$65536,1,FALSE)))))))</f>
        <v>NA</v>
      </c>
      <c r="AG41" s="6"/>
      <c r="AH41" s="6"/>
      <c r="AI41" s="6"/>
      <c r="AJ41" s="6"/>
      <c r="AS41" s="6"/>
      <c r="AT41" s="6"/>
      <c r="AU41" s="6"/>
      <c r="BD41" s="6"/>
      <c r="BE41" s="6"/>
      <c r="BF41" s="6"/>
      <c r="BO41" s="6"/>
      <c r="BP41" s="6"/>
      <c r="BQ41" s="6"/>
      <c r="BR41" s="26"/>
      <c r="BS41" s="26"/>
      <c r="BT41" s="27"/>
      <c r="BU41" s="26"/>
      <c r="BW41" s="6" t="str">
        <f>IF(BT41&gt;$BU$1,"NA",(IF($BU41&lt;'[1]Point Tables'!$S$5,"OLD",(IF($BV41="Y","X",(VLOOKUP($BS41,[2]Y14WS!$A$1:$A$65536,1,FALSE)))))))</f>
        <v>OLD</v>
      </c>
      <c r="BX41" s="6" t="str">
        <f>IF(BT41&gt;$BU$1,"NA",(IF(BU41&lt;'[1]Point Tables'!$S$6,"OLD",(IF(BV41="Y","X",(VLOOKUP(BS41,[2]Y12WS!$A$1:$A$65536,1,FALSE)))))))</f>
        <v>OLD</v>
      </c>
      <c r="BZ41" s="6"/>
      <c r="CA41" s="6"/>
      <c r="CB41" s="6"/>
      <c r="CK41" s="6"/>
      <c r="CL41" s="6"/>
      <c r="CM41" s="6"/>
      <c r="CV41" s="6"/>
      <c r="CW41" s="6"/>
      <c r="CX41" s="6"/>
      <c r="DG41" s="6">
        <v>0</v>
      </c>
      <c r="DH41" s="6">
        <v>0</v>
      </c>
      <c r="DI41" s="6">
        <v>0</v>
      </c>
      <c r="DJ41" s="3">
        <v>0</v>
      </c>
      <c r="DK41" s="3">
        <v>0</v>
      </c>
      <c r="DL41" s="3">
        <v>0</v>
      </c>
      <c r="DM41" s="3">
        <v>0</v>
      </c>
      <c r="DR41" s="6"/>
      <c r="DS41" s="6"/>
      <c r="DT41" s="6"/>
    </row>
    <row r="42" spans="1:127">
      <c r="A42" s="6" t="s">
        <v>297</v>
      </c>
      <c r="B42" s="6">
        <v>1997</v>
      </c>
      <c r="C42" s="6" t="s">
        <v>119</v>
      </c>
      <c r="D42" s="1" t="s">
        <v>297</v>
      </c>
      <c r="E42" s="1">
        <v>100097410</v>
      </c>
      <c r="F42" s="1">
        <v>39</v>
      </c>
      <c r="G42" s="1">
        <v>1997</v>
      </c>
      <c r="H42" s="1" t="s">
        <v>29</v>
      </c>
      <c r="I42" s="6"/>
      <c r="J42" s="6"/>
      <c r="L42" t="s">
        <v>298</v>
      </c>
      <c r="M42">
        <v>1998</v>
      </c>
      <c r="N42" t="s">
        <v>67</v>
      </c>
      <c r="O42" t="s">
        <v>298</v>
      </c>
      <c r="P42">
        <v>100098466</v>
      </c>
      <c r="Q42">
        <v>39</v>
      </c>
      <c r="R42">
        <v>1998</v>
      </c>
      <c r="S42" s="7" t="s">
        <v>29</v>
      </c>
      <c r="T42" s="6" t="str">
        <f>IF(Q42&gt;$Q$1,"NA",(IF($R42&lt;'[1]Point Tables'!$S$5,"OLD",(IF($S42="Y","X",(VLOOKUP($P42,[2]Y14WS!$A$1:$A$65536,1,FALSE)))))))</f>
        <v>NA</v>
      </c>
      <c r="U42" s="6" t="str">
        <f>IF(Q42&gt;$Q$1,"NA",(IF(R42&lt;'[1]Point Tables'!$S$6,"OLD",(IF(S42="Y","X",(VLOOKUP(P42,[2]Y12WS!$A$1:$A$65536,1,FALSE)))))))</f>
        <v>NA</v>
      </c>
      <c r="W42" t="s">
        <v>299</v>
      </c>
      <c r="X42">
        <v>1998</v>
      </c>
      <c r="Y42" t="s">
        <v>65</v>
      </c>
      <c r="Z42" t="s">
        <v>299</v>
      </c>
      <c r="AA42">
        <v>100098443</v>
      </c>
      <c r="AB42">
        <v>39</v>
      </c>
      <c r="AC42">
        <v>1998</v>
      </c>
      <c r="AD42" t="s">
        <v>29</v>
      </c>
      <c r="AE42" s="6" t="str">
        <f>IF(AB42&gt;$AB$1,"NA",(IF($AC42&lt;'[1]Point Tables'!$S$5,"OLD",(IF($AD42="Y","X",(VLOOKUP($AA42,[2]Y14WS!$A$1:$A$65536,1,FALSE)))))))</f>
        <v>NA</v>
      </c>
      <c r="AF42" s="6" t="str">
        <f>IF(AB42&gt;$AB$1,"NA",(IF(AC42&lt;'[1]Point Tables'!$S$6,"OLD",(IF(AD42="Y","X",(VLOOKUP(AA42,[2]Y12WS!$A$1:$A$65536,1,FALSE)))))))</f>
        <v>NA</v>
      </c>
      <c r="AG42" s="6"/>
      <c r="AH42" s="6"/>
      <c r="AI42" s="6"/>
      <c r="AJ42" s="6"/>
      <c r="AS42" s="6"/>
      <c r="AT42" s="6"/>
      <c r="AU42" s="6"/>
      <c r="BD42" s="6"/>
      <c r="BE42" s="6"/>
      <c r="BF42" s="6"/>
      <c r="BO42" s="6"/>
      <c r="BP42" s="6"/>
      <c r="BQ42" s="6"/>
      <c r="BR42" s="26"/>
      <c r="BS42" s="26"/>
      <c r="BT42" s="27"/>
      <c r="BU42" s="26"/>
      <c r="BW42" s="6" t="str">
        <f>IF(BT42&gt;$BU$1,"NA",(IF($BU42&lt;'[1]Point Tables'!$S$5,"OLD",(IF($BV42="Y","X",(VLOOKUP($BS42,[2]Y14WS!$A$1:$A$65536,1,FALSE)))))))</f>
        <v>OLD</v>
      </c>
      <c r="BX42" s="6" t="str">
        <f>IF(BT42&gt;$BU$1,"NA",(IF(BU42&lt;'[1]Point Tables'!$S$6,"OLD",(IF(BV42="Y","X",(VLOOKUP(BS42,[2]Y12WS!$A$1:$A$65536,1,FALSE)))))))</f>
        <v>OLD</v>
      </c>
      <c r="BZ42" s="6"/>
      <c r="CA42" s="6"/>
      <c r="CB42" s="6"/>
      <c r="CK42" s="6"/>
      <c r="CL42" s="6"/>
      <c r="CM42" s="6"/>
      <c r="CV42" s="6"/>
      <c r="CW42" s="6"/>
      <c r="CX42" s="6"/>
      <c r="DG42" s="6" t="s">
        <v>300</v>
      </c>
      <c r="DH42" s="6">
        <v>1998</v>
      </c>
      <c r="DI42" s="6" t="s">
        <v>142</v>
      </c>
      <c r="DJ42" s="3" t="s">
        <v>300</v>
      </c>
      <c r="DK42" s="3">
        <v>100100788</v>
      </c>
      <c r="DL42" s="3" t="s">
        <v>301</v>
      </c>
      <c r="DM42" s="3">
        <v>1998</v>
      </c>
      <c r="DR42" s="6"/>
      <c r="DS42" s="6"/>
      <c r="DT42" s="6"/>
    </row>
    <row r="43" spans="1:127">
      <c r="A43" s="6" t="s">
        <v>293</v>
      </c>
      <c r="B43" s="6">
        <v>1996</v>
      </c>
      <c r="C43" s="6" t="s">
        <v>179</v>
      </c>
      <c r="D43" s="1" t="s">
        <v>293</v>
      </c>
      <c r="E43" s="1">
        <v>100101647</v>
      </c>
      <c r="F43" s="1">
        <v>40</v>
      </c>
      <c r="G43" s="1">
        <v>1996</v>
      </c>
      <c r="H43" s="1" t="s">
        <v>29</v>
      </c>
      <c r="I43" s="6"/>
      <c r="J43" s="6"/>
      <c r="L43" t="s">
        <v>185</v>
      </c>
      <c r="M43">
        <v>1997</v>
      </c>
      <c r="N43" t="s">
        <v>34</v>
      </c>
      <c r="O43" t="s">
        <v>185</v>
      </c>
      <c r="P43">
        <v>100102419</v>
      </c>
      <c r="Q43">
        <v>40</v>
      </c>
      <c r="R43">
        <v>1997</v>
      </c>
      <c r="S43" s="7" t="s">
        <v>29</v>
      </c>
      <c r="T43" s="6" t="str">
        <f>IF(Q43&gt;$Q$1,"NA",(IF($R43&lt;'[1]Point Tables'!$S$5,"OLD",(IF($S43="Y","X",(VLOOKUP($P43,[2]Y14WS!$A$1:$A$65536,1,FALSE)))))))</f>
        <v>NA</v>
      </c>
      <c r="U43" s="6" t="str">
        <f>IF(Q43&gt;$Q$1,"NA",(IF(R43&lt;'[1]Point Tables'!$S$6,"OLD",(IF(S43="Y","X",(VLOOKUP(P43,[2]Y12WS!$A$1:$A$65536,1,FALSE)))))))</f>
        <v>NA</v>
      </c>
      <c r="W43" t="s">
        <v>286</v>
      </c>
      <c r="X43">
        <v>1997</v>
      </c>
      <c r="Y43" t="s">
        <v>69</v>
      </c>
      <c r="Z43" t="s">
        <v>286</v>
      </c>
      <c r="AA43">
        <v>100090686</v>
      </c>
      <c r="AB43">
        <v>40</v>
      </c>
      <c r="AC43">
        <v>1997</v>
      </c>
      <c r="AD43" t="s">
        <v>29</v>
      </c>
      <c r="AE43" s="6" t="str">
        <f>IF(AB43&gt;$AB$1,"NA",(IF($AC43&lt;'[1]Point Tables'!$S$5,"OLD",(IF($AD43="Y","X",(VLOOKUP($AA43,[2]Y14WS!$A$1:$A$65536,1,FALSE)))))))</f>
        <v>NA</v>
      </c>
      <c r="AF43" s="6" t="str">
        <f>IF(AB43&gt;$AB$1,"NA",(IF(AC43&lt;'[1]Point Tables'!$S$6,"OLD",(IF(AD43="Y","X",(VLOOKUP(AA43,[2]Y12WS!$A$1:$A$65536,1,FALSE)))))))</f>
        <v>NA</v>
      </c>
      <c r="AG43" s="6"/>
      <c r="AH43" s="6"/>
      <c r="AI43" s="6"/>
      <c r="AJ43" s="6"/>
      <c r="AS43" s="6"/>
      <c r="AT43" s="6"/>
      <c r="AU43" s="6"/>
      <c r="BD43" s="6"/>
      <c r="BE43" s="6"/>
      <c r="BF43" s="6"/>
      <c r="BO43" s="6"/>
      <c r="BP43" s="6"/>
      <c r="BQ43" s="6"/>
      <c r="BZ43" s="6"/>
      <c r="CA43" s="6"/>
      <c r="CB43" s="6"/>
      <c r="CK43" s="6"/>
      <c r="CL43" s="6"/>
      <c r="CM43" s="6"/>
      <c r="CV43" s="6"/>
      <c r="CW43" s="6"/>
      <c r="CX43" s="6"/>
      <c r="DG43" s="6" t="s">
        <v>302</v>
      </c>
      <c r="DH43" s="6">
        <v>1996</v>
      </c>
      <c r="DI43" s="6" t="s">
        <v>69</v>
      </c>
      <c r="DJ43" s="3" t="s">
        <v>302</v>
      </c>
      <c r="DK43" s="3">
        <v>100097142</v>
      </c>
      <c r="DL43" s="3">
        <v>40</v>
      </c>
      <c r="DM43" s="3">
        <v>1996</v>
      </c>
      <c r="DR43" s="6"/>
      <c r="DS43" s="6"/>
      <c r="DT43" s="6"/>
    </row>
    <row r="44" spans="1:127">
      <c r="A44" s="6" t="s">
        <v>303</v>
      </c>
      <c r="B44" s="6">
        <v>1996</v>
      </c>
      <c r="C44" s="6" t="s">
        <v>304</v>
      </c>
      <c r="D44" s="1" t="s">
        <v>303</v>
      </c>
      <c r="E44" s="1">
        <v>100075190</v>
      </c>
      <c r="F44" s="1">
        <v>41</v>
      </c>
      <c r="G44" s="1">
        <v>1996</v>
      </c>
      <c r="H44" s="1" t="s">
        <v>29</v>
      </c>
      <c r="I44" s="6"/>
      <c r="J44" s="6"/>
      <c r="L44" t="s">
        <v>305</v>
      </c>
      <c r="M44">
        <v>1997</v>
      </c>
      <c r="N44" t="s">
        <v>44</v>
      </c>
      <c r="O44" t="s">
        <v>305</v>
      </c>
      <c r="P44">
        <v>100093669</v>
      </c>
      <c r="Q44">
        <v>41</v>
      </c>
      <c r="R44">
        <v>1997</v>
      </c>
      <c r="S44" s="7" t="s">
        <v>29</v>
      </c>
      <c r="T44" s="6" t="str">
        <f>IF(Q44&gt;$Q$1,"NA",(IF($R44&lt;'[1]Point Tables'!$S$5,"OLD",(IF($S44="Y","X",(VLOOKUP($P44,[2]Y14WS!$A$1:$A$65536,1,FALSE)))))))</f>
        <v>NA</v>
      </c>
      <c r="U44" s="6" t="str">
        <f>IF(Q44&gt;$Q$1,"NA",(IF(R44&lt;'[1]Point Tables'!$S$6,"OLD",(IF(S44="Y","X",(VLOOKUP(P44,[2]Y12WS!$A$1:$A$65536,1,FALSE)))))))</f>
        <v>NA</v>
      </c>
      <c r="W44" t="s">
        <v>255</v>
      </c>
      <c r="X44">
        <v>1996</v>
      </c>
      <c r="Y44" t="s">
        <v>42</v>
      </c>
      <c r="Z44" t="s">
        <v>255</v>
      </c>
      <c r="AA44">
        <v>100101362</v>
      </c>
      <c r="AB44">
        <v>41</v>
      </c>
      <c r="AC44">
        <v>1996</v>
      </c>
      <c r="AD44" t="s">
        <v>29</v>
      </c>
      <c r="AE44" s="6" t="str">
        <f>IF(AB44&gt;$AB$1,"NA",(IF($AC44&lt;'[1]Point Tables'!$S$5,"OLD",(IF($AD44="Y","X",(VLOOKUP($AA44,[2]Y14WS!$A$1:$A$65536,1,FALSE)))))))</f>
        <v>NA</v>
      </c>
      <c r="AF44" s="6" t="str">
        <f>IF(AB44&gt;$AB$1,"NA",(IF(AC44&lt;'[1]Point Tables'!$S$6,"OLD",(IF(AD44="Y","X",(VLOOKUP(AA44,[2]Y12WS!$A$1:$A$65536,1,FALSE)))))))</f>
        <v>NA</v>
      </c>
      <c r="AG44" s="6"/>
      <c r="AH44" s="6"/>
      <c r="AI44" s="6"/>
      <c r="AJ44" s="6"/>
      <c r="AS44" s="6"/>
      <c r="AT44" s="6"/>
      <c r="AU44" s="6"/>
      <c r="BD44" s="6"/>
      <c r="BE44" s="6"/>
      <c r="BF44" s="6"/>
      <c r="BO44" s="6"/>
      <c r="BP44" s="6"/>
      <c r="BQ44" s="6"/>
      <c r="BZ44" s="6"/>
      <c r="CA44" s="6"/>
      <c r="CB44" s="6"/>
      <c r="CK44" s="6"/>
      <c r="CL44" s="6"/>
      <c r="CM44" s="6"/>
      <c r="CV44" s="6"/>
      <c r="CW44" s="6"/>
      <c r="CX44" s="6"/>
      <c r="DG44" s="6"/>
      <c r="DH44" s="6"/>
      <c r="DI44" s="6"/>
      <c r="DR44" s="6"/>
      <c r="DS44" s="6"/>
      <c r="DT44" s="6"/>
    </row>
    <row r="45" spans="1:127">
      <c r="A45" s="6" t="s">
        <v>306</v>
      </c>
      <c r="B45" s="6">
        <v>1999</v>
      </c>
      <c r="C45" s="6" t="s">
        <v>179</v>
      </c>
      <c r="D45" s="1" t="s">
        <v>306</v>
      </c>
      <c r="E45" s="1">
        <v>100092390</v>
      </c>
      <c r="F45" s="1">
        <v>42</v>
      </c>
      <c r="G45" s="1">
        <v>1999</v>
      </c>
      <c r="H45" s="1" t="s">
        <v>29</v>
      </c>
      <c r="I45" s="6"/>
      <c r="J45" s="6"/>
      <c r="L45" t="s">
        <v>307</v>
      </c>
      <c r="M45">
        <v>1996</v>
      </c>
      <c r="N45" t="s">
        <v>308</v>
      </c>
      <c r="O45" t="s">
        <v>307</v>
      </c>
      <c r="P45">
        <v>100124876</v>
      </c>
      <c r="Q45">
        <v>42.5</v>
      </c>
      <c r="R45">
        <v>1996</v>
      </c>
      <c r="S45" s="7" t="s">
        <v>29</v>
      </c>
      <c r="T45" s="6" t="str">
        <f>IF(Q45&gt;$Q$1,"NA",(IF($R45&lt;'[1]Point Tables'!$S$5,"OLD",(IF($S45="Y","X",(VLOOKUP($P45,[2]Y14WS!$A$1:$A$65536,1,FALSE)))))))</f>
        <v>NA</v>
      </c>
      <c r="U45" s="6" t="str">
        <f>IF(Q45&gt;$Q$1,"NA",(IF(R45&lt;'[1]Point Tables'!$S$6,"OLD",(IF(S45="Y","X",(VLOOKUP(P45,[2]Y12WS!$A$1:$A$65536,1,FALSE)))))))</f>
        <v>NA</v>
      </c>
      <c r="W45" t="s">
        <v>240</v>
      </c>
      <c r="X45">
        <v>1997</v>
      </c>
      <c r="Y45" t="s">
        <v>28</v>
      </c>
      <c r="Z45" t="s">
        <v>240</v>
      </c>
      <c r="AA45">
        <v>100098233</v>
      </c>
      <c r="AB45">
        <v>42</v>
      </c>
      <c r="AC45">
        <v>1997</v>
      </c>
      <c r="AD45" t="s">
        <v>29</v>
      </c>
      <c r="AE45" s="6" t="str">
        <f>IF(AB45&gt;$AB$1,"NA",(IF($AC45&lt;'[1]Point Tables'!$S$5,"OLD",(IF($AD45="Y","X",(VLOOKUP($AA45,[2]Y14WS!$A$1:$A$65536,1,FALSE)))))))</f>
        <v>NA</v>
      </c>
      <c r="AF45" s="6" t="str">
        <f>IF(AB45&gt;$AB$1,"NA",(IF(AC45&lt;'[1]Point Tables'!$S$6,"OLD",(IF(AD45="Y","X",(VLOOKUP(AA45,[2]Y12WS!$A$1:$A$65536,1,FALSE)))))))</f>
        <v>NA</v>
      </c>
      <c r="AG45" s="6"/>
      <c r="AH45" s="6"/>
      <c r="AI45" s="6"/>
      <c r="AJ45" s="6"/>
      <c r="AS45" s="6"/>
      <c r="AT45" s="6"/>
      <c r="AU45" s="6"/>
      <c r="BD45" s="6"/>
      <c r="BE45" s="6"/>
      <c r="BF45" s="6"/>
      <c r="BO45" s="6"/>
      <c r="BP45" s="6"/>
      <c r="BQ45" s="6"/>
      <c r="BZ45" s="6"/>
      <c r="CA45" s="6"/>
      <c r="CB45" s="6"/>
      <c r="CK45" s="6"/>
      <c r="CL45" s="6"/>
      <c r="CM45" s="6"/>
      <c r="CV45" s="6"/>
      <c r="CW45" s="6"/>
      <c r="CX45" s="6"/>
      <c r="DG45" s="6"/>
      <c r="DH45" s="6"/>
      <c r="DI45" s="6"/>
      <c r="DR45" s="6"/>
      <c r="DS45" s="6"/>
      <c r="DT45" s="6"/>
    </row>
    <row r="46" spans="1:127">
      <c r="A46" s="6" t="s">
        <v>309</v>
      </c>
      <c r="B46" s="6">
        <v>1997</v>
      </c>
      <c r="C46" s="6" t="s">
        <v>145</v>
      </c>
      <c r="D46" s="1" t="s">
        <v>309</v>
      </c>
      <c r="E46" s="1">
        <v>100118569</v>
      </c>
      <c r="F46" s="1">
        <v>43</v>
      </c>
      <c r="G46" s="1">
        <v>1997</v>
      </c>
      <c r="H46" s="1" t="s">
        <v>29</v>
      </c>
      <c r="I46" s="6"/>
      <c r="J46" s="6"/>
      <c r="L46" t="s">
        <v>310</v>
      </c>
      <c r="M46">
        <v>1997</v>
      </c>
      <c r="N46" t="s">
        <v>49</v>
      </c>
      <c r="O46" t="s">
        <v>310</v>
      </c>
      <c r="P46">
        <v>100132507</v>
      </c>
      <c r="Q46">
        <v>42.5</v>
      </c>
      <c r="R46">
        <v>1997</v>
      </c>
      <c r="S46" s="7" t="s">
        <v>29</v>
      </c>
      <c r="T46" s="6" t="str">
        <f>IF(Q46&gt;$Q$1,"NA",(IF($R46&lt;'[1]Point Tables'!$S$5,"OLD",(IF($S46="Y","X",(VLOOKUP($P46,[2]Y14WS!$A$1:$A$65536,1,FALSE)))))))</f>
        <v>NA</v>
      </c>
      <c r="U46" s="6" t="str">
        <f>IF(Q46&gt;$Q$1,"NA",(IF(R46&lt;'[1]Point Tables'!$S$6,"OLD",(IF(S46="Y","X",(VLOOKUP(P46,[2]Y12WS!$A$1:$A$65536,1,FALSE)))))))</f>
        <v>NA</v>
      </c>
      <c r="W46" t="s">
        <v>265</v>
      </c>
      <c r="X46">
        <v>1999</v>
      </c>
      <c r="Y46" t="s">
        <v>51</v>
      </c>
      <c r="Z46" t="s">
        <v>265</v>
      </c>
      <c r="AA46">
        <v>100124157</v>
      </c>
      <c r="AB46">
        <v>43</v>
      </c>
      <c r="AC46">
        <v>1999</v>
      </c>
      <c r="AD46" t="s">
        <v>29</v>
      </c>
      <c r="AE46" s="6" t="str">
        <f>IF(AB46&gt;$AB$1,"NA",(IF($AC46&lt;'[1]Point Tables'!$S$5,"OLD",(IF($AD46="Y","X",(VLOOKUP($AA46,[2]Y14WS!$A$1:$A$65536,1,FALSE)))))))</f>
        <v>NA</v>
      </c>
      <c r="AF46" s="6" t="str">
        <f>IF(AB46&gt;$AB$1,"NA",(IF(AC46&lt;'[1]Point Tables'!$S$6,"OLD",(IF(AD46="Y","X",(VLOOKUP(AA46,[2]Y12WS!$A$1:$A$65536,1,FALSE)))))))</f>
        <v>NA</v>
      </c>
      <c r="AG46" s="6"/>
      <c r="AH46" s="6"/>
      <c r="AI46" s="6"/>
      <c r="AJ46" s="6"/>
      <c r="AS46" s="6"/>
      <c r="AT46" s="6"/>
      <c r="AU46" s="6"/>
      <c r="BD46" s="6"/>
      <c r="BE46" s="6"/>
      <c r="BF46" s="6"/>
      <c r="BO46" s="6"/>
      <c r="BP46" s="6"/>
      <c r="BQ46" s="6"/>
      <c r="BZ46" s="6"/>
      <c r="CA46" s="6"/>
      <c r="CB46" s="6"/>
      <c r="CK46" s="6"/>
      <c r="CL46" s="6"/>
      <c r="CM46" s="6"/>
      <c r="CV46" s="6"/>
      <c r="CW46" s="6"/>
      <c r="CX46" s="6"/>
      <c r="DG46" s="6"/>
      <c r="DH46" s="6"/>
      <c r="DI46" s="6"/>
      <c r="DR46" s="6"/>
      <c r="DS46" s="6"/>
      <c r="DT46" s="6"/>
    </row>
    <row r="47" spans="1:127">
      <c r="A47" s="6" t="s">
        <v>311</v>
      </c>
      <c r="B47" s="6"/>
      <c r="C47" s="6"/>
      <c r="I47" s="6"/>
      <c r="J47" s="6"/>
      <c r="L47" s="6" t="s">
        <v>312</v>
      </c>
      <c r="M47" s="6">
        <v>1996</v>
      </c>
      <c r="N47" s="6" t="s">
        <v>79</v>
      </c>
      <c r="O47" s="1" t="s">
        <v>312</v>
      </c>
      <c r="P47" s="1">
        <v>100101232</v>
      </c>
      <c r="Q47" s="1">
        <v>44</v>
      </c>
      <c r="R47" s="1">
        <v>1996</v>
      </c>
      <c r="S47" s="1" t="s">
        <v>29</v>
      </c>
      <c r="W47" t="s">
        <v>312</v>
      </c>
      <c r="X47">
        <v>1996</v>
      </c>
      <c r="Y47" t="s">
        <v>79</v>
      </c>
      <c r="Z47" t="s">
        <v>312</v>
      </c>
      <c r="AA47">
        <v>100101232</v>
      </c>
      <c r="AB47">
        <v>44</v>
      </c>
      <c r="AC47">
        <v>1996</v>
      </c>
      <c r="AD47" t="s">
        <v>29</v>
      </c>
      <c r="AE47" s="6" t="str">
        <f>IF(AB47&gt;$AB$1,"NA",(IF($AC47&lt;'[1]Point Tables'!$S$5,"OLD",(IF($AD47="Y","X",(VLOOKUP($AA47,[2]Y14WS!$A$1:$A$65536,1,FALSE)))))))</f>
        <v>NA</v>
      </c>
      <c r="AF47" s="6" t="str">
        <f>IF(AB47&gt;$AB$1,"NA",(IF(AC47&lt;'[1]Point Tables'!$S$6,"OLD",(IF(AD47="Y","X",(VLOOKUP(AA47,[2]Y12WS!$A$1:$A$65536,1,FALSE)))))))</f>
        <v>NA</v>
      </c>
      <c r="AG47" s="6"/>
      <c r="AH47" s="6"/>
      <c r="AI47" s="6"/>
      <c r="AJ47" s="6"/>
      <c r="AS47" s="6"/>
      <c r="AT47" s="6"/>
      <c r="AU47" s="6"/>
      <c r="BD47" s="6"/>
      <c r="BE47" s="6"/>
      <c r="BF47" s="6"/>
      <c r="BO47" s="6"/>
      <c r="BP47" s="6"/>
      <c r="BQ47" s="6"/>
      <c r="BZ47" s="6"/>
      <c r="CA47" s="6"/>
      <c r="CB47" s="6"/>
      <c r="CK47" s="6"/>
      <c r="CL47" s="6"/>
      <c r="CM47" s="6"/>
      <c r="CV47" s="6"/>
      <c r="CW47" s="6"/>
      <c r="CX47" s="6"/>
      <c r="DG47" s="6"/>
      <c r="DH47" s="6"/>
      <c r="DI47" s="6"/>
      <c r="DR47" s="6"/>
      <c r="DS47" s="6"/>
      <c r="DT47" s="6"/>
    </row>
    <row r="48" spans="1:127">
      <c r="A48" s="6" t="s">
        <v>311</v>
      </c>
      <c r="B48" s="6"/>
      <c r="C48" s="6"/>
      <c r="I48" s="6"/>
      <c r="J48" s="6"/>
      <c r="L48" s="6" t="s">
        <v>313</v>
      </c>
      <c r="M48" s="6">
        <v>1999</v>
      </c>
      <c r="N48" s="6" t="s">
        <v>65</v>
      </c>
      <c r="O48" s="1" t="s">
        <v>313</v>
      </c>
      <c r="P48" s="1">
        <v>100131125</v>
      </c>
      <c r="Q48" s="1">
        <v>45</v>
      </c>
      <c r="R48" s="1">
        <v>1999</v>
      </c>
      <c r="S48" s="1" t="s">
        <v>29</v>
      </c>
      <c r="W48" t="s">
        <v>228</v>
      </c>
      <c r="X48">
        <v>1997</v>
      </c>
      <c r="Y48" t="s">
        <v>51</v>
      </c>
      <c r="Z48" t="s">
        <v>228</v>
      </c>
      <c r="AA48">
        <v>100086900</v>
      </c>
      <c r="AB48">
        <v>45</v>
      </c>
      <c r="AC48">
        <v>1997</v>
      </c>
      <c r="AD48" t="s">
        <v>29</v>
      </c>
      <c r="AE48" s="6" t="str">
        <f>IF(AB48&gt;$AB$1,"NA",(IF($AC48&lt;'[1]Point Tables'!$S$5,"OLD",(IF($AD48="Y","X",(VLOOKUP($AA48,[2]Y14WS!$A$1:$A$65536,1,FALSE)))))))</f>
        <v>NA</v>
      </c>
      <c r="AF48" s="6" t="str">
        <f>IF(AB48&gt;$AB$1,"NA",(IF(AC48&lt;'[1]Point Tables'!$S$6,"OLD",(IF(AD48="Y","X",(VLOOKUP(AA48,[2]Y12WS!$A$1:$A$65536,1,FALSE)))))))</f>
        <v>NA</v>
      </c>
      <c r="AG48" s="6"/>
      <c r="AH48" s="6"/>
      <c r="AI48" s="6"/>
      <c r="AJ48" s="6"/>
      <c r="AS48" s="6"/>
      <c r="AT48" s="6"/>
      <c r="AU48" s="6"/>
      <c r="BD48" s="6"/>
      <c r="BE48" s="6"/>
      <c r="BF48" s="6"/>
      <c r="BO48" s="6"/>
      <c r="BP48" s="6"/>
      <c r="BQ48" s="6"/>
      <c r="BZ48" s="6"/>
      <c r="CA48" s="6"/>
      <c r="CB48" s="6"/>
      <c r="CK48" s="6"/>
      <c r="CL48" s="6"/>
      <c r="CM48" s="6"/>
      <c r="CV48" s="6"/>
      <c r="CW48" s="6"/>
      <c r="CX48" s="6"/>
      <c r="DG48" s="6"/>
      <c r="DH48" s="6"/>
      <c r="DI48" s="6"/>
      <c r="DR48" s="6"/>
      <c r="DS48" s="6"/>
      <c r="DT48" s="6"/>
    </row>
    <row r="49" spans="1:124">
      <c r="A49" s="6" t="s">
        <v>311</v>
      </c>
      <c r="B49" s="6"/>
      <c r="C49" s="6"/>
      <c r="L49" s="6" t="s">
        <v>314</v>
      </c>
      <c r="M49" s="6">
        <v>1997</v>
      </c>
      <c r="N49" s="6" t="s">
        <v>31</v>
      </c>
      <c r="O49" s="1" t="s">
        <v>314</v>
      </c>
      <c r="P49" s="1">
        <v>100101060</v>
      </c>
      <c r="Q49" s="1">
        <v>46</v>
      </c>
      <c r="R49" s="1">
        <v>1997</v>
      </c>
      <c r="S49" s="1" t="s">
        <v>29</v>
      </c>
      <c r="W49" t="s">
        <v>305</v>
      </c>
      <c r="X49">
        <v>1997</v>
      </c>
      <c r="Y49" t="s">
        <v>44</v>
      </c>
      <c r="Z49" t="s">
        <v>305</v>
      </c>
      <c r="AA49">
        <v>100093669</v>
      </c>
      <c r="AB49">
        <v>46</v>
      </c>
      <c r="AC49">
        <v>1997</v>
      </c>
      <c r="AD49" t="s">
        <v>29</v>
      </c>
      <c r="AE49" s="6" t="str">
        <f>IF(AB49&gt;$AB$1,"NA",(IF($AC49&lt;'[1]Point Tables'!$S$5,"OLD",(IF($AD49="Y","X",(VLOOKUP($AA49,[2]Y14WS!$A$1:$A$65536,1,FALSE)))))))</f>
        <v>NA</v>
      </c>
      <c r="AF49" s="6" t="str">
        <f>IF(AB49&gt;$AB$1,"NA",(IF(AC49&lt;'[1]Point Tables'!$S$6,"OLD",(IF(AD49="Y","X",(VLOOKUP(AA49,[2]Y12WS!$A$1:$A$65536,1,FALSE)))))))</f>
        <v>NA</v>
      </c>
      <c r="AG49" s="6"/>
      <c r="AH49" s="6"/>
      <c r="AI49" s="6"/>
      <c r="AJ49" s="6"/>
      <c r="AS49" s="6"/>
      <c r="AT49" s="6"/>
      <c r="AU49" s="6"/>
      <c r="BD49" s="6"/>
      <c r="BE49" s="6"/>
      <c r="BF49" s="6"/>
      <c r="BO49" s="6"/>
      <c r="BP49" s="6"/>
      <c r="BQ49" s="6"/>
      <c r="BZ49" s="6"/>
      <c r="CA49" s="6"/>
      <c r="CB49" s="6"/>
      <c r="CK49" s="6"/>
      <c r="CL49" s="6"/>
      <c r="CM49" s="6"/>
      <c r="CV49" s="6"/>
      <c r="CW49" s="6"/>
      <c r="CX49" s="6"/>
      <c r="DG49" s="6"/>
      <c r="DH49" s="6"/>
      <c r="DI49" s="6"/>
      <c r="DR49" s="6"/>
      <c r="DS49" s="6"/>
      <c r="DT49" s="6"/>
    </row>
    <row r="50" spans="1:124">
      <c r="A50" s="6" t="s">
        <v>311</v>
      </c>
      <c r="B50" s="6"/>
      <c r="C50" s="6"/>
      <c r="L50" s="6" t="s">
        <v>315</v>
      </c>
      <c r="M50" s="6">
        <v>1996</v>
      </c>
      <c r="N50" s="6" t="s">
        <v>316</v>
      </c>
      <c r="O50" s="1" t="s">
        <v>315</v>
      </c>
      <c r="P50" s="1">
        <v>100090696</v>
      </c>
      <c r="Q50" s="1">
        <v>47</v>
      </c>
      <c r="R50" s="1">
        <v>1996</v>
      </c>
      <c r="S50" s="1" t="s">
        <v>29</v>
      </c>
      <c r="W50" t="s">
        <v>317</v>
      </c>
      <c r="X50">
        <v>1998</v>
      </c>
      <c r="Y50" t="s">
        <v>65</v>
      </c>
      <c r="Z50" t="s">
        <v>317</v>
      </c>
      <c r="AA50">
        <v>100088246</v>
      </c>
      <c r="AB50">
        <v>47</v>
      </c>
      <c r="AC50">
        <v>1998</v>
      </c>
      <c r="AD50" t="s">
        <v>29</v>
      </c>
      <c r="AE50" s="6" t="str">
        <f>IF(AB50&gt;$AB$1,"NA",(IF($AC50&lt;'[1]Point Tables'!$S$5,"OLD",(IF($AD50="Y","X",(VLOOKUP($AA50,[2]Y14WS!$A$1:$A$65536,1,FALSE)))))))</f>
        <v>NA</v>
      </c>
      <c r="AF50" s="6" t="str">
        <f>IF(AB50&gt;$AB$1,"NA",(IF(AC50&lt;'[1]Point Tables'!$S$6,"OLD",(IF(AD50="Y","X",(VLOOKUP(AA50,[2]Y12WS!$A$1:$A$65536,1,FALSE)))))))</f>
        <v>NA</v>
      </c>
      <c r="AG50" s="6"/>
      <c r="AH50" s="6"/>
      <c r="AI50" s="6"/>
      <c r="AJ50" s="6"/>
      <c r="AS50" s="6"/>
      <c r="AT50" s="6"/>
      <c r="AU50" s="6"/>
      <c r="BD50" s="6"/>
      <c r="BE50" s="6"/>
      <c r="BF50" s="6"/>
      <c r="BO50" s="6"/>
      <c r="BP50" s="6"/>
      <c r="BQ50" s="6"/>
      <c r="BZ50" s="6"/>
      <c r="CA50" s="6"/>
      <c r="CB50" s="6"/>
      <c r="CK50" s="6"/>
      <c r="CL50" s="6"/>
      <c r="CM50" s="6"/>
      <c r="CV50" s="6"/>
      <c r="CW50" s="6"/>
      <c r="CX50" s="6"/>
      <c r="DG50" s="6"/>
      <c r="DH50" s="6"/>
      <c r="DI50" s="6"/>
      <c r="DR50" s="6"/>
      <c r="DS50" s="6"/>
      <c r="DT50" s="6"/>
    </row>
    <row r="51" spans="1:124">
      <c r="A51" s="6" t="s">
        <v>311</v>
      </c>
      <c r="B51" s="6"/>
      <c r="C51" s="6"/>
      <c r="L51" s="6" t="s">
        <v>318</v>
      </c>
      <c r="M51" s="6">
        <v>1997</v>
      </c>
      <c r="N51" s="6" t="s">
        <v>31</v>
      </c>
      <c r="O51" s="1" t="s">
        <v>318</v>
      </c>
      <c r="P51" s="1">
        <v>100125824</v>
      </c>
      <c r="Q51" s="1">
        <v>48</v>
      </c>
      <c r="R51" s="1">
        <v>1997</v>
      </c>
      <c r="S51" s="1" t="s">
        <v>29</v>
      </c>
      <c r="W51" t="s">
        <v>319</v>
      </c>
      <c r="X51">
        <v>1998</v>
      </c>
      <c r="Y51" t="s">
        <v>65</v>
      </c>
      <c r="Z51" t="s">
        <v>319</v>
      </c>
      <c r="AA51">
        <v>100093929</v>
      </c>
      <c r="AB51">
        <v>48</v>
      </c>
      <c r="AC51">
        <v>1998</v>
      </c>
      <c r="AD51" t="s">
        <v>29</v>
      </c>
      <c r="AE51" s="6" t="str">
        <f>IF(AB51&gt;$AB$1,"NA",(IF($AC51&lt;'[1]Point Tables'!$S$5,"OLD",(IF($AD51="Y","X",(VLOOKUP($AA51,[2]Y14WS!$A$1:$A$65536,1,FALSE)))))))</f>
        <v>NA</v>
      </c>
      <c r="AF51" s="6" t="str">
        <f>IF(AB51&gt;$AB$1,"NA",(IF(AC51&lt;'[1]Point Tables'!$S$6,"OLD",(IF(AD51="Y","X",(VLOOKUP(AA51,[2]Y12WS!$A$1:$A$65536,1,FALSE)))))))</f>
        <v>NA</v>
      </c>
      <c r="AG51" s="6"/>
      <c r="AH51" s="6"/>
      <c r="AI51" s="6"/>
      <c r="AJ51" s="6"/>
      <c r="AS51" s="6"/>
      <c r="AT51" s="6"/>
      <c r="AU51" s="6"/>
      <c r="BD51" s="6"/>
      <c r="BE51" s="6"/>
      <c r="BF51" s="6"/>
      <c r="BO51" s="6"/>
      <c r="BP51" s="6"/>
      <c r="BQ51" s="6"/>
      <c r="BZ51" s="6"/>
      <c r="CA51" s="6"/>
      <c r="CB51" s="6"/>
      <c r="CK51" s="6"/>
      <c r="CL51" s="6"/>
      <c r="CM51" s="6"/>
      <c r="CV51" s="6"/>
      <c r="CW51" s="6"/>
      <c r="CX51" s="6"/>
      <c r="DG51" s="6"/>
      <c r="DH51" s="6"/>
      <c r="DI51" s="6"/>
      <c r="DR51" s="6"/>
      <c r="DS51" s="6"/>
      <c r="DT51" s="6"/>
    </row>
    <row r="52" spans="1:124">
      <c r="A52" s="6" t="s">
        <v>311</v>
      </c>
      <c r="B52" s="6"/>
      <c r="C52" s="6"/>
      <c r="L52" s="6" t="s">
        <v>320</v>
      </c>
      <c r="M52" s="6">
        <v>1996</v>
      </c>
      <c r="N52" s="6" t="s">
        <v>321</v>
      </c>
      <c r="O52" s="1" t="s">
        <v>320</v>
      </c>
      <c r="P52" s="1">
        <v>100084908</v>
      </c>
      <c r="Q52" s="1">
        <v>49</v>
      </c>
      <c r="R52" s="1">
        <v>1996</v>
      </c>
      <c r="S52" s="1" t="s">
        <v>29</v>
      </c>
      <c r="W52" t="s">
        <v>322</v>
      </c>
      <c r="X52">
        <v>1997</v>
      </c>
      <c r="Y52" t="s">
        <v>323</v>
      </c>
      <c r="Z52" t="s">
        <v>322</v>
      </c>
      <c r="AA52">
        <v>100133865</v>
      </c>
      <c r="AB52">
        <v>49</v>
      </c>
      <c r="AC52">
        <v>1997</v>
      </c>
      <c r="AD52" t="s">
        <v>29</v>
      </c>
      <c r="AE52" s="6" t="str">
        <f>IF(AB52&gt;$AB$1,"NA",(IF($AC52&lt;'[1]Point Tables'!$S$5,"OLD",(IF($AD52="Y","X",(VLOOKUP($AA52,[2]Y14WS!$A$1:$A$65536,1,FALSE)))))))</f>
        <v>NA</v>
      </c>
      <c r="AF52" s="6" t="str">
        <f>IF(AB52&gt;$AB$1,"NA",(IF(AC52&lt;'[1]Point Tables'!$S$6,"OLD",(IF(AD52="Y","X",(VLOOKUP(AA52,[2]Y12WS!$A$1:$A$65536,1,FALSE)))))))</f>
        <v>NA</v>
      </c>
      <c r="AG52" s="6"/>
      <c r="AH52" s="6"/>
      <c r="AI52" s="6"/>
      <c r="AJ52" s="6"/>
      <c r="AS52" s="6"/>
      <c r="AT52" s="6"/>
      <c r="AU52" s="6"/>
      <c r="BD52" s="6"/>
      <c r="BE52" s="6"/>
      <c r="BF52" s="6"/>
      <c r="BO52" s="6"/>
      <c r="BP52" s="6"/>
      <c r="BQ52" s="6"/>
      <c r="BZ52" s="6"/>
      <c r="CA52" s="6"/>
      <c r="CB52" s="6"/>
      <c r="CK52" s="6"/>
      <c r="CL52" s="6"/>
      <c r="CM52" s="6"/>
      <c r="CV52" s="6"/>
      <c r="CW52" s="6"/>
      <c r="CX52" s="6"/>
      <c r="DG52" s="6"/>
      <c r="DH52" s="6"/>
      <c r="DI52" s="6"/>
      <c r="DR52" s="6"/>
      <c r="DS52" s="6"/>
      <c r="DT52" s="6"/>
    </row>
    <row r="53" spans="1:124">
      <c r="A53" s="6" t="s">
        <v>311</v>
      </c>
      <c r="B53" s="6"/>
      <c r="C53" s="6"/>
      <c r="L53" s="6" t="s">
        <v>324</v>
      </c>
      <c r="M53" s="6">
        <v>0</v>
      </c>
      <c r="N53" s="6">
        <v>0</v>
      </c>
      <c r="O53" s="1" t="s">
        <v>324</v>
      </c>
      <c r="P53" s="1">
        <v>0</v>
      </c>
      <c r="Q53" s="1">
        <v>0</v>
      </c>
      <c r="R53" s="1">
        <v>0</v>
      </c>
      <c r="S53" s="1" t="s">
        <v>29</v>
      </c>
      <c r="W53" t="s">
        <v>256</v>
      </c>
      <c r="X53">
        <v>1996</v>
      </c>
      <c r="Y53" t="s">
        <v>31</v>
      </c>
      <c r="Z53" t="s">
        <v>256</v>
      </c>
      <c r="AA53">
        <v>100127542</v>
      </c>
      <c r="AB53">
        <v>50</v>
      </c>
      <c r="AC53">
        <v>1996</v>
      </c>
      <c r="AD53" t="s">
        <v>29</v>
      </c>
      <c r="AE53" s="6" t="str">
        <f>IF(AB53&gt;$AB$1,"NA",(IF($AC53&lt;'[1]Point Tables'!$S$5,"OLD",(IF($AD53="Y","X",(VLOOKUP($AA53,[2]Y14WS!$A$1:$A$65536,1,FALSE)))))))</f>
        <v>NA</v>
      </c>
      <c r="AF53" s="6" t="str">
        <f>IF(AB53&gt;$AB$1,"NA",(IF(AC53&lt;'[1]Point Tables'!$S$6,"OLD",(IF(AD53="Y","X",(VLOOKUP(AA53,[2]Y12WS!$A$1:$A$65536,1,FALSE)))))))</f>
        <v>NA</v>
      </c>
      <c r="AG53" s="6"/>
      <c r="AH53" s="6"/>
      <c r="AI53" s="6"/>
      <c r="AJ53" s="6"/>
      <c r="AS53" s="6"/>
      <c r="AT53" s="6"/>
      <c r="AU53" s="6"/>
      <c r="BD53" s="6"/>
      <c r="BE53" s="6"/>
      <c r="BF53" s="6"/>
      <c r="BO53" s="6"/>
      <c r="BP53" s="6"/>
      <c r="BQ53" s="6"/>
      <c r="BZ53" s="6"/>
      <c r="CA53" s="6"/>
      <c r="CB53" s="6"/>
      <c r="CK53" s="6"/>
      <c r="CL53" s="6"/>
      <c r="CM53" s="6"/>
      <c r="CV53" s="6"/>
      <c r="CW53" s="6"/>
      <c r="CX53" s="6"/>
      <c r="DG53" s="6"/>
      <c r="DH53" s="6"/>
      <c r="DI53" s="6"/>
      <c r="DR53" s="6"/>
      <c r="DS53" s="6"/>
      <c r="DT53" s="6"/>
    </row>
    <row r="54" spans="1:124">
      <c r="A54" s="6" t="s">
        <v>311</v>
      </c>
      <c r="B54" s="6"/>
      <c r="C54" s="6"/>
      <c r="L54" s="6" t="s">
        <v>324</v>
      </c>
      <c r="M54" s="6">
        <v>0</v>
      </c>
      <c r="N54" s="6">
        <v>0</v>
      </c>
      <c r="O54" s="1" t="s">
        <v>324</v>
      </c>
      <c r="P54" s="1">
        <v>0</v>
      </c>
      <c r="Q54" s="1">
        <v>0</v>
      </c>
      <c r="R54" s="1">
        <v>0</v>
      </c>
      <c r="S54" s="1" t="s">
        <v>29</v>
      </c>
      <c r="W54" t="s">
        <v>135</v>
      </c>
      <c r="X54">
        <v>1997</v>
      </c>
      <c r="Y54" t="s">
        <v>79</v>
      </c>
      <c r="Z54" t="s">
        <v>135</v>
      </c>
      <c r="AA54">
        <v>100078442</v>
      </c>
      <c r="AB54">
        <v>51</v>
      </c>
      <c r="AC54">
        <v>1997</v>
      </c>
      <c r="AD54" t="s">
        <v>29</v>
      </c>
      <c r="AE54" s="6" t="str">
        <f>IF(AB54&gt;$AB$1,"NA",(IF($AC54&lt;'[1]Point Tables'!$S$5,"OLD",(IF($AD54="Y","X",(VLOOKUP($AA54,[2]Y14WS!$A$1:$A$65536,1,FALSE)))))))</f>
        <v>NA</v>
      </c>
      <c r="AF54" s="6" t="str">
        <f>IF(AB54&gt;$AB$1,"NA",(IF(AC54&lt;'[1]Point Tables'!$S$6,"OLD",(IF(AD54="Y","X",(VLOOKUP(AA54,[2]Y12WS!$A$1:$A$65536,1,FALSE)))))))</f>
        <v>NA</v>
      </c>
      <c r="AG54" s="6"/>
      <c r="AH54" s="6"/>
      <c r="AI54" s="6"/>
      <c r="AJ54" s="6"/>
      <c r="AS54" s="6"/>
      <c r="AT54" s="6"/>
      <c r="AU54" s="6"/>
      <c r="BD54" s="6"/>
      <c r="BE54" s="6"/>
      <c r="BF54" s="6"/>
      <c r="BO54" s="6"/>
      <c r="BP54" s="6"/>
      <c r="BQ54" s="6"/>
      <c r="BZ54" s="6"/>
      <c r="CA54" s="6"/>
      <c r="CB54" s="6"/>
      <c r="CK54" s="6"/>
      <c r="CL54" s="6"/>
      <c r="CM54" s="6"/>
      <c r="CV54" s="6"/>
      <c r="CW54" s="6"/>
      <c r="CX54" s="6"/>
      <c r="DG54" s="6"/>
      <c r="DH54" s="6"/>
      <c r="DI54" s="6"/>
      <c r="DR54" s="6"/>
      <c r="DS54" s="6"/>
      <c r="DT54" s="6"/>
    </row>
    <row r="55" spans="1:124">
      <c r="A55" s="6" t="s">
        <v>311</v>
      </c>
      <c r="B55" s="6"/>
      <c r="C55" s="6"/>
      <c r="L55" s="6" t="s">
        <v>324</v>
      </c>
      <c r="M55" s="6">
        <v>0</v>
      </c>
      <c r="N55" s="6">
        <v>0</v>
      </c>
      <c r="O55" s="1" t="s">
        <v>324</v>
      </c>
      <c r="P55" s="1">
        <v>0</v>
      </c>
      <c r="Q55" s="1">
        <v>0</v>
      </c>
      <c r="R55" s="1">
        <v>0</v>
      </c>
      <c r="S55" s="1" t="s">
        <v>29</v>
      </c>
      <c r="W55" t="s">
        <v>325</v>
      </c>
      <c r="X55">
        <v>1997</v>
      </c>
      <c r="Y55" t="s">
        <v>161</v>
      </c>
      <c r="Z55" t="s">
        <v>325</v>
      </c>
      <c r="AA55">
        <v>100125561</v>
      </c>
      <c r="AB55">
        <v>52</v>
      </c>
      <c r="AC55">
        <v>1997</v>
      </c>
      <c r="AD55" t="s">
        <v>29</v>
      </c>
      <c r="AE55" s="6" t="str">
        <f>IF(AB55&gt;$AB$1,"NA",(IF($AC55&lt;'[1]Point Tables'!$S$5,"OLD",(IF($AD55="Y","X",(VLOOKUP($AA55,[2]Y14WS!$A$1:$A$65536,1,FALSE)))))))</f>
        <v>NA</v>
      </c>
      <c r="AF55" s="6" t="str">
        <f>IF(AB55&gt;$AB$1,"NA",(IF(AC55&lt;'[1]Point Tables'!$S$6,"OLD",(IF(AD55="Y","X",(VLOOKUP(AA55,[2]Y12WS!$A$1:$A$65536,1,FALSE)))))))</f>
        <v>NA</v>
      </c>
      <c r="AG55" s="6"/>
      <c r="AH55" s="6"/>
      <c r="AI55" s="6"/>
      <c r="AJ55" s="6"/>
      <c r="AS55" s="6"/>
      <c r="AT55" s="6"/>
      <c r="AU55" s="6"/>
      <c r="BD55" s="6"/>
      <c r="BE55" s="6"/>
      <c r="BF55" s="6"/>
      <c r="BO55" s="6"/>
      <c r="BP55" s="6"/>
      <c r="BQ55" s="6"/>
      <c r="BZ55" s="6"/>
      <c r="CA55" s="6"/>
      <c r="CB55" s="6"/>
      <c r="CK55" s="6"/>
      <c r="CL55" s="6"/>
      <c r="CM55" s="6"/>
      <c r="CV55" s="6"/>
      <c r="CW55" s="6"/>
      <c r="CX55" s="6"/>
      <c r="DG55" s="6"/>
      <c r="DH55" s="6"/>
      <c r="DI55" s="6"/>
      <c r="DR55" s="6"/>
      <c r="DS55" s="6"/>
      <c r="DT55" s="6"/>
    </row>
    <row r="56" spans="1:124">
      <c r="A56" s="6" t="s">
        <v>311</v>
      </c>
      <c r="B56" s="6"/>
      <c r="C56" s="6"/>
      <c r="L56" s="6" t="s">
        <v>324</v>
      </c>
      <c r="M56" s="6">
        <v>0</v>
      </c>
      <c r="N56" s="6">
        <v>0</v>
      </c>
      <c r="O56" s="1" t="s">
        <v>324</v>
      </c>
      <c r="P56" s="1">
        <v>0</v>
      </c>
      <c r="Q56" s="1">
        <v>0</v>
      </c>
      <c r="R56" s="1">
        <v>0</v>
      </c>
      <c r="S56" s="1" t="s">
        <v>29</v>
      </c>
      <c r="W56" t="s">
        <v>310</v>
      </c>
      <c r="X56">
        <v>1997</v>
      </c>
      <c r="Y56" t="s">
        <v>49</v>
      </c>
      <c r="Z56" t="s">
        <v>310</v>
      </c>
      <c r="AA56">
        <v>100132507</v>
      </c>
      <c r="AB56">
        <v>53</v>
      </c>
      <c r="AC56">
        <v>1997</v>
      </c>
      <c r="AD56" t="s">
        <v>29</v>
      </c>
      <c r="AE56" s="6" t="str">
        <f>IF(AB56&gt;$AB$1,"NA",(IF($AC56&lt;'[1]Point Tables'!$S$5,"OLD",(IF($AD56="Y","X",(VLOOKUP($AA56,[2]Y14WS!$A$1:$A$65536,1,FALSE)))))))</f>
        <v>NA</v>
      </c>
      <c r="AF56" s="6" t="str">
        <f>IF(AB56&gt;$AB$1,"NA",(IF(AC56&lt;'[1]Point Tables'!$S$6,"OLD",(IF(AD56="Y","X",(VLOOKUP(AA56,[2]Y12WS!$A$1:$A$65536,1,FALSE)))))))</f>
        <v>NA</v>
      </c>
      <c r="AG56" s="6"/>
      <c r="AH56" s="6"/>
      <c r="AI56" s="6"/>
      <c r="AJ56" s="6"/>
      <c r="AS56" s="6"/>
      <c r="AT56" s="6"/>
      <c r="AU56" s="6"/>
      <c r="BD56" s="6"/>
      <c r="BE56" s="6"/>
      <c r="BF56" s="6"/>
      <c r="BO56" s="6"/>
      <c r="BP56" s="6"/>
      <c r="BQ56" s="6"/>
      <c r="BZ56" s="6"/>
      <c r="CA56" s="6"/>
      <c r="CB56" s="6"/>
      <c r="CK56" s="6"/>
      <c r="CL56" s="6"/>
      <c r="CM56" s="6"/>
      <c r="CV56" s="6"/>
      <c r="CW56" s="6"/>
      <c r="CX56" s="6"/>
      <c r="DG56" s="6"/>
      <c r="DH56" s="6"/>
      <c r="DI56" s="6"/>
      <c r="DR56" s="6"/>
      <c r="DS56" s="6"/>
      <c r="DT56" s="6"/>
    </row>
    <row r="57" spans="1:124">
      <c r="A57" s="6" t="s">
        <v>311</v>
      </c>
      <c r="B57" s="6"/>
      <c r="C57" s="6"/>
      <c r="L57" s="6" t="s">
        <v>324</v>
      </c>
      <c r="M57" s="6">
        <v>0</v>
      </c>
      <c r="N57" s="6">
        <v>0</v>
      </c>
      <c r="O57" s="1" t="s">
        <v>324</v>
      </c>
      <c r="P57" s="1">
        <v>0</v>
      </c>
      <c r="Q57" s="1">
        <v>0</v>
      </c>
      <c r="R57" s="1">
        <v>0</v>
      </c>
      <c r="S57" s="1" t="s">
        <v>29</v>
      </c>
      <c r="W57" t="s">
        <v>207</v>
      </c>
      <c r="X57">
        <v>1997</v>
      </c>
      <c r="Y57" t="s">
        <v>44</v>
      </c>
      <c r="Z57" t="s">
        <v>207</v>
      </c>
      <c r="AA57">
        <v>100090321</v>
      </c>
      <c r="AB57">
        <v>54</v>
      </c>
      <c r="AC57">
        <v>1997</v>
      </c>
      <c r="AD57" t="s">
        <v>29</v>
      </c>
      <c r="AE57" s="6" t="str">
        <f>IF(AB57&gt;$AB$1,"NA",(IF($AC57&lt;'[1]Point Tables'!$S$5,"OLD",(IF($AD57="Y","X",(VLOOKUP($AA57,[2]Y14WS!$A$1:$A$65536,1,FALSE)))))))</f>
        <v>NA</v>
      </c>
      <c r="AF57" s="6" t="str">
        <f>IF(AB57&gt;$AB$1,"NA",(IF(AC57&lt;'[1]Point Tables'!$S$6,"OLD",(IF(AD57="Y","X",(VLOOKUP(AA57,[2]Y12WS!$A$1:$A$65536,1,FALSE)))))))</f>
        <v>NA</v>
      </c>
      <c r="AG57" s="6"/>
      <c r="AH57" s="6"/>
      <c r="AI57" s="6"/>
      <c r="AJ57" s="6"/>
      <c r="AS57" s="6"/>
      <c r="AT57" s="6"/>
      <c r="AU57" s="6"/>
      <c r="BD57" s="6"/>
      <c r="BE57" s="6"/>
      <c r="BF57" s="6"/>
      <c r="BO57" s="6"/>
      <c r="BP57" s="6"/>
      <c r="BQ57" s="6"/>
      <c r="BZ57" s="6"/>
      <c r="CA57" s="6"/>
      <c r="CB57" s="6"/>
      <c r="CK57" s="6"/>
      <c r="CL57" s="6"/>
      <c r="CM57" s="6"/>
      <c r="CV57" s="6"/>
      <c r="CW57" s="6"/>
      <c r="CX57" s="6"/>
      <c r="DG57" s="6"/>
      <c r="DH57" s="6"/>
      <c r="DI57" s="6"/>
      <c r="DR57" s="6"/>
      <c r="DS57" s="6"/>
      <c r="DT57" s="6"/>
    </row>
    <row r="58" spans="1:124">
      <c r="A58" s="6" t="s">
        <v>311</v>
      </c>
      <c r="B58" s="6"/>
      <c r="C58" s="6"/>
      <c r="L58" s="6" t="s">
        <v>324</v>
      </c>
      <c r="M58" s="6">
        <v>0</v>
      </c>
      <c r="N58" s="6">
        <v>0</v>
      </c>
      <c r="O58" s="1" t="s">
        <v>324</v>
      </c>
      <c r="P58" s="1">
        <v>0</v>
      </c>
      <c r="Q58" s="1">
        <v>0</v>
      </c>
      <c r="R58" s="1">
        <v>0</v>
      </c>
      <c r="S58" s="1" t="s">
        <v>29</v>
      </c>
      <c r="W58" t="s">
        <v>173</v>
      </c>
      <c r="X58">
        <v>1998</v>
      </c>
      <c r="Y58" t="s">
        <v>225</v>
      </c>
      <c r="Z58" t="s">
        <v>173</v>
      </c>
      <c r="AA58">
        <v>100088680</v>
      </c>
      <c r="AB58">
        <v>55</v>
      </c>
      <c r="AC58">
        <v>1998</v>
      </c>
      <c r="AD58" t="s">
        <v>29</v>
      </c>
      <c r="AE58" s="6" t="str">
        <f>IF(AB58&gt;$AB$1,"NA",(IF($AC58&lt;'[1]Point Tables'!$S$5,"OLD",(IF($AD58="Y","X",(VLOOKUP($AA58,[2]Y14WS!$A$1:$A$65536,1,FALSE)))))))</f>
        <v>NA</v>
      </c>
      <c r="AF58" s="6" t="str">
        <f>IF(AB58&gt;$AB$1,"NA",(IF(AC58&lt;'[1]Point Tables'!$S$6,"OLD",(IF(AD58="Y","X",(VLOOKUP(AA58,[2]Y12WS!$A$1:$A$65536,1,FALSE)))))))</f>
        <v>NA</v>
      </c>
      <c r="AG58" s="6"/>
      <c r="AH58" s="6"/>
      <c r="AI58" s="6"/>
      <c r="AJ58" s="6"/>
      <c r="AS58" s="6"/>
      <c r="AT58" s="6"/>
      <c r="AU58" s="6"/>
      <c r="BD58" s="6"/>
      <c r="BE58" s="6"/>
      <c r="BF58" s="6"/>
      <c r="BO58" s="6"/>
      <c r="BP58" s="6"/>
      <c r="BQ58" s="6"/>
      <c r="BZ58" s="6"/>
      <c r="CA58" s="6"/>
      <c r="CB58" s="6"/>
      <c r="CK58" s="6"/>
      <c r="CL58" s="6"/>
      <c r="CM58" s="6"/>
      <c r="CV58" s="6"/>
      <c r="CW58" s="6"/>
      <c r="CX58" s="6"/>
      <c r="DG58" s="6"/>
      <c r="DH58" s="6"/>
      <c r="DI58" s="6"/>
      <c r="DR58" s="6"/>
      <c r="DS58" s="6"/>
      <c r="DT58" s="6"/>
    </row>
    <row r="59" spans="1:124">
      <c r="A59" s="6" t="s">
        <v>311</v>
      </c>
      <c r="B59" s="6"/>
      <c r="C59" s="6"/>
      <c r="L59" s="6" t="s">
        <v>324</v>
      </c>
      <c r="M59" s="6">
        <v>0</v>
      </c>
      <c r="N59" s="6">
        <v>0</v>
      </c>
      <c r="O59" s="1" t="s">
        <v>324</v>
      </c>
      <c r="P59" s="1">
        <v>0</v>
      </c>
      <c r="Q59" s="1">
        <v>0</v>
      </c>
      <c r="R59" s="1">
        <v>0</v>
      </c>
      <c r="S59" s="1" t="s">
        <v>29</v>
      </c>
      <c r="W59" t="s">
        <v>326</v>
      </c>
      <c r="X59">
        <v>1996</v>
      </c>
      <c r="Y59" t="s">
        <v>42</v>
      </c>
      <c r="Z59" t="s">
        <v>326</v>
      </c>
      <c r="AA59">
        <v>100102086</v>
      </c>
      <c r="AB59">
        <v>56.5</v>
      </c>
      <c r="AC59">
        <v>1996</v>
      </c>
      <c r="AD59" t="s">
        <v>29</v>
      </c>
      <c r="AE59" s="6" t="str">
        <f>IF(AB59&gt;$AB$1,"NA",(IF($AC59&lt;'[1]Point Tables'!$S$5,"OLD",(IF($AD59="Y","X",(VLOOKUP($AA59,[2]Y14WS!$A$1:$A$65536,1,FALSE)))))))</f>
        <v>NA</v>
      </c>
      <c r="AF59" s="6" t="str">
        <f>IF(AB59&gt;$AB$1,"NA",(IF(AC59&lt;'[1]Point Tables'!$S$6,"OLD",(IF(AD59="Y","X",(VLOOKUP(AA59,[2]Y12WS!$A$1:$A$65536,1,FALSE)))))))</f>
        <v>NA</v>
      </c>
      <c r="AG59" s="6"/>
      <c r="AH59" s="6"/>
      <c r="AI59" s="6"/>
      <c r="AJ59" s="6"/>
      <c r="AS59" s="6"/>
      <c r="AT59" s="6"/>
      <c r="AU59" s="6"/>
      <c r="BD59" s="6"/>
      <c r="BE59" s="6"/>
      <c r="BF59" s="6"/>
      <c r="BO59" s="6"/>
      <c r="BP59" s="6"/>
      <c r="BQ59" s="6"/>
      <c r="BZ59" s="6"/>
      <c r="CA59" s="6"/>
      <c r="CB59" s="6"/>
      <c r="CK59" s="6"/>
      <c r="CL59" s="6"/>
      <c r="CM59" s="6"/>
      <c r="CV59" s="6"/>
      <c r="CW59" s="6"/>
      <c r="CX59" s="6"/>
      <c r="DG59" s="6"/>
      <c r="DH59" s="6"/>
      <c r="DI59" s="6"/>
      <c r="DR59" s="6"/>
      <c r="DS59" s="6"/>
      <c r="DT59" s="6"/>
    </row>
    <row r="60" spans="1:124">
      <c r="A60" s="6" t="s">
        <v>311</v>
      </c>
      <c r="B60" s="6"/>
      <c r="C60" s="6"/>
      <c r="L60" s="6" t="s">
        <v>324</v>
      </c>
      <c r="M60" s="6">
        <v>0</v>
      </c>
      <c r="N60" s="6">
        <v>0</v>
      </c>
      <c r="O60" s="1" t="s">
        <v>324</v>
      </c>
      <c r="P60" s="1">
        <v>0</v>
      </c>
      <c r="Q60" s="1">
        <v>0</v>
      </c>
      <c r="R60" s="1">
        <v>0</v>
      </c>
      <c r="S60" s="1" t="s">
        <v>29</v>
      </c>
      <c r="W60" t="s">
        <v>327</v>
      </c>
      <c r="X60">
        <v>2000</v>
      </c>
      <c r="Y60" t="s">
        <v>6</v>
      </c>
      <c r="Z60" t="s">
        <v>327</v>
      </c>
      <c r="AA60">
        <v>100117822</v>
      </c>
      <c r="AB60">
        <v>56.5</v>
      </c>
      <c r="AC60">
        <v>2000</v>
      </c>
      <c r="AD60" t="s">
        <v>29</v>
      </c>
      <c r="AE60" s="6" t="str">
        <f>IF(AB60&gt;$AB$1,"NA",(IF($AC60&lt;'[1]Point Tables'!$S$5,"OLD",(IF($AD60="Y","X",(VLOOKUP($AA60,[2]Y14WS!$A$1:$A$65536,1,FALSE)))))))</f>
        <v>NA</v>
      </c>
      <c r="AF60" s="6" t="str">
        <f>IF(AB60&gt;$AB$1,"NA",(IF(AC60&lt;'[1]Point Tables'!$S$6,"OLD",(IF(AD60="Y","X",(VLOOKUP(AA60,[2]Y12WS!$A$1:$A$65536,1,FALSE)))))))</f>
        <v>NA</v>
      </c>
      <c r="AG60" s="6"/>
      <c r="AH60" s="6"/>
      <c r="AI60" s="6"/>
      <c r="AJ60" s="6"/>
      <c r="AS60" s="6"/>
      <c r="AT60" s="6"/>
      <c r="AU60" s="6"/>
      <c r="BD60" s="6"/>
      <c r="BE60" s="6"/>
      <c r="BF60" s="6"/>
      <c r="BO60" s="6"/>
      <c r="BP60" s="6"/>
      <c r="BQ60" s="6"/>
      <c r="BZ60" s="6"/>
      <c r="CA60" s="6"/>
      <c r="CB60" s="6"/>
      <c r="CK60" s="6"/>
      <c r="CL60" s="6"/>
      <c r="CM60" s="6"/>
      <c r="CV60" s="6"/>
      <c r="CW60" s="6"/>
      <c r="CX60" s="6"/>
      <c r="DG60" s="6"/>
      <c r="DH60" s="6"/>
      <c r="DI60" s="6"/>
      <c r="DR60" s="6"/>
      <c r="DS60" s="6"/>
      <c r="DT60" s="6"/>
    </row>
    <row r="61" spans="1:124">
      <c r="A61" s="6" t="s">
        <v>311</v>
      </c>
      <c r="B61" s="6"/>
      <c r="C61" s="6"/>
      <c r="L61" s="6" t="s">
        <v>324</v>
      </c>
      <c r="M61" s="6">
        <v>0</v>
      </c>
      <c r="N61" s="6">
        <v>0</v>
      </c>
      <c r="O61" s="1" t="s">
        <v>324</v>
      </c>
      <c r="P61" s="1">
        <v>0</v>
      </c>
      <c r="Q61" s="1">
        <v>0</v>
      </c>
      <c r="R61" s="1">
        <v>0</v>
      </c>
      <c r="S61" s="1" t="s">
        <v>29</v>
      </c>
      <c r="W61" t="s">
        <v>260</v>
      </c>
      <c r="X61">
        <v>1999</v>
      </c>
      <c r="Y61" t="s">
        <v>79</v>
      </c>
      <c r="Z61" t="s">
        <v>260</v>
      </c>
      <c r="AA61">
        <v>100099520</v>
      </c>
      <c r="AB61">
        <v>58</v>
      </c>
      <c r="AC61">
        <v>1999</v>
      </c>
      <c r="AD61" t="s">
        <v>29</v>
      </c>
      <c r="AE61" s="6" t="str">
        <f>IF(AB61&gt;$AB$1,"NA",(IF($AC61&lt;'[1]Point Tables'!$S$5,"OLD",(IF($AD61="Y","X",(VLOOKUP($AA61,[2]Y14WS!$A$1:$A$65536,1,FALSE)))))))</f>
        <v>NA</v>
      </c>
      <c r="AF61" s="6" t="str">
        <f>IF(AB61&gt;$AB$1,"NA",(IF(AC61&lt;'[1]Point Tables'!$S$6,"OLD",(IF(AD61="Y","X",(VLOOKUP(AA61,[2]Y12WS!$A$1:$A$65536,1,FALSE)))))))</f>
        <v>NA</v>
      </c>
      <c r="AG61" s="6"/>
      <c r="AH61" s="6"/>
      <c r="AI61" s="6"/>
      <c r="AJ61" s="6"/>
      <c r="AS61" s="6"/>
      <c r="AT61" s="6"/>
      <c r="AU61" s="6"/>
      <c r="BD61" s="6"/>
      <c r="BE61" s="6"/>
      <c r="BF61" s="6"/>
      <c r="BO61" s="6"/>
      <c r="BP61" s="6"/>
      <c r="BQ61" s="6"/>
      <c r="BZ61" s="6"/>
      <c r="CA61" s="6"/>
      <c r="CB61" s="6"/>
      <c r="CK61" s="6"/>
      <c r="CL61" s="6"/>
      <c r="CM61" s="6"/>
      <c r="CV61" s="6"/>
      <c r="CW61" s="6"/>
      <c r="CX61" s="6"/>
      <c r="DG61" s="6"/>
      <c r="DH61" s="6"/>
      <c r="DI61" s="6"/>
      <c r="DR61" s="6"/>
      <c r="DS61" s="6"/>
      <c r="DT61" s="6"/>
    </row>
    <row r="62" spans="1:124">
      <c r="A62" s="6" t="s">
        <v>311</v>
      </c>
      <c r="B62" s="6"/>
      <c r="C62" s="6"/>
      <c r="L62" s="6" t="s">
        <v>324</v>
      </c>
      <c r="M62" s="6">
        <v>0</v>
      </c>
      <c r="N62" s="6">
        <v>0</v>
      </c>
      <c r="O62" s="1" t="s">
        <v>324</v>
      </c>
      <c r="P62" s="1">
        <v>0</v>
      </c>
      <c r="Q62" s="1">
        <v>0</v>
      </c>
      <c r="R62" s="1">
        <v>0</v>
      </c>
      <c r="S62" s="1" t="s">
        <v>29</v>
      </c>
      <c r="W62" t="s">
        <v>328</v>
      </c>
      <c r="X62">
        <v>1997</v>
      </c>
      <c r="Y62" t="s">
        <v>65</v>
      </c>
      <c r="Z62" t="s">
        <v>328</v>
      </c>
      <c r="AA62">
        <v>100125852</v>
      </c>
      <c r="AB62">
        <v>59</v>
      </c>
      <c r="AC62">
        <v>1997</v>
      </c>
      <c r="AD62" t="s">
        <v>29</v>
      </c>
      <c r="AE62" s="6" t="str">
        <f>IF(AB62&gt;$AB$1,"NA",(IF($AC62&lt;'[1]Point Tables'!$S$5,"OLD",(IF($AD62="Y","X",(VLOOKUP($AA62,[2]Y14WS!$A$1:$A$65536,1,FALSE)))))))</f>
        <v>NA</v>
      </c>
      <c r="AF62" s="6" t="str">
        <f>IF(AB62&gt;$AB$1,"NA",(IF(AC62&lt;'[1]Point Tables'!$S$6,"OLD",(IF(AD62="Y","X",(VLOOKUP(AA62,[2]Y12WS!$A$1:$A$65536,1,FALSE)))))))</f>
        <v>NA</v>
      </c>
      <c r="AG62" s="6"/>
      <c r="AH62" s="6"/>
      <c r="AI62" s="6"/>
      <c r="AJ62" s="6"/>
      <c r="AS62" s="6"/>
      <c r="AT62" s="6"/>
      <c r="AU62" s="6"/>
      <c r="BD62" s="6"/>
      <c r="BE62" s="6"/>
      <c r="BF62" s="6"/>
      <c r="BO62" s="6"/>
      <c r="BP62" s="6"/>
      <c r="BQ62" s="6"/>
      <c r="BZ62" s="6"/>
      <c r="CA62" s="6"/>
      <c r="CB62" s="6"/>
      <c r="CK62" s="6"/>
      <c r="CL62" s="6"/>
      <c r="CM62" s="6"/>
      <c r="CV62" s="6"/>
      <c r="CW62" s="6"/>
      <c r="CX62" s="6"/>
      <c r="DG62" s="6"/>
      <c r="DH62" s="6"/>
      <c r="DI62" s="6"/>
      <c r="DR62" s="6"/>
      <c r="DS62" s="6"/>
      <c r="DT62" s="6"/>
    </row>
    <row r="63" spans="1:124">
      <c r="A63" s="6" t="s">
        <v>311</v>
      </c>
      <c r="B63" s="6"/>
      <c r="C63" s="6"/>
      <c r="L63" s="6" t="s">
        <v>324</v>
      </c>
      <c r="M63" s="6">
        <v>0</v>
      </c>
      <c r="N63" s="6">
        <v>0</v>
      </c>
      <c r="O63" s="1" t="s">
        <v>324</v>
      </c>
      <c r="P63" s="1">
        <v>0</v>
      </c>
      <c r="Q63" s="1">
        <v>0</v>
      </c>
      <c r="R63" s="1">
        <v>0</v>
      </c>
      <c r="S63" s="1" t="s">
        <v>29</v>
      </c>
      <c r="W63" t="s">
        <v>303</v>
      </c>
      <c r="X63">
        <v>1996</v>
      </c>
      <c r="Y63" t="s">
        <v>304</v>
      </c>
      <c r="Z63" t="s">
        <v>303</v>
      </c>
      <c r="AA63">
        <v>100075190</v>
      </c>
      <c r="AB63">
        <v>60</v>
      </c>
      <c r="AC63">
        <v>1996</v>
      </c>
      <c r="AD63" t="s">
        <v>29</v>
      </c>
      <c r="AE63" s="6" t="str">
        <f>IF(AB63&gt;$AB$1,"NA",(IF($AC63&lt;'[1]Point Tables'!$S$5,"OLD",(IF($AD63="Y","X",(VLOOKUP($AA63,[2]Y14WS!$A$1:$A$65536,1,FALSE)))))))</f>
        <v>NA</v>
      </c>
      <c r="AF63" s="6" t="str">
        <f>IF(AB63&gt;$AB$1,"NA",(IF(AC63&lt;'[1]Point Tables'!$S$6,"OLD",(IF(AD63="Y","X",(VLOOKUP(AA63,[2]Y12WS!$A$1:$A$65536,1,FALSE)))))))</f>
        <v>NA</v>
      </c>
      <c r="AG63" s="6"/>
      <c r="AH63" s="6"/>
      <c r="AI63" s="6"/>
      <c r="AJ63" s="6"/>
      <c r="AS63" s="6"/>
      <c r="AT63" s="6"/>
      <c r="AU63" s="6"/>
      <c r="BD63" s="6"/>
      <c r="BE63" s="6"/>
      <c r="BF63" s="6"/>
      <c r="BO63" s="6"/>
      <c r="BP63" s="6"/>
      <c r="BQ63" s="6"/>
      <c r="BZ63" s="6"/>
      <c r="CA63" s="6"/>
      <c r="CB63" s="6"/>
      <c r="CK63" s="6"/>
      <c r="CL63" s="6"/>
      <c r="CM63" s="6"/>
      <c r="CV63" s="6"/>
      <c r="CW63" s="6"/>
      <c r="CX63" s="6"/>
      <c r="DG63" s="6"/>
      <c r="DH63" s="6"/>
      <c r="DI63" s="6"/>
      <c r="DR63" s="6"/>
      <c r="DS63" s="6"/>
      <c r="DT63" s="6"/>
    </row>
    <row r="64" spans="1:124">
      <c r="A64" s="6" t="s">
        <v>311</v>
      </c>
      <c r="B64" s="6"/>
      <c r="C64" s="6"/>
      <c r="L64" s="6" t="s">
        <v>324</v>
      </c>
      <c r="M64" s="6">
        <v>0</v>
      </c>
      <c r="N64" s="6">
        <v>0</v>
      </c>
      <c r="O64" s="1" t="s">
        <v>324</v>
      </c>
      <c r="P64" s="1">
        <v>0</v>
      </c>
      <c r="Q64" s="1">
        <v>0</v>
      </c>
      <c r="R64" s="1">
        <v>0</v>
      </c>
      <c r="S64" s="1" t="s">
        <v>29</v>
      </c>
      <c r="W64" t="s">
        <v>329</v>
      </c>
      <c r="X64">
        <v>1998</v>
      </c>
      <c r="Y64" t="s">
        <v>292</v>
      </c>
      <c r="Z64" t="s">
        <v>329</v>
      </c>
      <c r="AA64">
        <v>100093755</v>
      </c>
      <c r="AB64">
        <v>61</v>
      </c>
      <c r="AC64">
        <v>1998</v>
      </c>
      <c r="AD64" t="s">
        <v>29</v>
      </c>
      <c r="AE64" s="6" t="str">
        <f>IF(AB64&gt;$AB$1,"NA",(IF($AC64&lt;'[1]Point Tables'!$S$5,"OLD",(IF($AD64="Y","X",(VLOOKUP($AA64,[2]Y14WS!$A$1:$A$65536,1,FALSE)))))))</f>
        <v>NA</v>
      </c>
      <c r="AF64" s="6" t="str">
        <f>IF(AB64&gt;$AB$1,"NA",(IF(AC64&lt;'[1]Point Tables'!$S$6,"OLD",(IF(AD64="Y","X",(VLOOKUP(AA64,[2]Y12WS!$A$1:$A$65536,1,FALSE)))))))</f>
        <v>NA</v>
      </c>
      <c r="AG64" s="6"/>
      <c r="AH64" s="6"/>
      <c r="AI64" s="6"/>
      <c r="AJ64" s="6"/>
      <c r="AS64" s="6"/>
      <c r="AT64" s="6"/>
      <c r="AU64" s="6"/>
      <c r="BD64" s="6"/>
      <c r="BE64" s="6"/>
      <c r="BF64" s="6"/>
      <c r="BO64" s="6"/>
      <c r="BP64" s="6"/>
      <c r="BQ64" s="6"/>
      <c r="BZ64" s="6"/>
      <c r="CA64" s="6"/>
      <c r="CB64" s="6"/>
      <c r="CK64" s="6"/>
      <c r="CL64" s="6"/>
      <c r="CM64" s="6"/>
      <c r="CV64" s="6"/>
      <c r="CW64" s="6"/>
      <c r="CX64" s="6"/>
      <c r="DG64" s="6"/>
      <c r="DH64" s="6"/>
      <c r="DI64" s="6"/>
      <c r="DR64" s="6"/>
      <c r="DS64" s="6"/>
      <c r="DT64" s="6"/>
    </row>
    <row r="65" spans="1:124">
      <c r="A65" s="6" t="s">
        <v>311</v>
      </c>
      <c r="B65" s="6"/>
      <c r="C65" s="6"/>
      <c r="L65" s="6" t="s">
        <v>324</v>
      </c>
      <c r="M65" s="6">
        <v>0</v>
      </c>
      <c r="N65" s="6">
        <v>0</v>
      </c>
      <c r="O65" s="1" t="s">
        <v>324</v>
      </c>
      <c r="P65" s="1">
        <v>0</v>
      </c>
      <c r="Q65" s="1">
        <v>0</v>
      </c>
      <c r="R65" s="1">
        <v>0</v>
      </c>
      <c r="S65" s="1" t="s">
        <v>29</v>
      </c>
      <c r="W65" t="s">
        <v>288</v>
      </c>
      <c r="X65">
        <v>1998</v>
      </c>
      <c r="Y65" t="s">
        <v>31</v>
      </c>
      <c r="Z65" t="s">
        <v>288</v>
      </c>
      <c r="AA65">
        <v>100126438</v>
      </c>
      <c r="AB65">
        <v>62</v>
      </c>
      <c r="AC65">
        <v>1998</v>
      </c>
      <c r="AD65" t="s">
        <v>29</v>
      </c>
      <c r="AE65" s="6" t="str">
        <f>IF(AB65&gt;$AB$1,"NA",(IF($AC65&lt;'[1]Point Tables'!$S$5,"OLD",(IF($AD65="Y","X",(VLOOKUP($AA65,[2]Y14WS!$A$1:$A$65536,1,FALSE)))))))</f>
        <v>NA</v>
      </c>
      <c r="AF65" s="6" t="str">
        <f>IF(AB65&gt;$AB$1,"NA",(IF(AC65&lt;'[1]Point Tables'!$S$6,"OLD",(IF(AD65="Y","X",(VLOOKUP(AA65,[2]Y12WS!$A$1:$A$65536,1,FALSE)))))))</f>
        <v>NA</v>
      </c>
      <c r="AG65" s="6"/>
      <c r="AH65" s="6"/>
      <c r="AI65" s="6"/>
      <c r="AJ65" s="6"/>
      <c r="AS65" s="6"/>
      <c r="AT65" s="6"/>
      <c r="AU65" s="6"/>
      <c r="BD65" s="6"/>
      <c r="BE65" s="6"/>
      <c r="BF65" s="6"/>
      <c r="BO65" s="6"/>
      <c r="BP65" s="6"/>
      <c r="BQ65" s="6"/>
      <c r="BZ65" s="6"/>
      <c r="CA65" s="6"/>
      <c r="CB65" s="6"/>
      <c r="CK65" s="6"/>
      <c r="CL65" s="6"/>
      <c r="CM65" s="6"/>
      <c r="CV65" s="6"/>
      <c r="CW65" s="6"/>
      <c r="CX65" s="6"/>
      <c r="DG65" s="6"/>
      <c r="DH65" s="6"/>
      <c r="DI65" s="6"/>
      <c r="DR65" s="6"/>
      <c r="DS65" s="6"/>
      <c r="DT65" s="6"/>
    </row>
    <row r="66" spans="1:124">
      <c r="A66" s="6" t="s">
        <v>311</v>
      </c>
      <c r="B66" s="6"/>
      <c r="C66" s="6"/>
      <c r="L66" s="6" t="s">
        <v>324</v>
      </c>
      <c r="M66" s="6">
        <v>0</v>
      </c>
      <c r="N66" s="6">
        <v>0</v>
      </c>
      <c r="O66" s="1" t="s">
        <v>324</v>
      </c>
      <c r="P66" s="1">
        <v>0</v>
      </c>
      <c r="Q66" s="1">
        <v>0</v>
      </c>
      <c r="R66" s="1">
        <v>0</v>
      </c>
      <c r="S66" s="1" t="s">
        <v>29</v>
      </c>
      <c r="W66" t="s">
        <v>330</v>
      </c>
      <c r="X66">
        <v>1997</v>
      </c>
      <c r="Y66" t="s">
        <v>203</v>
      </c>
      <c r="Z66" t="s">
        <v>330</v>
      </c>
      <c r="AA66">
        <v>100128639</v>
      </c>
      <c r="AB66">
        <v>63</v>
      </c>
      <c r="AC66">
        <v>1997</v>
      </c>
      <c r="AD66" t="s">
        <v>29</v>
      </c>
      <c r="AE66" s="6" t="str">
        <f>IF(AB66&gt;$AB$1,"NA",(IF($AC66&lt;'[1]Point Tables'!$S$5,"OLD",(IF($AD66="Y","X",(VLOOKUP($AA66,[2]Y14WS!$A$1:$A$65536,1,FALSE)))))))</f>
        <v>NA</v>
      </c>
      <c r="AF66" s="6" t="str">
        <f>IF(AB66&gt;$AB$1,"NA",(IF(AC66&lt;'[1]Point Tables'!$S$6,"OLD",(IF(AD66="Y","X",(VLOOKUP(AA66,[2]Y12WS!$A$1:$A$65536,1,FALSE)))))))</f>
        <v>NA</v>
      </c>
      <c r="AG66" s="6"/>
      <c r="AH66" s="6"/>
      <c r="AI66" s="6"/>
      <c r="AJ66" s="6"/>
      <c r="AS66" s="6"/>
      <c r="AT66" s="6"/>
      <c r="AU66" s="6"/>
      <c r="BD66" s="6"/>
      <c r="BE66" s="6"/>
      <c r="BF66" s="6"/>
      <c r="BO66" s="6"/>
      <c r="BP66" s="6"/>
      <c r="BQ66" s="6"/>
      <c r="BZ66" s="6"/>
      <c r="CA66" s="6"/>
      <c r="CB66" s="6"/>
      <c r="CK66" s="6"/>
      <c r="CL66" s="6"/>
      <c r="CM66" s="6"/>
      <c r="CV66" s="6"/>
      <c r="CW66" s="6"/>
      <c r="CX66" s="6"/>
      <c r="DG66" s="6"/>
      <c r="DH66" s="6"/>
      <c r="DI66" s="6"/>
      <c r="DR66" s="6"/>
      <c r="DS66" s="6"/>
      <c r="DT66" s="6"/>
    </row>
    <row r="67" spans="1:124">
      <c r="A67" s="6" t="s">
        <v>311</v>
      </c>
      <c r="B67" s="6"/>
      <c r="C67" s="6"/>
      <c r="L67" s="6" t="s">
        <v>324</v>
      </c>
      <c r="M67" s="6">
        <v>0</v>
      </c>
      <c r="N67" s="6">
        <v>0</v>
      </c>
      <c r="O67" s="1" t="s">
        <v>324</v>
      </c>
      <c r="P67" s="1">
        <v>0</v>
      </c>
      <c r="Q67" s="1">
        <v>0</v>
      </c>
      <c r="R67" s="1">
        <v>0</v>
      </c>
      <c r="S67" s="1" t="s">
        <v>29</v>
      </c>
      <c r="W67" t="s">
        <v>281</v>
      </c>
      <c r="X67">
        <v>1997</v>
      </c>
      <c r="Y67" t="s">
        <v>145</v>
      </c>
      <c r="Z67" t="s">
        <v>281</v>
      </c>
      <c r="AA67">
        <v>100093145</v>
      </c>
      <c r="AB67">
        <v>64</v>
      </c>
      <c r="AC67">
        <v>1997</v>
      </c>
      <c r="AD67" t="s">
        <v>29</v>
      </c>
      <c r="AE67" s="6" t="str">
        <f>IF(AB67&gt;$AB$1,"NA",(IF($AC67&lt;'[1]Point Tables'!$S$5,"OLD",(IF($AD67="Y","X",(VLOOKUP($AA67,[2]Y14WS!$A$1:$A$65536,1,FALSE)))))))</f>
        <v>NA</v>
      </c>
      <c r="AF67" s="6" t="str">
        <f>IF(AB67&gt;$AB$1,"NA",(IF(AC67&lt;'[1]Point Tables'!$S$6,"OLD",(IF(AD67="Y","X",(VLOOKUP(AA67,[2]Y12WS!$A$1:$A$65536,1,FALSE)))))))</f>
        <v>NA</v>
      </c>
      <c r="AH67" s="6"/>
      <c r="AI67" s="6"/>
      <c r="AJ67" s="6"/>
      <c r="AS67" s="6"/>
      <c r="AT67" s="6"/>
      <c r="AU67" s="6"/>
      <c r="BD67" s="6"/>
      <c r="BE67" s="6"/>
      <c r="BF67" s="6"/>
      <c r="BO67" s="6"/>
      <c r="BP67" s="6"/>
      <c r="BQ67" s="6"/>
      <c r="BZ67" s="6"/>
      <c r="CA67" s="6"/>
      <c r="CB67" s="6"/>
      <c r="CK67" s="6"/>
      <c r="CL67" s="6"/>
      <c r="CM67" s="6"/>
      <c r="CV67" s="6"/>
      <c r="CW67" s="6"/>
      <c r="CX67" s="6"/>
      <c r="DG67" s="6"/>
      <c r="DH67" s="6"/>
      <c r="DI67" s="6"/>
      <c r="DR67" s="6"/>
      <c r="DS67" s="6"/>
      <c r="DT67" s="6"/>
    </row>
    <row r="68" spans="1:124">
      <c r="A68" s="6" t="s">
        <v>311</v>
      </c>
      <c r="B68" s="6"/>
      <c r="C68" s="6"/>
      <c r="L68" s="6" t="s">
        <v>324</v>
      </c>
      <c r="M68" s="6">
        <v>0</v>
      </c>
      <c r="N68" s="6">
        <v>0</v>
      </c>
      <c r="O68" s="1" t="s">
        <v>324</v>
      </c>
      <c r="P68" s="1">
        <v>0</v>
      </c>
      <c r="Q68" s="1">
        <v>0</v>
      </c>
      <c r="R68" s="1">
        <v>0</v>
      </c>
      <c r="S68" s="1" t="s">
        <v>29</v>
      </c>
      <c r="W68" t="s">
        <v>190</v>
      </c>
      <c r="X68">
        <v>1997</v>
      </c>
      <c r="Y68" t="s">
        <v>191</v>
      </c>
      <c r="Z68" t="s">
        <v>190</v>
      </c>
      <c r="AA68">
        <v>100084397</v>
      </c>
      <c r="AB68">
        <v>65</v>
      </c>
      <c r="AC68">
        <v>1997</v>
      </c>
      <c r="AD68" t="s">
        <v>29</v>
      </c>
      <c r="AE68" s="6" t="str">
        <f>IF(AB68&gt;$AB$1,"NA",(IF($AC68&lt;'[1]Point Tables'!$S$5,"OLD",(IF($AD68="Y","X",(VLOOKUP($AA68,[2]Y14WS!$A$1:$A$65536,1,FALSE)))))))</f>
        <v>NA</v>
      </c>
      <c r="AF68" s="6" t="str">
        <f>IF(AB68&gt;$AB$1,"NA",(IF(AC68&lt;'[1]Point Tables'!$S$6,"OLD",(IF(AD68="Y","X",(VLOOKUP(AA68,[2]Y12WS!$A$1:$A$65536,1,FALSE)))))))</f>
        <v>NA</v>
      </c>
      <c r="AH68" s="6"/>
      <c r="AI68" s="6"/>
      <c r="AJ68" s="6"/>
      <c r="AS68" s="6"/>
      <c r="AT68" s="6"/>
      <c r="AU68" s="6"/>
      <c r="BD68" s="6"/>
      <c r="BE68" s="6"/>
      <c r="BF68" s="6"/>
      <c r="BO68" s="6"/>
      <c r="BP68" s="6"/>
      <c r="BQ68" s="6"/>
      <c r="BZ68" s="6"/>
      <c r="CA68" s="6"/>
      <c r="CB68" s="6"/>
      <c r="CK68" s="6"/>
      <c r="CL68" s="6"/>
      <c r="CM68" s="6"/>
      <c r="CV68" s="6"/>
      <c r="CW68" s="6"/>
      <c r="CX68" s="6"/>
      <c r="DG68" s="6"/>
      <c r="DH68" s="6"/>
      <c r="DI68" s="6"/>
      <c r="DR68" s="6"/>
      <c r="DS68" s="6"/>
      <c r="DT68" s="6"/>
    </row>
    <row r="69" spans="1:124">
      <c r="A69" s="6" t="s">
        <v>311</v>
      </c>
      <c r="B69" s="6"/>
      <c r="C69" s="6"/>
      <c r="L69" s="6" t="s">
        <v>324</v>
      </c>
      <c r="M69" s="6">
        <v>0</v>
      </c>
      <c r="N69" s="6">
        <v>0</v>
      </c>
      <c r="O69" s="1" t="s">
        <v>324</v>
      </c>
      <c r="P69" s="1">
        <v>0</v>
      </c>
      <c r="Q69" s="1">
        <v>0</v>
      </c>
      <c r="R69" s="1">
        <v>0</v>
      </c>
      <c r="S69" s="1" t="s">
        <v>29</v>
      </c>
      <c r="W69" t="s">
        <v>331</v>
      </c>
      <c r="X69">
        <v>1996</v>
      </c>
      <c r="Y69" t="s">
        <v>65</v>
      </c>
      <c r="Z69" t="s">
        <v>331</v>
      </c>
      <c r="AA69">
        <v>100130999</v>
      </c>
      <c r="AB69">
        <v>66</v>
      </c>
      <c r="AC69">
        <v>1996</v>
      </c>
      <c r="AD69" t="s">
        <v>29</v>
      </c>
      <c r="AE69" s="6" t="str">
        <f>IF(AB69&gt;$AB$1,"NA",(IF($AC69&lt;'[1]Point Tables'!$S$5,"OLD",(IF($AD69="Y","X",(VLOOKUP($AA69,[2]Y14WS!$A$1:$A$65536,1,FALSE)))))))</f>
        <v>NA</v>
      </c>
      <c r="AF69" s="6" t="str">
        <f>IF(AB69&gt;$AB$1,"NA",(IF(AC69&lt;'[1]Point Tables'!$S$6,"OLD",(IF(AD69="Y","X",(VLOOKUP(AA69,[2]Y12WS!$A$1:$A$65536,1,FALSE)))))))</f>
        <v>NA</v>
      </c>
      <c r="AH69" s="6"/>
      <c r="AI69" s="6"/>
      <c r="AJ69" s="6"/>
      <c r="AS69" s="6"/>
      <c r="AT69" s="6"/>
      <c r="AU69" s="6"/>
      <c r="BD69" s="6"/>
      <c r="BE69" s="6"/>
      <c r="BF69" s="6"/>
      <c r="BO69" s="6"/>
      <c r="BP69" s="6"/>
      <c r="BQ69" s="6"/>
      <c r="BZ69" s="6"/>
      <c r="CA69" s="6"/>
      <c r="CB69" s="6"/>
      <c r="CK69" s="6"/>
      <c r="CL69" s="6"/>
      <c r="CM69" s="6"/>
      <c r="CV69" s="6"/>
      <c r="CW69" s="6"/>
      <c r="CX69" s="6"/>
      <c r="DG69" s="6"/>
      <c r="DH69" s="6"/>
      <c r="DI69" s="6"/>
      <c r="DR69" s="6"/>
      <c r="DS69" s="6"/>
      <c r="DT69" s="6"/>
    </row>
    <row r="70" spans="1:124">
      <c r="A70" s="6" t="s">
        <v>311</v>
      </c>
      <c r="B70" s="6"/>
      <c r="C70" s="6"/>
      <c r="L70" s="6" t="s">
        <v>324</v>
      </c>
      <c r="M70" s="6">
        <v>0</v>
      </c>
      <c r="N70" s="6">
        <v>0</v>
      </c>
      <c r="O70" s="1" t="s">
        <v>324</v>
      </c>
      <c r="P70" s="1">
        <v>0</v>
      </c>
      <c r="Q70" s="1">
        <v>0</v>
      </c>
      <c r="R70" s="1">
        <v>0</v>
      </c>
      <c r="S70" s="1" t="s">
        <v>29</v>
      </c>
      <c r="W70" t="s">
        <v>236</v>
      </c>
      <c r="X70">
        <v>1998</v>
      </c>
      <c r="Y70" t="s">
        <v>34</v>
      </c>
      <c r="Z70" t="s">
        <v>236</v>
      </c>
      <c r="AA70">
        <v>100100154</v>
      </c>
      <c r="AB70">
        <v>67</v>
      </c>
      <c r="AC70">
        <v>1998</v>
      </c>
      <c r="AD70" t="s">
        <v>29</v>
      </c>
      <c r="AE70" s="6" t="str">
        <f>IF(AB70&gt;$AB$1,"NA",(IF($AC70&lt;'[1]Point Tables'!$S$5,"OLD",(IF($AD70="Y","X",(VLOOKUP($AA70,[2]Y14WS!$A$1:$A$65536,1,FALSE)))))))</f>
        <v>NA</v>
      </c>
      <c r="AF70" s="6" t="str">
        <f>IF(AB70&gt;$AB$1,"NA",(IF(AC70&lt;'[1]Point Tables'!$S$6,"OLD",(IF(AD70="Y","X",(VLOOKUP(AA70,[2]Y12WS!$A$1:$A$65536,1,FALSE)))))))</f>
        <v>NA</v>
      </c>
      <c r="AH70" s="6"/>
      <c r="AI70" s="6"/>
      <c r="AJ70" s="6"/>
      <c r="AS70" s="6"/>
      <c r="AT70" s="6"/>
      <c r="AU70" s="6"/>
      <c r="BD70" s="6"/>
      <c r="BE70" s="6"/>
      <c r="BF70" s="6"/>
      <c r="BO70" s="6"/>
      <c r="BP70" s="6"/>
      <c r="BQ70" s="6"/>
      <c r="BZ70" s="6"/>
      <c r="CA70" s="6"/>
      <c r="CB70" s="6"/>
      <c r="CK70" s="6"/>
      <c r="CL70" s="6"/>
      <c r="CM70" s="6"/>
      <c r="CV70" s="6"/>
      <c r="CW70" s="6"/>
      <c r="CX70" s="6"/>
      <c r="DG70" s="6"/>
      <c r="DH70" s="6"/>
      <c r="DI70" s="6"/>
      <c r="DR70" s="6"/>
      <c r="DS70" s="6"/>
      <c r="DT70" s="6"/>
    </row>
    <row r="71" spans="1:124">
      <c r="A71" s="6" t="s">
        <v>311</v>
      </c>
      <c r="B71" s="6"/>
      <c r="C71" s="6"/>
      <c r="L71" s="6" t="s">
        <v>324</v>
      </c>
      <c r="M71" s="6">
        <v>0</v>
      </c>
      <c r="N71" s="6">
        <v>0</v>
      </c>
      <c r="O71" s="1" t="s">
        <v>324</v>
      </c>
      <c r="P71" s="1">
        <v>0</v>
      </c>
      <c r="Q71" s="1">
        <v>0</v>
      </c>
      <c r="R71" s="1">
        <v>0</v>
      </c>
      <c r="S71" s="1" t="s">
        <v>29</v>
      </c>
      <c r="W71" t="s">
        <v>332</v>
      </c>
      <c r="X71">
        <v>1996</v>
      </c>
      <c r="Y71" t="s">
        <v>225</v>
      </c>
      <c r="Z71" t="s">
        <v>332</v>
      </c>
      <c r="AA71">
        <v>100061971</v>
      </c>
      <c r="AB71">
        <v>68</v>
      </c>
      <c r="AC71">
        <v>1996</v>
      </c>
      <c r="AD71" t="s">
        <v>29</v>
      </c>
      <c r="AE71" s="6" t="str">
        <f>IF(AB71&gt;$AB$1,"NA",(IF($AC71&lt;'[1]Point Tables'!$S$5,"OLD",(IF($AD71="Y","X",(VLOOKUP($AA71,[2]Y14WS!$A$1:$A$65536,1,FALSE)))))))</f>
        <v>NA</v>
      </c>
      <c r="AF71" s="6" t="str">
        <f>IF(AB71&gt;$AB$1,"NA",(IF(AC71&lt;'[1]Point Tables'!$S$6,"OLD",(IF(AD71="Y","X",(VLOOKUP(AA71,[2]Y12WS!$A$1:$A$65536,1,FALSE)))))))</f>
        <v>NA</v>
      </c>
      <c r="AH71" s="6"/>
      <c r="AI71" s="6"/>
      <c r="AJ71" s="6"/>
      <c r="AS71" s="6"/>
      <c r="AT71" s="6"/>
      <c r="AU71" s="6"/>
      <c r="BD71" s="6"/>
      <c r="BE71" s="6"/>
      <c r="BF71" s="6"/>
      <c r="BO71" s="6"/>
      <c r="BP71" s="6"/>
      <c r="BQ71" s="6"/>
      <c r="BZ71" s="6"/>
      <c r="CA71" s="6"/>
      <c r="CB71" s="6"/>
      <c r="CK71" s="6"/>
      <c r="CL71" s="6"/>
      <c r="CM71" s="6"/>
      <c r="CV71" s="6"/>
      <c r="CW71" s="6"/>
      <c r="CX71" s="6"/>
      <c r="DG71" s="6"/>
      <c r="DH71" s="6"/>
      <c r="DI71" s="6"/>
      <c r="DR71" s="6"/>
      <c r="DS71" s="6"/>
      <c r="DT71" s="6"/>
    </row>
    <row r="72" spans="1:124">
      <c r="A72" s="6" t="s">
        <v>311</v>
      </c>
      <c r="B72" s="6"/>
      <c r="C72" s="6"/>
      <c r="L72" s="6" t="s">
        <v>324</v>
      </c>
      <c r="M72" s="6">
        <v>0</v>
      </c>
      <c r="N72" s="6">
        <v>0</v>
      </c>
      <c r="O72" s="1" t="s">
        <v>324</v>
      </c>
      <c r="P72" s="1">
        <v>0</v>
      </c>
      <c r="Q72" s="1">
        <v>0</v>
      </c>
      <c r="R72" s="1">
        <v>0</v>
      </c>
      <c r="S72" s="1" t="s">
        <v>29</v>
      </c>
      <c r="W72" t="s">
        <v>245</v>
      </c>
      <c r="X72">
        <v>1997</v>
      </c>
      <c r="Y72" t="s">
        <v>79</v>
      </c>
      <c r="Z72" t="s">
        <v>245</v>
      </c>
      <c r="AA72">
        <v>100088271</v>
      </c>
      <c r="AB72">
        <v>69</v>
      </c>
      <c r="AC72">
        <v>1997</v>
      </c>
      <c r="AD72" t="s">
        <v>29</v>
      </c>
      <c r="AE72" s="6" t="str">
        <f>IF(AB72&gt;$AB$1,"NA",(IF($AC72&lt;'[1]Point Tables'!$S$5,"OLD",(IF($AD72="Y","X",(VLOOKUP($AA72,[2]Y14WS!$A$1:$A$65536,1,FALSE)))))))</f>
        <v>NA</v>
      </c>
      <c r="AF72" s="6" t="str">
        <f>IF(AB72&gt;$AB$1,"NA",(IF(AC72&lt;'[1]Point Tables'!$S$6,"OLD",(IF(AD72="Y","X",(VLOOKUP(AA72,[2]Y12WS!$A$1:$A$65536,1,FALSE)))))))</f>
        <v>NA</v>
      </c>
      <c r="AH72" s="6"/>
      <c r="AI72" s="6"/>
      <c r="AJ72" s="6"/>
      <c r="AS72" s="6"/>
      <c r="AT72" s="6"/>
      <c r="AU72" s="6"/>
      <c r="BD72" s="6"/>
      <c r="BE72" s="6"/>
      <c r="BF72" s="6"/>
      <c r="BO72" s="6"/>
      <c r="BP72" s="6"/>
      <c r="BQ72" s="6"/>
      <c r="BZ72" s="6"/>
      <c r="CA72" s="6"/>
      <c r="CB72" s="6"/>
      <c r="CK72" s="6"/>
      <c r="CL72" s="6"/>
      <c r="CM72" s="6"/>
      <c r="CV72" s="6"/>
      <c r="CW72" s="6"/>
      <c r="CX72" s="6"/>
      <c r="DG72" s="6"/>
      <c r="DH72" s="6"/>
      <c r="DI72" s="6"/>
      <c r="DR72" s="6"/>
      <c r="DS72" s="6"/>
      <c r="DT72" s="6"/>
    </row>
    <row r="73" spans="1:124">
      <c r="A73" s="6" t="s">
        <v>311</v>
      </c>
      <c r="B73" s="6"/>
      <c r="C73" s="6"/>
      <c r="L73" s="6" t="s">
        <v>324</v>
      </c>
      <c r="M73" s="6">
        <v>0</v>
      </c>
      <c r="N73" s="6">
        <v>0</v>
      </c>
      <c r="O73" s="1" t="s">
        <v>324</v>
      </c>
      <c r="P73" s="1">
        <v>0</v>
      </c>
      <c r="Q73" s="1">
        <v>0</v>
      </c>
      <c r="R73" s="1">
        <v>0</v>
      </c>
      <c r="S73" s="1" t="s">
        <v>29</v>
      </c>
      <c r="W73" t="s">
        <v>291</v>
      </c>
      <c r="X73">
        <v>1996</v>
      </c>
      <c r="Y73" t="s">
        <v>292</v>
      </c>
      <c r="Z73" t="s">
        <v>291</v>
      </c>
      <c r="AA73">
        <v>100101706</v>
      </c>
      <c r="AB73">
        <v>70.5</v>
      </c>
      <c r="AC73">
        <v>1996</v>
      </c>
      <c r="AD73" t="s">
        <v>29</v>
      </c>
      <c r="AE73" s="6" t="str">
        <f>IF(AB73&gt;$AB$1,"NA",(IF($AC73&lt;'[1]Point Tables'!$S$5,"OLD",(IF($AD73="Y","X",(VLOOKUP($AA73,[2]Y14WS!$A$1:$A$65536,1,FALSE)))))))</f>
        <v>NA</v>
      </c>
      <c r="AF73" s="6" t="str">
        <f>IF(AB73&gt;$AB$1,"NA",(IF(AC73&lt;'[1]Point Tables'!$S$6,"OLD",(IF(AD73="Y","X",(VLOOKUP(AA73,[2]Y12WS!$A$1:$A$65536,1,FALSE)))))))</f>
        <v>NA</v>
      </c>
      <c r="AH73" s="6"/>
      <c r="AI73" s="6"/>
      <c r="AJ73" s="6"/>
      <c r="AS73" s="6"/>
      <c r="AT73" s="6"/>
      <c r="AU73" s="6"/>
      <c r="BD73" s="6"/>
      <c r="BE73" s="6"/>
      <c r="BF73" s="6"/>
      <c r="BO73" s="6"/>
      <c r="BP73" s="6"/>
      <c r="BQ73" s="6"/>
      <c r="BZ73" s="6"/>
      <c r="CA73" s="6"/>
      <c r="CB73" s="6"/>
      <c r="CK73" s="6"/>
      <c r="CL73" s="6"/>
      <c r="CM73" s="6"/>
      <c r="CV73" s="6"/>
      <c r="CW73" s="6"/>
      <c r="CX73" s="6"/>
      <c r="DG73" s="6"/>
      <c r="DH73" s="6"/>
      <c r="DI73" s="6"/>
      <c r="DR73" s="6"/>
      <c r="DS73" s="6"/>
      <c r="DT73" s="6"/>
    </row>
    <row r="74" spans="1:124">
      <c r="A74" s="6" t="s">
        <v>311</v>
      </c>
      <c r="B74" s="6"/>
      <c r="C74" s="6"/>
      <c r="L74" s="6" t="s">
        <v>324</v>
      </c>
      <c r="M74" s="6">
        <v>0</v>
      </c>
      <c r="N74" s="6">
        <v>0</v>
      </c>
      <c r="O74" s="1" t="s">
        <v>324</v>
      </c>
      <c r="P74" s="1">
        <v>0</v>
      </c>
      <c r="Q74" s="1">
        <v>0</v>
      </c>
      <c r="R74" s="1">
        <v>0</v>
      </c>
      <c r="S74" s="1" t="s">
        <v>29</v>
      </c>
      <c r="W74" t="s">
        <v>333</v>
      </c>
      <c r="X74">
        <v>1996</v>
      </c>
      <c r="Y74" t="s">
        <v>44</v>
      </c>
      <c r="Z74" t="s">
        <v>333</v>
      </c>
      <c r="AA74">
        <v>100099421</v>
      </c>
      <c r="AB74">
        <v>70.5</v>
      </c>
      <c r="AC74">
        <v>1996</v>
      </c>
      <c r="AD74" t="s">
        <v>29</v>
      </c>
      <c r="AE74" s="6" t="str">
        <f>IF(AB74&gt;$AB$1,"NA",(IF($AC74&lt;'[1]Point Tables'!$S$5,"OLD",(IF($AD74="Y","X",(VLOOKUP($AA74,[2]Y14WS!$A$1:$A$65536,1,FALSE)))))))</f>
        <v>NA</v>
      </c>
      <c r="AF74" s="6" t="str">
        <f>IF(AB74&gt;$AB$1,"NA",(IF(AC74&lt;'[1]Point Tables'!$S$6,"OLD",(IF(AD74="Y","X",(VLOOKUP(AA74,[2]Y12WS!$A$1:$A$65536,1,FALSE)))))))</f>
        <v>NA</v>
      </c>
      <c r="AH74" s="6"/>
      <c r="AI74" s="6"/>
      <c r="AJ74" s="6"/>
      <c r="AS74" s="6"/>
      <c r="AT74" s="6"/>
      <c r="AU74" s="6"/>
      <c r="BD74" s="6"/>
      <c r="BE74" s="6"/>
      <c r="BF74" s="6"/>
      <c r="BO74" s="6"/>
      <c r="BP74" s="6"/>
      <c r="BQ74" s="6"/>
      <c r="BZ74" s="6"/>
      <c r="CA74" s="6"/>
      <c r="CB74" s="6"/>
      <c r="CK74" s="6"/>
      <c r="CL74" s="6"/>
      <c r="CM74" s="6"/>
      <c r="CV74" s="6"/>
      <c r="CW74" s="6"/>
      <c r="CX74" s="6"/>
      <c r="DG74" s="6"/>
      <c r="DH74" s="6"/>
      <c r="DI74" s="6"/>
      <c r="DR74" s="6"/>
      <c r="DS74" s="6"/>
      <c r="DT74" s="6"/>
    </row>
    <row r="75" spans="1:124">
      <c r="A75" s="6" t="s">
        <v>311</v>
      </c>
      <c r="B75" s="6"/>
      <c r="C75" s="6"/>
      <c r="L75" s="6" t="s">
        <v>324</v>
      </c>
      <c r="M75" s="6">
        <v>0</v>
      </c>
      <c r="N75" s="6">
        <v>0</v>
      </c>
      <c r="O75" s="1" t="s">
        <v>324</v>
      </c>
      <c r="P75" s="1">
        <v>0</v>
      </c>
      <c r="Q75" s="1">
        <v>0</v>
      </c>
      <c r="R75" s="1">
        <v>0</v>
      </c>
      <c r="S75" s="1" t="s">
        <v>29</v>
      </c>
      <c r="W75" t="s">
        <v>334</v>
      </c>
      <c r="X75">
        <v>1999</v>
      </c>
      <c r="Y75" t="s">
        <v>335</v>
      </c>
      <c r="Z75" t="s">
        <v>334</v>
      </c>
      <c r="AA75">
        <v>100127395</v>
      </c>
      <c r="AB75">
        <v>72</v>
      </c>
      <c r="AC75">
        <v>1999</v>
      </c>
      <c r="AD75" t="s">
        <v>29</v>
      </c>
      <c r="AE75" s="6" t="str">
        <f>IF(AB75&gt;$AB$1,"NA",(IF($AC75&lt;'[1]Point Tables'!$S$5,"OLD",(IF($AD75="Y","X",(VLOOKUP($AA75,[2]Y14WS!$A$1:$A$65536,1,FALSE)))))))</f>
        <v>NA</v>
      </c>
      <c r="AF75" s="6" t="str">
        <f>IF(AB75&gt;$AB$1,"NA",(IF(AC75&lt;'[1]Point Tables'!$S$6,"OLD",(IF(AD75="Y","X",(VLOOKUP(AA75,[2]Y12WS!$A$1:$A$65536,1,FALSE)))))))</f>
        <v>NA</v>
      </c>
      <c r="AH75" s="6"/>
      <c r="AI75" s="6"/>
      <c r="AJ75" s="6"/>
      <c r="AS75" s="6"/>
      <c r="AT75" s="6"/>
      <c r="AU75" s="6"/>
      <c r="BD75" s="6"/>
      <c r="BE75" s="6"/>
      <c r="BF75" s="6"/>
      <c r="BO75" s="6"/>
      <c r="BP75" s="6"/>
      <c r="BQ75" s="6"/>
      <c r="BZ75" s="6"/>
      <c r="CA75" s="6"/>
      <c r="CB75" s="6"/>
      <c r="CK75" s="6"/>
      <c r="CL75" s="6"/>
      <c r="CM75" s="6"/>
      <c r="CV75" s="6"/>
      <c r="CW75" s="6"/>
      <c r="CX75" s="6"/>
      <c r="DG75" s="6"/>
      <c r="DH75" s="6"/>
      <c r="DI75" s="6"/>
      <c r="DR75" s="6"/>
      <c r="DS75" s="6"/>
      <c r="DT75" s="6"/>
    </row>
    <row r="76" spans="1:124">
      <c r="A76" s="6" t="s">
        <v>311</v>
      </c>
      <c r="B76" s="6"/>
      <c r="C76" s="6"/>
      <c r="L76" s="6" t="s">
        <v>324</v>
      </c>
      <c r="M76" s="6">
        <v>0</v>
      </c>
      <c r="N76" s="6">
        <v>0</v>
      </c>
      <c r="O76" s="1" t="s">
        <v>324</v>
      </c>
      <c r="P76" s="1">
        <v>0</v>
      </c>
      <c r="Q76" s="1">
        <v>0</v>
      </c>
      <c r="R76" s="1">
        <v>0</v>
      </c>
      <c r="S76" s="1" t="s">
        <v>29</v>
      </c>
      <c r="W76" t="s">
        <v>336</v>
      </c>
      <c r="X76">
        <v>1998</v>
      </c>
      <c r="Y76" t="s">
        <v>189</v>
      </c>
      <c r="Z76" t="s">
        <v>336</v>
      </c>
      <c r="AA76">
        <v>100119254</v>
      </c>
      <c r="AB76">
        <v>73</v>
      </c>
      <c r="AC76">
        <v>1998</v>
      </c>
      <c r="AD76" t="s">
        <v>29</v>
      </c>
      <c r="AE76" s="6" t="str">
        <f>IF(AB76&gt;$AB$1,"NA",(IF($AC76&lt;'[1]Point Tables'!$S$5,"OLD",(IF($AD76="Y","X",(VLOOKUP($AA76,[2]Y14WS!$A$1:$A$65536,1,FALSE)))))))</f>
        <v>NA</v>
      </c>
      <c r="AF76" s="6" t="str">
        <f>IF(AB76&gt;$AB$1,"NA",(IF(AC76&lt;'[1]Point Tables'!$S$6,"OLD",(IF(AD76="Y","X",(VLOOKUP(AA76,[2]Y12WS!$A$1:$A$65536,1,FALSE)))))))</f>
        <v>NA</v>
      </c>
      <c r="AH76" s="6"/>
      <c r="AI76" s="6"/>
      <c r="AJ76" s="6"/>
      <c r="AS76" s="6"/>
      <c r="AT76" s="6"/>
      <c r="AU76" s="6"/>
      <c r="BD76" s="6"/>
      <c r="BE76" s="6"/>
      <c r="BF76" s="6"/>
      <c r="BO76" s="6"/>
      <c r="BP76" s="6"/>
      <c r="BQ76" s="6"/>
      <c r="BZ76" s="6"/>
      <c r="CA76" s="6"/>
      <c r="CB76" s="6"/>
      <c r="CK76" s="6"/>
      <c r="CL76" s="6"/>
      <c r="CM76" s="6"/>
      <c r="CV76" s="6"/>
      <c r="CW76" s="6"/>
      <c r="CX76" s="6"/>
      <c r="DG76" s="6"/>
      <c r="DH76" s="6"/>
      <c r="DI76" s="6"/>
      <c r="DR76" s="6"/>
      <c r="DS76" s="6"/>
      <c r="DT76" s="6"/>
    </row>
    <row r="77" spans="1:124">
      <c r="A77" s="6" t="s">
        <v>311</v>
      </c>
      <c r="B77" s="6"/>
      <c r="C77" s="6"/>
      <c r="L77" s="6" t="s">
        <v>324</v>
      </c>
      <c r="M77" s="6">
        <v>0</v>
      </c>
      <c r="N77" s="6">
        <v>0</v>
      </c>
      <c r="O77" s="1" t="s">
        <v>324</v>
      </c>
      <c r="P77" s="1">
        <v>0</v>
      </c>
      <c r="Q77" s="1">
        <v>0</v>
      </c>
      <c r="R77" s="1">
        <v>0</v>
      </c>
      <c r="S77" s="1" t="s">
        <v>29</v>
      </c>
      <c r="W77" t="s">
        <v>295</v>
      </c>
      <c r="X77">
        <v>1997</v>
      </c>
      <c r="Y77" t="s">
        <v>34</v>
      </c>
      <c r="Z77" t="s">
        <v>295</v>
      </c>
      <c r="AA77">
        <v>100100116</v>
      </c>
      <c r="AB77">
        <v>74</v>
      </c>
      <c r="AC77">
        <v>1997</v>
      </c>
      <c r="AD77" t="s">
        <v>29</v>
      </c>
      <c r="AE77" s="6" t="str">
        <f>IF(AB77&gt;$AB$1,"NA",(IF($AC77&lt;'[1]Point Tables'!$S$5,"OLD",(IF($AD77="Y","X",(VLOOKUP($AA77,[2]Y14WS!$A$1:$A$65536,1,FALSE)))))))</f>
        <v>NA</v>
      </c>
      <c r="AF77" s="6" t="str">
        <f>IF(AB77&gt;$AB$1,"NA",(IF(AC77&lt;'[1]Point Tables'!$S$6,"OLD",(IF(AD77="Y","X",(VLOOKUP(AA77,[2]Y12WS!$A$1:$A$65536,1,FALSE)))))))</f>
        <v>NA</v>
      </c>
      <c r="AH77" s="6"/>
      <c r="AI77" s="6"/>
      <c r="AJ77" s="6"/>
      <c r="AS77" s="6"/>
      <c r="AT77" s="6"/>
      <c r="AU77" s="6"/>
      <c r="BD77" s="6"/>
      <c r="BE77" s="6"/>
      <c r="BF77" s="6"/>
      <c r="BO77" s="6"/>
      <c r="BP77" s="6"/>
      <c r="BQ77" s="6"/>
      <c r="BZ77" s="6"/>
      <c r="CA77" s="6"/>
      <c r="CB77" s="6"/>
      <c r="CK77" s="6"/>
      <c r="CL77" s="6"/>
      <c r="CM77" s="6"/>
      <c r="CV77" s="6"/>
      <c r="CW77" s="6"/>
      <c r="CX77" s="6"/>
      <c r="DG77" s="6"/>
      <c r="DH77" s="6"/>
      <c r="DI77" s="6"/>
      <c r="DR77" s="6"/>
      <c r="DS77" s="6"/>
      <c r="DT77" s="6"/>
    </row>
    <row r="78" spans="1:124">
      <c r="A78" s="6" t="s">
        <v>311</v>
      </c>
      <c r="B78" s="6"/>
      <c r="C78" s="6"/>
      <c r="L78" s="6" t="s">
        <v>324</v>
      </c>
      <c r="M78" s="6">
        <v>0</v>
      </c>
      <c r="N78" s="6">
        <v>0</v>
      </c>
      <c r="O78" s="1" t="s">
        <v>324</v>
      </c>
      <c r="P78" s="1">
        <v>0</v>
      </c>
      <c r="Q78" s="1">
        <v>0</v>
      </c>
      <c r="R78" s="1">
        <v>0</v>
      </c>
      <c r="S78" s="1" t="s">
        <v>29</v>
      </c>
      <c r="W78" t="s">
        <v>290</v>
      </c>
      <c r="X78">
        <v>1999</v>
      </c>
      <c r="Y78" t="s">
        <v>65</v>
      </c>
      <c r="Z78" t="s">
        <v>290</v>
      </c>
      <c r="AA78">
        <v>100124746</v>
      </c>
      <c r="AB78">
        <v>75</v>
      </c>
      <c r="AC78">
        <v>1999</v>
      </c>
      <c r="AD78" t="s">
        <v>29</v>
      </c>
      <c r="AE78" s="6" t="str">
        <f>IF(AB78&gt;$AB$1,"NA",(IF($AC78&lt;'[1]Point Tables'!$S$5,"OLD",(IF($AD78="Y","X",(VLOOKUP($AA78,[2]Y14WS!$A$1:$A$65536,1,FALSE)))))))</f>
        <v>NA</v>
      </c>
      <c r="AF78" s="6" t="str">
        <f>IF(AB78&gt;$AB$1,"NA",(IF(AC78&lt;'[1]Point Tables'!$S$6,"OLD",(IF(AD78="Y","X",(VLOOKUP(AA78,[2]Y12WS!$A$1:$A$65536,1,FALSE)))))))</f>
        <v>NA</v>
      </c>
      <c r="AH78" s="6"/>
      <c r="AI78" s="6"/>
      <c r="AJ78" s="6"/>
      <c r="AS78" s="6"/>
      <c r="AT78" s="6"/>
      <c r="AU78" s="6"/>
      <c r="BD78" s="6"/>
      <c r="BE78" s="6"/>
      <c r="BF78" s="6"/>
      <c r="BO78" s="6"/>
      <c r="BP78" s="6"/>
      <c r="BQ78" s="6"/>
      <c r="BZ78" s="6"/>
      <c r="CA78" s="6"/>
      <c r="CB78" s="6"/>
      <c r="CK78" s="6"/>
      <c r="CL78" s="6"/>
      <c r="CM78" s="6"/>
      <c r="CV78" s="6"/>
      <c r="CW78" s="6"/>
      <c r="CX78" s="6"/>
      <c r="DG78" s="6"/>
      <c r="DH78" s="6"/>
      <c r="DI78" s="6"/>
      <c r="DR78" s="6"/>
      <c r="DS78" s="6"/>
      <c r="DT78" s="6"/>
    </row>
    <row r="79" spans="1:124">
      <c r="A79" s="6" t="s">
        <v>311</v>
      </c>
      <c r="B79" s="6"/>
      <c r="C79" s="6"/>
      <c r="L79" s="6" t="s">
        <v>324</v>
      </c>
      <c r="M79" s="6">
        <v>0</v>
      </c>
      <c r="N79" s="6">
        <v>0</v>
      </c>
      <c r="O79" s="1" t="s">
        <v>324</v>
      </c>
      <c r="P79" s="1">
        <v>0</v>
      </c>
      <c r="Q79" s="1">
        <v>0</v>
      </c>
      <c r="R79" s="1">
        <v>0</v>
      </c>
      <c r="S79" s="1" t="s">
        <v>29</v>
      </c>
      <c r="W79" t="s">
        <v>276</v>
      </c>
      <c r="X79">
        <v>1999</v>
      </c>
      <c r="Y79" t="s">
        <v>34</v>
      </c>
      <c r="Z79" t="s">
        <v>276</v>
      </c>
      <c r="AA79">
        <v>100125801</v>
      </c>
      <c r="AB79">
        <v>76</v>
      </c>
      <c r="AC79">
        <v>1999</v>
      </c>
      <c r="AD79" t="s">
        <v>29</v>
      </c>
      <c r="AE79" s="6" t="str">
        <f>IF(AB79&gt;$AB$1,"NA",(IF($AC79&lt;'[1]Point Tables'!$S$5,"OLD",(IF($AD79="Y","X",(VLOOKUP($AA79,[2]Y14WS!$A$1:$A$65536,1,FALSE)))))))</f>
        <v>NA</v>
      </c>
      <c r="AF79" s="6" t="str">
        <f>IF(AB79&gt;$AB$1,"NA",(IF(AC79&lt;'[1]Point Tables'!$S$6,"OLD",(IF(AD79="Y","X",(VLOOKUP(AA79,[2]Y12WS!$A$1:$A$65536,1,FALSE)))))))</f>
        <v>NA</v>
      </c>
      <c r="AH79" s="6"/>
      <c r="AI79" s="6"/>
      <c r="AJ79" s="6"/>
      <c r="AS79" s="6"/>
      <c r="AT79" s="6"/>
      <c r="AU79" s="6"/>
      <c r="BD79" s="6"/>
      <c r="BE79" s="6"/>
      <c r="BF79" s="6"/>
      <c r="BO79" s="6"/>
      <c r="BP79" s="6"/>
      <c r="BQ79" s="6"/>
      <c r="BZ79" s="6"/>
      <c r="CA79" s="6"/>
      <c r="CB79" s="6"/>
      <c r="CK79" s="6"/>
      <c r="CL79" s="6"/>
      <c r="CM79" s="6"/>
      <c r="CV79" s="6"/>
      <c r="CW79" s="6"/>
      <c r="CX79" s="6"/>
      <c r="DG79" s="6"/>
      <c r="DH79" s="6"/>
      <c r="DI79" s="6"/>
      <c r="DR79" s="6"/>
      <c r="DS79" s="6"/>
      <c r="DT79" s="6"/>
    </row>
    <row r="80" spans="1:124">
      <c r="A80" s="6" t="s">
        <v>311</v>
      </c>
      <c r="B80" s="6"/>
      <c r="C80" s="6"/>
      <c r="L80" s="6" t="s">
        <v>324</v>
      </c>
      <c r="M80" s="6">
        <v>0</v>
      </c>
      <c r="N80" s="6">
        <v>0</v>
      </c>
      <c r="O80" s="1" t="s">
        <v>324</v>
      </c>
      <c r="P80" s="1">
        <v>0</v>
      </c>
      <c r="Q80" s="1">
        <v>0</v>
      </c>
      <c r="R80" s="1">
        <v>0</v>
      </c>
      <c r="S80" s="1" t="s">
        <v>29</v>
      </c>
      <c r="W80" t="s">
        <v>337</v>
      </c>
      <c r="X80">
        <v>1996</v>
      </c>
      <c r="Y80" t="s">
        <v>316</v>
      </c>
      <c r="Z80" t="s">
        <v>337</v>
      </c>
      <c r="AA80">
        <v>100127569</v>
      </c>
      <c r="AB80">
        <v>77</v>
      </c>
      <c r="AC80">
        <v>1996</v>
      </c>
      <c r="AD80" t="s">
        <v>29</v>
      </c>
      <c r="AE80" s="6" t="str">
        <f>IF(AB80&gt;$AB$1,"NA",(IF($AC80&lt;'[1]Point Tables'!$S$5,"OLD",(IF($AD80="Y","X",(VLOOKUP($AA80,[2]Y14WS!$A$1:$A$65536,1,FALSE)))))))</f>
        <v>NA</v>
      </c>
      <c r="AF80" s="6" t="str">
        <f>IF(AB80&gt;$AB$1,"NA",(IF(AC80&lt;'[1]Point Tables'!$S$6,"OLD",(IF(AD80="Y","X",(VLOOKUP(AA80,[2]Y12WS!$A$1:$A$65536,1,FALSE)))))))</f>
        <v>NA</v>
      </c>
      <c r="AH80" s="6"/>
      <c r="AI80" s="6"/>
      <c r="AJ80" s="6"/>
      <c r="AS80" s="6"/>
      <c r="AT80" s="6"/>
      <c r="AU80" s="6"/>
      <c r="BD80" s="6"/>
      <c r="BE80" s="6"/>
      <c r="BF80" s="6"/>
      <c r="BO80" s="6"/>
      <c r="BP80" s="6"/>
      <c r="BQ80" s="6"/>
      <c r="BZ80" s="6"/>
      <c r="CA80" s="6"/>
      <c r="CB80" s="6"/>
      <c r="CK80" s="6"/>
      <c r="CL80" s="6"/>
      <c r="CM80" s="6"/>
      <c r="CV80" s="6"/>
      <c r="CW80" s="6"/>
      <c r="CX80" s="6"/>
      <c r="DG80" s="6"/>
      <c r="DH80" s="6"/>
      <c r="DI80" s="6"/>
      <c r="DR80" s="6"/>
      <c r="DS80" s="6"/>
      <c r="DT80" s="6"/>
    </row>
    <row r="81" spans="1:124">
      <c r="A81" s="6" t="s">
        <v>311</v>
      </c>
      <c r="B81" s="6"/>
      <c r="C81" s="6"/>
      <c r="L81" s="6" t="s">
        <v>324</v>
      </c>
      <c r="M81" s="6">
        <v>0</v>
      </c>
      <c r="N81" s="6">
        <v>0</v>
      </c>
      <c r="O81" s="1" t="s">
        <v>324</v>
      </c>
      <c r="P81" s="1">
        <v>0</v>
      </c>
      <c r="Q81" s="1">
        <v>0</v>
      </c>
      <c r="R81" s="1">
        <v>0</v>
      </c>
      <c r="S81" s="1" t="s">
        <v>29</v>
      </c>
      <c r="W81" t="s">
        <v>338</v>
      </c>
      <c r="X81">
        <v>1999</v>
      </c>
      <c r="Y81" t="s">
        <v>119</v>
      </c>
      <c r="Z81" t="s">
        <v>338</v>
      </c>
      <c r="AA81">
        <v>100099622</v>
      </c>
      <c r="AB81">
        <v>78</v>
      </c>
      <c r="AC81">
        <v>1999</v>
      </c>
      <c r="AD81" t="s">
        <v>29</v>
      </c>
      <c r="AE81" s="6" t="str">
        <f>IF(AB81&gt;$AB$1,"NA",(IF($AC81&lt;'[1]Point Tables'!$S$5,"OLD",(IF($AD81="Y","X",(VLOOKUP($AA81,[2]Y14WS!$A$1:$A$65536,1,FALSE)))))))</f>
        <v>NA</v>
      </c>
      <c r="AF81" s="6" t="str">
        <f>IF(AB81&gt;$AB$1,"NA",(IF(AC81&lt;'[1]Point Tables'!$S$6,"OLD",(IF(AD81="Y","X",(VLOOKUP(AA81,[2]Y12WS!$A$1:$A$65536,1,FALSE)))))))</f>
        <v>NA</v>
      </c>
      <c r="AH81" s="6"/>
      <c r="AI81" s="6"/>
      <c r="AJ81" s="6"/>
      <c r="AS81" s="6"/>
      <c r="AT81" s="6"/>
      <c r="AU81" s="6"/>
      <c r="BD81" s="6"/>
      <c r="BE81" s="6"/>
      <c r="BF81" s="6"/>
      <c r="BO81" s="6"/>
      <c r="BP81" s="6"/>
      <c r="BQ81" s="6"/>
      <c r="BZ81" s="6"/>
      <c r="CA81" s="6"/>
      <c r="CB81" s="6"/>
      <c r="CK81" s="6"/>
      <c r="CL81" s="6"/>
      <c r="CM81" s="6"/>
      <c r="CV81" s="6"/>
      <c r="CW81" s="6"/>
      <c r="CX81" s="6"/>
      <c r="DG81" s="6"/>
      <c r="DH81" s="6"/>
      <c r="DI81" s="6"/>
      <c r="DR81" s="6"/>
      <c r="DS81" s="6"/>
      <c r="DT81" s="6"/>
    </row>
    <row r="82" spans="1:124">
      <c r="A82" s="6" t="s">
        <v>311</v>
      </c>
      <c r="B82" s="6"/>
      <c r="C82" s="6"/>
      <c r="L82" s="6" t="s">
        <v>324</v>
      </c>
      <c r="M82" s="6">
        <v>0</v>
      </c>
      <c r="N82" s="6">
        <v>0</v>
      </c>
      <c r="O82" s="1" t="s">
        <v>324</v>
      </c>
      <c r="P82" s="1">
        <v>0</v>
      </c>
      <c r="Q82" s="1">
        <v>0</v>
      </c>
      <c r="R82" s="1">
        <v>0</v>
      </c>
      <c r="S82" s="1" t="s">
        <v>29</v>
      </c>
      <c r="W82" t="s">
        <v>339</v>
      </c>
      <c r="X82">
        <v>1998</v>
      </c>
      <c r="Y82" t="s">
        <v>67</v>
      </c>
      <c r="Z82" t="s">
        <v>339</v>
      </c>
      <c r="AA82">
        <v>100095042</v>
      </c>
      <c r="AB82">
        <v>79</v>
      </c>
      <c r="AC82">
        <v>1998</v>
      </c>
      <c r="AD82" t="s">
        <v>29</v>
      </c>
      <c r="AE82" s="6" t="str">
        <f>IF(AB82&gt;$AB$1,"NA",(IF($AC82&lt;'[1]Point Tables'!$S$5,"OLD",(IF($AD82="Y","X",(VLOOKUP($AA82,[2]Y14WS!$A$1:$A$65536,1,FALSE)))))))</f>
        <v>NA</v>
      </c>
      <c r="AF82" s="6" t="str">
        <f>IF(AB82&gt;$AB$1,"NA",(IF(AC82&lt;'[1]Point Tables'!$S$6,"OLD",(IF(AD82="Y","X",(VLOOKUP(AA82,[2]Y12WS!$A$1:$A$65536,1,FALSE)))))))</f>
        <v>NA</v>
      </c>
      <c r="AH82" s="6"/>
      <c r="AI82" s="6"/>
      <c r="AJ82" s="6"/>
      <c r="AS82" s="6"/>
      <c r="AT82" s="6"/>
      <c r="AU82" s="6"/>
      <c r="BD82" s="6"/>
      <c r="BE82" s="6"/>
      <c r="BF82" s="6"/>
      <c r="BO82" s="6"/>
      <c r="BP82" s="6"/>
      <c r="BQ82" s="6"/>
      <c r="BZ82" s="6"/>
      <c r="CA82" s="6"/>
      <c r="CB82" s="6"/>
      <c r="CK82" s="6"/>
      <c r="CL82" s="6"/>
      <c r="CM82" s="6"/>
      <c r="CV82" s="6"/>
      <c r="CW82" s="6"/>
      <c r="CX82" s="6"/>
      <c r="DG82" s="6"/>
      <c r="DH82" s="6"/>
      <c r="DI82" s="6"/>
      <c r="DR82" s="6"/>
      <c r="DS82" s="6"/>
      <c r="DT82" s="6"/>
    </row>
    <row r="83" spans="1:124">
      <c r="A83" s="6" t="s">
        <v>311</v>
      </c>
      <c r="B83" s="6"/>
      <c r="C83" s="6"/>
      <c r="L83" s="6" t="s">
        <v>324</v>
      </c>
      <c r="M83" s="6">
        <v>0</v>
      </c>
      <c r="N83" s="6">
        <v>0</v>
      </c>
      <c r="O83" s="1" t="s">
        <v>324</v>
      </c>
      <c r="P83" s="1">
        <v>0</v>
      </c>
      <c r="Q83" s="1">
        <v>0</v>
      </c>
      <c r="R83" s="1">
        <v>0</v>
      </c>
      <c r="S83" s="1" t="s">
        <v>29</v>
      </c>
      <c r="W83" t="s">
        <v>307</v>
      </c>
      <c r="X83">
        <v>1996</v>
      </c>
      <c r="Y83" t="s">
        <v>308</v>
      </c>
      <c r="Z83" t="s">
        <v>307</v>
      </c>
      <c r="AA83">
        <v>100124876</v>
      </c>
      <c r="AB83">
        <v>80</v>
      </c>
      <c r="AC83">
        <v>1996</v>
      </c>
      <c r="AD83" t="s">
        <v>29</v>
      </c>
      <c r="AE83" s="6" t="str">
        <f>IF(AB83&gt;$AB$1,"NA",(IF($AC83&lt;'[1]Point Tables'!$S$5,"OLD",(IF($AD83="Y","X",(VLOOKUP($AA83,[2]Y14WS!$A$1:$A$65536,1,FALSE)))))))</f>
        <v>NA</v>
      </c>
      <c r="AF83" s="6" t="str">
        <f>IF(AB83&gt;$AB$1,"NA",(IF(AC83&lt;'[1]Point Tables'!$S$6,"OLD",(IF(AD83="Y","X",(VLOOKUP(AA83,[2]Y12WS!$A$1:$A$65536,1,FALSE)))))))</f>
        <v>NA</v>
      </c>
      <c r="AH83" s="6"/>
      <c r="AI83" s="6"/>
      <c r="AJ83" s="6"/>
      <c r="AS83" s="6"/>
      <c r="AT83" s="6"/>
      <c r="AU83" s="6"/>
      <c r="BD83" s="6"/>
      <c r="BE83" s="6"/>
      <c r="BF83" s="6"/>
      <c r="BO83" s="6"/>
      <c r="BP83" s="6"/>
      <c r="BQ83" s="6"/>
      <c r="BZ83" s="6"/>
      <c r="CA83" s="6"/>
      <c r="CB83" s="6"/>
      <c r="CK83" s="6"/>
      <c r="CL83" s="6"/>
      <c r="CM83" s="6"/>
      <c r="CV83" s="6"/>
      <c r="CW83" s="6"/>
      <c r="CX83" s="6"/>
      <c r="DG83" s="6"/>
      <c r="DH83" s="6"/>
      <c r="DI83" s="6"/>
      <c r="DR83" s="6"/>
      <c r="DS83" s="6"/>
      <c r="DT83" s="6"/>
    </row>
    <row r="84" spans="1:124">
      <c r="A84" s="6" t="s">
        <v>311</v>
      </c>
      <c r="B84" s="6"/>
      <c r="C84" s="6"/>
      <c r="L84" s="6" t="s">
        <v>324</v>
      </c>
      <c r="M84" s="6">
        <v>0</v>
      </c>
      <c r="N84" s="6">
        <v>0</v>
      </c>
      <c r="O84" s="1" t="s">
        <v>324</v>
      </c>
      <c r="P84" s="1">
        <v>0</v>
      </c>
      <c r="Q84" s="1">
        <v>0</v>
      </c>
      <c r="R84" s="1">
        <v>0</v>
      </c>
      <c r="S84" s="1" t="s">
        <v>29</v>
      </c>
      <c r="W84" t="s">
        <v>340</v>
      </c>
      <c r="X84">
        <v>1996</v>
      </c>
      <c r="Y84" t="s">
        <v>308</v>
      </c>
      <c r="Z84" t="s">
        <v>340</v>
      </c>
      <c r="AA84">
        <v>100131704</v>
      </c>
      <c r="AB84">
        <v>81.33</v>
      </c>
      <c r="AC84">
        <v>1996</v>
      </c>
      <c r="AD84" t="s">
        <v>29</v>
      </c>
      <c r="AH84" s="6"/>
      <c r="AI84" s="6"/>
      <c r="AJ84" s="6"/>
      <c r="AS84" s="6"/>
      <c r="AT84" s="6"/>
      <c r="AU84" s="6"/>
      <c r="BD84" s="6"/>
      <c r="BE84" s="6"/>
      <c r="BF84" s="6"/>
      <c r="BO84" s="6"/>
      <c r="BP84" s="6"/>
      <c r="BQ84" s="6"/>
      <c r="BZ84" s="6"/>
      <c r="CA84" s="6"/>
      <c r="CB84" s="6"/>
      <c r="CK84" s="6"/>
      <c r="CL84" s="6"/>
      <c r="CM84" s="6"/>
      <c r="CV84" s="6"/>
      <c r="CW84" s="6"/>
      <c r="CX84" s="6"/>
      <c r="DG84" s="6"/>
      <c r="DH84" s="6"/>
      <c r="DI84" s="6"/>
      <c r="DR84" s="6"/>
      <c r="DS84" s="6"/>
      <c r="DT84" s="6"/>
    </row>
    <row r="85" spans="1:124">
      <c r="A85" s="6" t="s">
        <v>311</v>
      </c>
      <c r="B85" s="6"/>
      <c r="C85" s="6"/>
      <c r="L85" s="6" t="s">
        <v>324</v>
      </c>
      <c r="M85" s="6">
        <v>0</v>
      </c>
      <c r="N85" s="6">
        <v>0</v>
      </c>
      <c r="O85" s="1" t="s">
        <v>324</v>
      </c>
      <c r="P85" s="1">
        <v>0</v>
      </c>
      <c r="Q85" s="1">
        <v>0</v>
      </c>
      <c r="R85" s="1">
        <v>0</v>
      </c>
      <c r="S85" s="1" t="s">
        <v>29</v>
      </c>
      <c r="W85" t="s">
        <v>133</v>
      </c>
      <c r="X85">
        <v>1999</v>
      </c>
      <c r="Y85" t="s">
        <v>191</v>
      </c>
      <c r="Z85" t="s">
        <v>133</v>
      </c>
      <c r="AA85">
        <v>100128544</v>
      </c>
      <c r="AB85">
        <v>81.33</v>
      </c>
      <c r="AC85">
        <v>1999</v>
      </c>
      <c r="AD85" t="s">
        <v>29</v>
      </c>
      <c r="AH85" s="6"/>
      <c r="AI85" s="6"/>
      <c r="AJ85" s="6"/>
      <c r="AS85" s="6"/>
      <c r="AT85" s="6"/>
      <c r="AU85" s="6"/>
      <c r="BD85" s="6"/>
      <c r="BE85" s="6"/>
      <c r="BF85" s="6"/>
      <c r="BO85" s="6"/>
      <c r="BP85" s="6"/>
      <c r="BQ85" s="6"/>
      <c r="BZ85" s="6"/>
      <c r="CA85" s="6"/>
      <c r="CB85" s="6"/>
      <c r="CK85" s="6"/>
      <c r="CL85" s="6"/>
      <c r="CM85" s="6"/>
      <c r="CV85" s="6"/>
      <c r="CW85" s="6"/>
      <c r="CX85" s="6"/>
      <c r="DG85" s="6"/>
      <c r="DH85" s="6"/>
      <c r="DI85" s="6"/>
      <c r="DR85" s="6"/>
      <c r="DS85" s="6"/>
      <c r="DT85" s="6"/>
    </row>
    <row r="86" spans="1:124">
      <c r="A86" s="6" t="s">
        <v>311</v>
      </c>
      <c r="B86" s="6"/>
      <c r="C86" s="6"/>
      <c r="L86" s="6" t="s">
        <v>324</v>
      </c>
      <c r="M86" s="6">
        <v>0</v>
      </c>
      <c r="N86" s="6">
        <v>0</v>
      </c>
      <c r="O86" s="1" t="s">
        <v>324</v>
      </c>
      <c r="P86" s="1">
        <v>0</v>
      </c>
      <c r="Q86" s="1">
        <v>0</v>
      </c>
      <c r="R86" s="1">
        <v>0</v>
      </c>
      <c r="S86" s="1" t="s">
        <v>29</v>
      </c>
      <c r="W86" t="s">
        <v>306</v>
      </c>
      <c r="X86">
        <v>1999</v>
      </c>
      <c r="Y86" t="s">
        <v>179</v>
      </c>
      <c r="Z86" t="s">
        <v>306</v>
      </c>
      <c r="AA86">
        <v>100092390</v>
      </c>
      <c r="AB86">
        <v>81.33</v>
      </c>
      <c r="AC86">
        <v>1999</v>
      </c>
      <c r="AD86" t="s">
        <v>29</v>
      </c>
      <c r="AH86" s="6"/>
      <c r="AI86" s="6"/>
      <c r="AJ86" s="6"/>
      <c r="AS86" s="6"/>
      <c r="AT86" s="6"/>
      <c r="AU86" s="6"/>
      <c r="BD86" s="6"/>
      <c r="BE86" s="6"/>
      <c r="BF86" s="6"/>
      <c r="BO86" s="6"/>
      <c r="BP86" s="6"/>
      <c r="BQ86" s="6"/>
      <c r="BZ86" s="6"/>
      <c r="CA86" s="6"/>
      <c r="CB86" s="6"/>
      <c r="CK86" s="6"/>
      <c r="CL86" s="6"/>
      <c r="CM86" s="6"/>
      <c r="CV86" s="6"/>
      <c r="CW86" s="6"/>
      <c r="CX86" s="6"/>
      <c r="DG86" s="6"/>
      <c r="DH86" s="6"/>
      <c r="DI86" s="6"/>
      <c r="DR86" s="6"/>
      <c r="DS86" s="6"/>
      <c r="DT86" s="6"/>
    </row>
    <row r="87" spans="1:124">
      <c r="A87" s="6" t="s">
        <v>311</v>
      </c>
      <c r="B87" s="6"/>
      <c r="C87" s="6"/>
      <c r="L87" s="6" t="s">
        <v>324</v>
      </c>
      <c r="M87" s="6">
        <v>0</v>
      </c>
      <c r="N87" s="6">
        <v>0</v>
      </c>
      <c r="O87" s="1" t="s">
        <v>324</v>
      </c>
      <c r="P87" s="1">
        <v>0</v>
      </c>
      <c r="Q87" s="1">
        <v>0</v>
      </c>
      <c r="R87" s="1">
        <v>0</v>
      </c>
      <c r="S87" s="1" t="s">
        <v>29</v>
      </c>
      <c r="W87" t="s">
        <v>341</v>
      </c>
      <c r="X87">
        <v>1999</v>
      </c>
      <c r="Y87" t="s">
        <v>342</v>
      </c>
      <c r="Z87" t="s">
        <v>341</v>
      </c>
      <c r="AA87">
        <v>100131077</v>
      </c>
      <c r="AB87">
        <v>84</v>
      </c>
      <c r="AC87">
        <v>1999</v>
      </c>
      <c r="AD87" t="s">
        <v>29</v>
      </c>
      <c r="AH87" s="6"/>
      <c r="AI87" s="6"/>
      <c r="AJ87" s="6"/>
      <c r="AS87" s="6"/>
      <c r="AT87" s="6"/>
      <c r="AU87" s="6"/>
      <c r="BD87" s="6"/>
      <c r="BE87" s="6"/>
      <c r="BF87" s="6"/>
      <c r="BO87" s="6"/>
      <c r="BP87" s="6"/>
      <c r="BQ87" s="6"/>
      <c r="BZ87" s="6"/>
      <c r="CA87" s="6"/>
      <c r="CB87" s="6"/>
      <c r="CK87" s="6"/>
      <c r="CL87" s="6"/>
      <c r="CM87" s="6"/>
      <c r="CV87" s="6"/>
      <c r="CW87" s="6"/>
      <c r="CX87" s="6"/>
      <c r="DG87" s="6"/>
      <c r="DH87" s="6"/>
      <c r="DI87" s="6"/>
      <c r="DR87" s="6"/>
      <c r="DS87" s="6"/>
      <c r="DT87" s="6"/>
    </row>
    <row r="88" spans="1:124">
      <c r="A88" s="6"/>
      <c r="B88" s="6"/>
      <c r="C88" s="6"/>
      <c r="L88" s="6" t="s">
        <v>324</v>
      </c>
      <c r="M88" s="6">
        <v>0</v>
      </c>
      <c r="N88" s="6">
        <v>0</v>
      </c>
      <c r="O88" s="1" t="s">
        <v>324</v>
      </c>
      <c r="P88" s="1">
        <v>0</v>
      </c>
      <c r="Q88" s="1">
        <v>0</v>
      </c>
      <c r="R88" s="1">
        <v>0</v>
      </c>
      <c r="S88" s="1" t="s">
        <v>29</v>
      </c>
      <c r="W88" t="s">
        <v>343</v>
      </c>
      <c r="X88">
        <v>1999</v>
      </c>
      <c r="Y88" t="s">
        <v>65</v>
      </c>
      <c r="Z88" t="s">
        <v>343</v>
      </c>
      <c r="AA88">
        <v>100124960</v>
      </c>
      <c r="AB88">
        <v>85</v>
      </c>
      <c r="AC88">
        <v>1999</v>
      </c>
      <c r="AD88" t="s">
        <v>29</v>
      </c>
      <c r="AH88" s="6"/>
      <c r="AI88" s="6"/>
      <c r="AJ88" s="6"/>
      <c r="AS88" s="6"/>
      <c r="AT88" s="6"/>
      <c r="AU88" s="6"/>
      <c r="BD88" s="6"/>
      <c r="BE88" s="6"/>
      <c r="BF88" s="6"/>
      <c r="BO88" s="6"/>
      <c r="BP88" s="6"/>
      <c r="BQ88" s="6"/>
      <c r="BZ88" s="6"/>
      <c r="CA88" s="6"/>
      <c r="CB88" s="6"/>
      <c r="CK88" s="6"/>
      <c r="CL88" s="6"/>
      <c r="CM88" s="6"/>
      <c r="CV88" s="6"/>
      <c r="CW88" s="6"/>
      <c r="CX88" s="6"/>
      <c r="DG88" s="6"/>
      <c r="DH88" s="6"/>
      <c r="DI88" s="6"/>
      <c r="DR88" s="6"/>
      <c r="DS88" s="6"/>
      <c r="DT88" s="6"/>
    </row>
    <row r="89" spans="1:124">
      <c r="A89" s="6"/>
      <c r="B89" s="6"/>
      <c r="C89" s="6"/>
      <c r="L89" s="6" t="s">
        <v>324</v>
      </c>
      <c r="M89" s="6">
        <v>0</v>
      </c>
      <c r="N89" s="6">
        <v>0</v>
      </c>
      <c r="O89" s="1" t="s">
        <v>324</v>
      </c>
      <c r="P89" s="1">
        <v>0</v>
      </c>
      <c r="Q89" s="1">
        <v>0</v>
      </c>
      <c r="R89" s="1">
        <v>0</v>
      </c>
      <c r="S89" s="1" t="s">
        <v>29</v>
      </c>
      <c r="W89" t="s">
        <v>324</v>
      </c>
      <c r="X89">
        <v>0</v>
      </c>
      <c r="Y89">
        <v>0</v>
      </c>
      <c r="Z89" t="s">
        <v>324</v>
      </c>
      <c r="AA89">
        <v>0</v>
      </c>
      <c r="AB89">
        <v>0</v>
      </c>
      <c r="AC89">
        <v>0</v>
      </c>
      <c r="AD89" t="s">
        <v>29</v>
      </c>
      <c r="AH89" s="6"/>
      <c r="AI89" s="6"/>
      <c r="AJ89" s="6"/>
      <c r="AS89" s="6"/>
      <c r="AT89" s="6"/>
      <c r="AU89" s="6"/>
      <c r="BD89" s="6"/>
      <c r="BE89" s="6"/>
      <c r="BF89" s="6"/>
      <c r="BO89" s="6"/>
      <c r="BP89" s="6"/>
      <c r="BQ89" s="6"/>
      <c r="BZ89" s="6"/>
      <c r="CA89" s="6"/>
      <c r="CB89" s="6"/>
      <c r="CK89" s="6"/>
      <c r="CL89" s="6"/>
      <c r="CM89" s="6"/>
      <c r="CV89" s="6"/>
      <c r="CW89" s="6"/>
      <c r="CX89" s="6"/>
      <c r="DG89" s="6"/>
      <c r="DH89" s="6"/>
      <c r="DI89" s="6"/>
      <c r="DR89" s="6"/>
      <c r="DS89" s="6"/>
      <c r="DT89" s="6"/>
    </row>
    <row r="90" spans="1:124">
      <c r="A90" s="6"/>
      <c r="B90" s="6"/>
      <c r="C90" s="6"/>
      <c r="L90" s="6" t="s">
        <v>324</v>
      </c>
      <c r="M90" s="6">
        <v>0</v>
      </c>
      <c r="N90" s="6">
        <v>0</v>
      </c>
      <c r="O90" s="1" t="s">
        <v>324</v>
      </c>
      <c r="P90" s="1">
        <v>0</v>
      </c>
      <c r="Q90" s="1">
        <v>0</v>
      </c>
      <c r="R90" s="1">
        <v>0</v>
      </c>
      <c r="S90" s="1" t="s">
        <v>29</v>
      </c>
      <c r="W90" s="6" t="s">
        <v>324</v>
      </c>
      <c r="X90" s="6">
        <v>0</v>
      </c>
      <c r="Y90" s="6">
        <v>0</v>
      </c>
      <c r="Z90" s="1" t="s">
        <v>324</v>
      </c>
      <c r="AA90" s="1">
        <v>0</v>
      </c>
      <c r="AB90" s="1">
        <v>0</v>
      </c>
      <c r="AC90" s="1">
        <v>0</v>
      </c>
      <c r="AD90" s="1" t="s">
        <v>29</v>
      </c>
      <c r="AH90" s="6"/>
      <c r="AI90" s="6"/>
      <c r="AJ90" s="6"/>
      <c r="AS90" s="6"/>
      <c r="AT90" s="6"/>
      <c r="AU90" s="6"/>
      <c r="BD90" s="6"/>
      <c r="BE90" s="6"/>
      <c r="BF90" s="6"/>
      <c r="BO90" s="6"/>
      <c r="BP90" s="6"/>
      <c r="BQ90" s="6"/>
      <c r="BZ90" s="6"/>
      <c r="CA90" s="6"/>
      <c r="CB90" s="6"/>
      <c r="CK90" s="6"/>
      <c r="CL90" s="6"/>
      <c r="CM90" s="6"/>
      <c r="CV90" s="6"/>
      <c r="CW90" s="6"/>
      <c r="CX90" s="6"/>
      <c r="DG90" s="6"/>
      <c r="DH90" s="6"/>
      <c r="DI90" s="6"/>
      <c r="DR90" s="6"/>
      <c r="DS90" s="6"/>
      <c r="DT90" s="6"/>
    </row>
    <row r="91" spans="1:124">
      <c r="A91" s="6"/>
      <c r="B91" s="6"/>
      <c r="C91" s="6"/>
      <c r="L91" s="6" t="s">
        <v>324</v>
      </c>
      <c r="M91" s="6">
        <v>0</v>
      </c>
      <c r="N91" s="6">
        <v>0</v>
      </c>
      <c r="O91" s="1" t="s">
        <v>324</v>
      </c>
      <c r="P91" s="1">
        <v>0</v>
      </c>
      <c r="Q91" s="1">
        <v>0</v>
      </c>
      <c r="R91" s="1">
        <v>0</v>
      </c>
      <c r="S91" s="1" t="s">
        <v>29</v>
      </c>
      <c r="W91" s="6" t="s">
        <v>324</v>
      </c>
      <c r="X91" s="6">
        <v>0</v>
      </c>
      <c r="Y91" s="6">
        <v>0</v>
      </c>
      <c r="Z91" s="1" t="s">
        <v>324</v>
      </c>
      <c r="AA91" s="1">
        <v>0</v>
      </c>
      <c r="AB91" s="1">
        <v>0</v>
      </c>
      <c r="AC91" s="1">
        <v>0</v>
      </c>
      <c r="AD91" s="1" t="s">
        <v>29</v>
      </c>
      <c r="AH91" s="6"/>
      <c r="AI91" s="6"/>
      <c r="AJ91" s="6"/>
      <c r="AS91" s="6"/>
      <c r="AT91" s="6"/>
      <c r="AU91" s="6"/>
      <c r="BD91" s="6"/>
      <c r="BE91" s="6"/>
      <c r="BF91" s="6"/>
      <c r="BO91" s="6"/>
      <c r="BP91" s="6"/>
      <c r="BQ91" s="6"/>
      <c r="BZ91" s="6"/>
      <c r="CA91" s="6"/>
      <c r="CB91" s="6"/>
      <c r="CK91" s="6"/>
      <c r="CL91" s="6"/>
      <c r="CM91" s="6"/>
      <c r="CV91" s="6"/>
      <c r="CW91" s="6"/>
      <c r="CX91" s="6"/>
      <c r="DG91" s="6"/>
      <c r="DH91" s="6"/>
      <c r="DI91" s="6"/>
      <c r="DR91" s="6"/>
      <c r="DS91" s="6"/>
      <c r="DT91" s="6"/>
    </row>
    <row r="92" spans="1:124">
      <c r="A92" s="6"/>
      <c r="B92" s="6"/>
      <c r="C92" s="6"/>
      <c r="L92" s="6" t="s">
        <v>324</v>
      </c>
      <c r="M92" s="6">
        <v>0</v>
      </c>
      <c r="N92" s="6">
        <v>0</v>
      </c>
      <c r="O92" s="1" t="s">
        <v>324</v>
      </c>
      <c r="P92" s="1">
        <v>0</v>
      </c>
      <c r="Q92" s="1">
        <v>0</v>
      </c>
      <c r="R92" s="1">
        <v>0</v>
      </c>
      <c r="S92" s="1" t="s">
        <v>29</v>
      </c>
      <c r="W92" s="6" t="s">
        <v>324</v>
      </c>
      <c r="X92" s="6">
        <v>0</v>
      </c>
      <c r="Y92" s="6">
        <v>0</v>
      </c>
      <c r="Z92" s="1" t="s">
        <v>324</v>
      </c>
      <c r="AA92" s="1">
        <v>0</v>
      </c>
      <c r="AB92" s="1">
        <v>0</v>
      </c>
      <c r="AC92" s="1">
        <v>0</v>
      </c>
      <c r="AD92" s="1" t="s">
        <v>29</v>
      </c>
      <c r="AH92" s="6"/>
      <c r="AI92" s="6"/>
      <c r="AJ92" s="6"/>
      <c r="AS92" s="6"/>
      <c r="AT92" s="6"/>
      <c r="AU92" s="6"/>
      <c r="BD92" s="6"/>
      <c r="BE92" s="6"/>
      <c r="BF92" s="6"/>
      <c r="BO92" s="6"/>
      <c r="BP92" s="6"/>
      <c r="BQ92" s="6"/>
      <c r="BZ92" s="6"/>
      <c r="CA92" s="6"/>
      <c r="CB92" s="6"/>
      <c r="CK92" s="6"/>
      <c r="CL92" s="6"/>
      <c r="CM92" s="6"/>
      <c r="CV92" s="6"/>
      <c r="CW92" s="6"/>
      <c r="CX92" s="6"/>
      <c r="DG92" s="6"/>
      <c r="DH92" s="6"/>
      <c r="DI92" s="6"/>
      <c r="DR92" s="6"/>
      <c r="DS92" s="6"/>
      <c r="DT92" s="6"/>
    </row>
    <row r="93" spans="1:124">
      <c r="A93" s="6"/>
      <c r="B93" s="6"/>
      <c r="C93" s="6"/>
      <c r="L93" s="6" t="s">
        <v>324</v>
      </c>
      <c r="M93" s="6">
        <v>0</v>
      </c>
      <c r="N93" s="6">
        <v>0</v>
      </c>
      <c r="O93" s="1" t="s">
        <v>324</v>
      </c>
      <c r="P93" s="1">
        <v>0</v>
      </c>
      <c r="Q93" s="1">
        <v>0</v>
      </c>
      <c r="R93" s="1">
        <v>0</v>
      </c>
      <c r="S93" s="1" t="s">
        <v>29</v>
      </c>
      <c r="W93" s="6" t="s">
        <v>324</v>
      </c>
      <c r="X93" s="6">
        <v>0</v>
      </c>
      <c r="Y93" s="6">
        <v>0</v>
      </c>
      <c r="Z93" s="1" t="s">
        <v>324</v>
      </c>
      <c r="AA93" s="1">
        <v>0</v>
      </c>
      <c r="AB93" s="1">
        <v>0</v>
      </c>
      <c r="AC93" s="1">
        <v>0</v>
      </c>
      <c r="AD93" s="1" t="s">
        <v>29</v>
      </c>
      <c r="AH93" s="6"/>
      <c r="AI93" s="6"/>
      <c r="AJ93" s="6"/>
      <c r="AS93" s="6"/>
      <c r="AT93" s="6"/>
      <c r="AU93" s="6"/>
      <c r="BD93" s="6"/>
      <c r="BE93" s="6"/>
      <c r="BF93" s="6"/>
      <c r="BO93" s="6"/>
      <c r="BP93" s="6"/>
      <c r="BQ93" s="6"/>
      <c r="BZ93" s="6"/>
      <c r="CA93" s="6"/>
      <c r="CB93" s="6"/>
      <c r="CK93" s="6"/>
      <c r="CL93" s="6"/>
      <c r="CM93" s="6"/>
      <c r="CV93" s="6"/>
      <c r="CW93" s="6"/>
      <c r="CX93" s="6"/>
      <c r="DG93" s="6"/>
      <c r="DH93" s="6"/>
      <c r="DI93" s="6"/>
      <c r="DR93" s="6"/>
      <c r="DS93" s="6"/>
      <c r="DT93" s="6"/>
    </row>
    <row r="94" spans="1:124">
      <c r="A94" s="6"/>
      <c r="B94" s="6"/>
      <c r="C94" s="6"/>
      <c r="L94" s="6" t="s">
        <v>324</v>
      </c>
      <c r="M94" s="6">
        <v>0</v>
      </c>
      <c r="N94" s="6">
        <v>0</v>
      </c>
      <c r="O94" s="1" t="s">
        <v>324</v>
      </c>
      <c r="P94" s="1">
        <v>0</v>
      </c>
      <c r="Q94" s="1">
        <v>0</v>
      </c>
      <c r="R94" s="1">
        <v>0</v>
      </c>
      <c r="S94" s="1" t="s">
        <v>29</v>
      </c>
      <c r="W94" s="6" t="s">
        <v>324</v>
      </c>
      <c r="X94" s="6">
        <v>0</v>
      </c>
      <c r="Y94" s="6">
        <v>0</v>
      </c>
      <c r="Z94" s="1" t="s">
        <v>324</v>
      </c>
      <c r="AA94" s="1">
        <v>0</v>
      </c>
      <c r="AB94" s="1">
        <v>0</v>
      </c>
      <c r="AC94" s="1">
        <v>0</v>
      </c>
      <c r="AD94" s="1" t="s">
        <v>29</v>
      </c>
      <c r="AH94" s="6"/>
      <c r="AI94" s="6"/>
      <c r="AJ94" s="6"/>
      <c r="AS94" s="6"/>
      <c r="AT94" s="6"/>
      <c r="AU94" s="6"/>
      <c r="BD94" s="6"/>
      <c r="BE94" s="6"/>
      <c r="BF94" s="6"/>
      <c r="BO94" s="6"/>
      <c r="BP94" s="6"/>
      <c r="BQ94" s="6"/>
      <c r="BZ94" s="6"/>
      <c r="CA94" s="6"/>
      <c r="CB94" s="6"/>
      <c r="CK94" s="6"/>
      <c r="CL94" s="6"/>
      <c r="CM94" s="6"/>
      <c r="CV94" s="6"/>
      <c r="CW94" s="6"/>
      <c r="CX94" s="6"/>
      <c r="DG94" s="6"/>
      <c r="DH94" s="6"/>
      <c r="DI94" s="6"/>
      <c r="DR94" s="6"/>
      <c r="DS94" s="6"/>
      <c r="DT94" s="6"/>
    </row>
    <row r="95" spans="1:124">
      <c r="A95" s="6"/>
      <c r="B95" s="6"/>
      <c r="C95" s="6"/>
      <c r="L95" s="6" t="s">
        <v>324</v>
      </c>
      <c r="M95" s="6">
        <v>0</v>
      </c>
      <c r="N95" s="6">
        <v>0</v>
      </c>
      <c r="O95" s="1" t="s">
        <v>324</v>
      </c>
      <c r="P95" s="1">
        <v>0</v>
      </c>
      <c r="Q95" s="1">
        <v>0</v>
      </c>
      <c r="R95" s="1">
        <v>0</v>
      </c>
      <c r="S95" s="1" t="s">
        <v>29</v>
      </c>
      <c r="W95" s="6" t="s">
        <v>324</v>
      </c>
      <c r="X95" s="6">
        <v>0</v>
      </c>
      <c r="Y95" s="6">
        <v>0</v>
      </c>
      <c r="Z95" s="1" t="s">
        <v>324</v>
      </c>
      <c r="AA95" s="1">
        <v>0</v>
      </c>
      <c r="AB95" s="1">
        <v>0</v>
      </c>
      <c r="AC95" s="1">
        <v>0</v>
      </c>
      <c r="AD95" s="1" t="s">
        <v>29</v>
      </c>
      <c r="AH95" s="6"/>
      <c r="AI95" s="6"/>
      <c r="AJ95" s="6"/>
      <c r="AS95" s="6"/>
      <c r="AT95" s="6"/>
      <c r="AU95" s="6"/>
      <c r="BD95" s="6"/>
      <c r="BE95" s="6"/>
      <c r="BF95" s="6"/>
      <c r="BO95" s="6"/>
      <c r="BP95" s="6"/>
      <c r="BQ95" s="6"/>
      <c r="BZ95" s="6"/>
      <c r="CA95" s="6"/>
      <c r="CB95" s="6"/>
      <c r="CK95" s="6"/>
      <c r="CL95" s="6"/>
      <c r="CM95" s="6"/>
      <c r="CV95" s="6"/>
      <c r="CW95" s="6"/>
      <c r="CX95" s="6"/>
      <c r="DG95" s="6"/>
      <c r="DH95" s="6"/>
      <c r="DI95" s="6"/>
      <c r="DR95" s="6"/>
      <c r="DS95" s="6"/>
      <c r="DT95" s="6"/>
    </row>
    <row r="96" spans="1:124">
      <c r="A96" s="6"/>
      <c r="B96" s="6"/>
      <c r="C96" s="6"/>
      <c r="L96" s="6" t="s">
        <v>324</v>
      </c>
      <c r="M96" s="6">
        <v>0</v>
      </c>
      <c r="N96" s="6">
        <v>0</v>
      </c>
      <c r="O96" s="1" t="s">
        <v>324</v>
      </c>
      <c r="P96" s="1">
        <v>0</v>
      </c>
      <c r="Q96" s="1">
        <v>0</v>
      </c>
      <c r="R96" s="1">
        <v>0</v>
      </c>
      <c r="S96" s="1" t="s">
        <v>29</v>
      </c>
      <c r="W96" s="6" t="s">
        <v>324</v>
      </c>
      <c r="X96" s="6">
        <v>0</v>
      </c>
      <c r="Y96" s="6">
        <v>0</v>
      </c>
      <c r="Z96" s="1" t="s">
        <v>324</v>
      </c>
      <c r="AA96" s="1">
        <v>0</v>
      </c>
      <c r="AB96" s="1">
        <v>0</v>
      </c>
      <c r="AC96" s="1">
        <v>0</v>
      </c>
      <c r="AD96" s="1" t="s">
        <v>29</v>
      </c>
      <c r="AH96" s="6"/>
      <c r="AI96" s="6"/>
      <c r="AJ96" s="6"/>
      <c r="AS96" s="6"/>
      <c r="AT96" s="6"/>
      <c r="AU96" s="6"/>
      <c r="BD96" s="6"/>
      <c r="BE96" s="6"/>
      <c r="BF96" s="6"/>
      <c r="BO96" s="6"/>
      <c r="BP96" s="6"/>
      <c r="BQ96" s="6"/>
      <c r="BZ96" s="6"/>
      <c r="CA96" s="6"/>
      <c r="CB96" s="6"/>
      <c r="CK96" s="6"/>
      <c r="CL96" s="6"/>
      <c r="CM96" s="6"/>
      <c r="CV96" s="6"/>
      <c r="CW96" s="6"/>
      <c r="CX96" s="6"/>
      <c r="DG96" s="6"/>
      <c r="DH96" s="6"/>
      <c r="DI96" s="6"/>
      <c r="DR96" s="6"/>
      <c r="DS96" s="6"/>
      <c r="DT96" s="6"/>
    </row>
    <row r="97" spans="1:124">
      <c r="A97" s="6"/>
      <c r="B97" s="6"/>
      <c r="C97" s="6"/>
      <c r="L97" s="6" t="s">
        <v>324</v>
      </c>
      <c r="M97" s="6">
        <v>0</v>
      </c>
      <c r="N97" s="6">
        <v>0</v>
      </c>
      <c r="O97" s="1" t="s">
        <v>324</v>
      </c>
      <c r="P97" s="1">
        <v>0</v>
      </c>
      <c r="Q97" s="1">
        <v>0</v>
      </c>
      <c r="R97" s="1">
        <v>0</v>
      </c>
      <c r="S97" s="1" t="s">
        <v>29</v>
      </c>
      <c r="W97" s="6" t="s">
        <v>324</v>
      </c>
      <c r="X97" s="6">
        <v>0</v>
      </c>
      <c r="Y97" s="6">
        <v>0</v>
      </c>
      <c r="Z97" s="1" t="s">
        <v>324</v>
      </c>
      <c r="AA97" s="1">
        <v>0</v>
      </c>
      <c r="AB97" s="1">
        <v>0</v>
      </c>
      <c r="AC97" s="1">
        <v>0</v>
      </c>
      <c r="AD97" s="1" t="s">
        <v>29</v>
      </c>
      <c r="AH97" s="6"/>
      <c r="AI97" s="6"/>
      <c r="AJ97" s="6"/>
      <c r="AS97" s="6"/>
      <c r="AT97" s="6"/>
      <c r="AU97" s="6"/>
      <c r="BD97" s="6"/>
      <c r="BE97" s="6"/>
      <c r="BF97" s="6"/>
      <c r="BO97" s="6"/>
      <c r="BP97" s="6"/>
      <c r="BQ97" s="6"/>
      <c r="BZ97" s="6"/>
      <c r="CA97" s="6"/>
      <c r="CB97" s="6"/>
      <c r="CK97" s="6"/>
      <c r="CL97" s="6"/>
      <c r="CM97" s="6"/>
      <c r="CV97" s="6"/>
      <c r="CW97" s="6"/>
      <c r="CX97" s="6"/>
      <c r="DG97" s="6"/>
      <c r="DH97" s="6"/>
      <c r="DI97" s="6"/>
      <c r="DR97" s="6"/>
      <c r="DS97" s="6"/>
      <c r="DT97" s="6"/>
    </row>
    <row r="98" spans="1:124">
      <c r="A98" s="6"/>
      <c r="B98" s="6"/>
      <c r="C98" s="6"/>
      <c r="L98" s="6" t="s">
        <v>324</v>
      </c>
      <c r="M98" s="6">
        <v>0</v>
      </c>
      <c r="N98" s="6">
        <v>0</v>
      </c>
      <c r="O98" s="1" t="s">
        <v>324</v>
      </c>
      <c r="P98" s="1">
        <v>0</v>
      </c>
      <c r="Q98" s="1">
        <v>0</v>
      </c>
      <c r="R98" s="1">
        <v>0</v>
      </c>
      <c r="S98" s="1" t="s">
        <v>29</v>
      </c>
      <c r="W98" s="6" t="s">
        <v>324</v>
      </c>
      <c r="X98" s="6">
        <v>0</v>
      </c>
      <c r="Y98" s="6">
        <v>0</v>
      </c>
      <c r="Z98" s="1" t="s">
        <v>324</v>
      </c>
      <c r="AA98" s="1">
        <v>0</v>
      </c>
      <c r="AB98" s="1">
        <v>0</v>
      </c>
      <c r="AC98" s="1">
        <v>0</v>
      </c>
      <c r="AD98" s="1" t="s">
        <v>29</v>
      </c>
      <c r="AH98" s="6"/>
      <c r="AI98" s="6"/>
      <c r="AJ98" s="6"/>
      <c r="AS98" s="6"/>
      <c r="AT98" s="6"/>
      <c r="AU98" s="6"/>
      <c r="BD98" s="6"/>
      <c r="BE98" s="6"/>
      <c r="BF98" s="6"/>
      <c r="BO98" s="6"/>
      <c r="BP98" s="6"/>
      <c r="BQ98" s="6"/>
      <c r="BZ98" s="6"/>
      <c r="CA98" s="6"/>
      <c r="CB98" s="6"/>
      <c r="CK98" s="6"/>
      <c r="CL98" s="6"/>
      <c r="CM98" s="6"/>
      <c r="CV98" s="6"/>
      <c r="CW98" s="6"/>
      <c r="CX98" s="6"/>
      <c r="DG98" s="6"/>
      <c r="DH98" s="6"/>
      <c r="DI98" s="6"/>
      <c r="DR98" s="6"/>
      <c r="DS98" s="6"/>
      <c r="DT98" s="6"/>
    </row>
    <row r="99" spans="1:124">
      <c r="A99" s="6"/>
      <c r="B99" s="6"/>
      <c r="C99" s="6"/>
      <c r="L99" s="6" t="s">
        <v>324</v>
      </c>
      <c r="M99" s="6">
        <v>0</v>
      </c>
      <c r="N99" s="6">
        <v>0</v>
      </c>
      <c r="O99" s="1" t="s">
        <v>324</v>
      </c>
      <c r="P99" s="1">
        <v>0</v>
      </c>
      <c r="Q99" s="1">
        <v>0</v>
      </c>
      <c r="R99" s="1">
        <v>0</v>
      </c>
      <c r="S99" s="1" t="s">
        <v>29</v>
      </c>
      <c r="W99" s="6" t="s">
        <v>324</v>
      </c>
      <c r="X99" s="6">
        <v>0</v>
      </c>
      <c r="Y99" s="6">
        <v>0</v>
      </c>
      <c r="Z99" s="1" t="s">
        <v>324</v>
      </c>
      <c r="AA99" s="1">
        <v>0</v>
      </c>
      <c r="AB99" s="1">
        <v>0</v>
      </c>
      <c r="AC99" s="1">
        <v>0</v>
      </c>
      <c r="AD99" s="1" t="s">
        <v>29</v>
      </c>
      <c r="AH99" s="6"/>
      <c r="AI99" s="6"/>
      <c r="AJ99" s="6"/>
      <c r="AS99" s="6"/>
      <c r="AT99" s="6"/>
      <c r="AU99" s="6"/>
      <c r="BD99" s="6"/>
      <c r="BE99" s="6"/>
      <c r="BF99" s="6"/>
      <c r="BO99" s="6"/>
      <c r="BP99" s="6"/>
      <c r="BQ99" s="6"/>
      <c r="BZ99" s="6"/>
      <c r="CA99" s="6"/>
      <c r="CB99" s="6"/>
      <c r="CK99" s="6"/>
      <c r="CL99" s="6"/>
      <c r="CM99" s="6"/>
      <c r="CV99" s="6"/>
      <c r="CW99" s="6"/>
      <c r="CX99" s="6"/>
      <c r="DG99" s="6"/>
      <c r="DH99" s="6"/>
      <c r="DI99" s="6"/>
      <c r="DR99" s="6"/>
      <c r="DS99" s="6"/>
      <c r="DT99" s="6"/>
    </row>
    <row r="100" spans="1:124">
      <c r="A100" s="6"/>
      <c r="B100" s="6"/>
      <c r="C100" s="6"/>
      <c r="L100" s="6" t="s">
        <v>324</v>
      </c>
      <c r="M100" s="6">
        <v>0</v>
      </c>
      <c r="N100" s="6">
        <v>0</v>
      </c>
      <c r="O100" s="1" t="s">
        <v>324</v>
      </c>
      <c r="P100" s="1">
        <v>0</v>
      </c>
      <c r="Q100" s="1">
        <v>0</v>
      </c>
      <c r="R100" s="1">
        <v>0</v>
      </c>
      <c r="S100" s="1" t="s">
        <v>29</v>
      </c>
      <c r="W100" s="6" t="s">
        <v>324</v>
      </c>
      <c r="X100" s="6">
        <v>0</v>
      </c>
      <c r="Y100" s="6">
        <v>0</v>
      </c>
      <c r="Z100" s="1" t="s">
        <v>324</v>
      </c>
      <c r="AA100" s="1">
        <v>0</v>
      </c>
      <c r="AB100" s="1">
        <v>0</v>
      </c>
      <c r="AC100" s="1">
        <v>0</v>
      </c>
      <c r="AD100" s="1" t="s">
        <v>29</v>
      </c>
      <c r="AH100" s="6"/>
      <c r="AI100" s="6"/>
      <c r="AJ100" s="6"/>
      <c r="AS100" s="6"/>
      <c r="AT100" s="6"/>
      <c r="AU100" s="6"/>
      <c r="BD100" s="6"/>
      <c r="BE100" s="6"/>
      <c r="BF100" s="6"/>
      <c r="BO100" s="6"/>
      <c r="BP100" s="6"/>
      <c r="BQ100" s="6"/>
      <c r="BZ100" s="6"/>
      <c r="CA100" s="6"/>
      <c r="CB100" s="6"/>
      <c r="CK100" s="6"/>
      <c r="CL100" s="6"/>
      <c r="CM100" s="6"/>
      <c r="CV100" s="6"/>
      <c r="CW100" s="6"/>
      <c r="CX100" s="6"/>
      <c r="DG100" s="6"/>
      <c r="DH100" s="6"/>
      <c r="DI100" s="6"/>
      <c r="DR100" s="6"/>
      <c r="DS100" s="6"/>
      <c r="DT100" s="6"/>
    </row>
    <row r="101" spans="1:124">
      <c r="A101" s="6"/>
      <c r="B101" s="6"/>
      <c r="C101" s="6"/>
      <c r="L101" s="6" t="s">
        <v>324</v>
      </c>
      <c r="M101" s="6">
        <v>0</v>
      </c>
      <c r="N101" s="6">
        <v>0</v>
      </c>
      <c r="O101" s="1" t="s">
        <v>324</v>
      </c>
      <c r="P101" s="1">
        <v>0</v>
      </c>
      <c r="Q101" s="1">
        <v>0</v>
      </c>
      <c r="R101" s="1">
        <v>0</v>
      </c>
      <c r="S101" s="1" t="s">
        <v>29</v>
      </c>
      <c r="W101" s="6" t="s">
        <v>324</v>
      </c>
      <c r="X101" s="6">
        <v>0</v>
      </c>
      <c r="Y101" s="6">
        <v>0</v>
      </c>
      <c r="Z101" s="1" t="s">
        <v>324</v>
      </c>
      <c r="AA101" s="1">
        <v>0</v>
      </c>
      <c r="AB101" s="1">
        <v>0</v>
      </c>
      <c r="AC101" s="1">
        <v>0</v>
      </c>
      <c r="AD101" s="1" t="s">
        <v>29</v>
      </c>
      <c r="AH101" s="6"/>
      <c r="AI101" s="6"/>
      <c r="AJ101" s="6"/>
      <c r="AS101" s="6"/>
      <c r="AT101" s="6"/>
      <c r="AU101" s="6"/>
      <c r="BD101" s="6"/>
      <c r="BE101" s="6"/>
      <c r="BF101" s="6"/>
      <c r="BO101" s="6"/>
      <c r="BP101" s="6"/>
      <c r="BQ101" s="6"/>
      <c r="BZ101" s="6"/>
      <c r="CA101" s="6"/>
      <c r="CB101" s="6"/>
      <c r="CK101" s="6"/>
      <c r="CL101" s="6"/>
      <c r="CM101" s="6"/>
      <c r="CV101" s="6"/>
      <c r="CW101" s="6"/>
      <c r="CX101" s="6"/>
      <c r="DG101" s="6"/>
      <c r="DH101" s="6"/>
      <c r="DI101" s="6"/>
      <c r="DR101" s="6"/>
      <c r="DS101" s="6"/>
      <c r="DT101" s="6"/>
    </row>
    <row r="102" spans="1:124">
      <c r="A102" s="6"/>
      <c r="B102" s="6"/>
      <c r="C102" s="6"/>
      <c r="L102" s="6" t="s">
        <v>324</v>
      </c>
      <c r="M102" s="6">
        <v>0</v>
      </c>
      <c r="N102" s="6">
        <v>0</v>
      </c>
      <c r="O102" s="1" t="s">
        <v>324</v>
      </c>
      <c r="P102" s="1">
        <v>0</v>
      </c>
      <c r="Q102" s="1">
        <v>0</v>
      </c>
      <c r="R102" s="1">
        <v>0</v>
      </c>
      <c r="S102" s="1" t="s">
        <v>29</v>
      </c>
      <c r="W102" s="6" t="s">
        <v>324</v>
      </c>
      <c r="X102" s="6">
        <v>0</v>
      </c>
      <c r="Y102" s="6">
        <v>0</v>
      </c>
      <c r="Z102" s="1" t="s">
        <v>324</v>
      </c>
      <c r="AA102" s="1">
        <v>0</v>
      </c>
      <c r="AB102" s="1">
        <v>0</v>
      </c>
      <c r="AC102" s="1">
        <v>0</v>
      </c>
      <c r="AD102" s="1" t="s">
        <v>29</v>
      </c>
      <c r="AH102" s="6"/>
      <c r="AI102" s="6"/>
      <c r="AJ102" s="6"/>
      <c r="AS102" s="6"/>
      <c r="AT102" s="6"/>
      <c r="AU102" s="6"/>
      <c r="BD102" s="6"/>
      <c r="BE102" s="6"/>
      <c r="BF102" s="6"/>
      <c r="BO102" s="6"/>
      <c r="BP102" s="6"/>
      <c r="BQ102" s="6"/>
      <c r="BZ102" s="6"/>
      <c r="CA102" s="6"/>
      <c r="CB102" s="6"/>
      <c r="CK102" s="6"/>
      <c r="CL102" s="6"/>
      <c r="CM102" s="6"/>
      <c r="CV102" s="6"/>
      <c r="CW102" s="6"/>
      <c r="CX102" s="6"/>
      <c r="DG102" s="6"/>
      <c r="DH102" s="6"/>
      <c r="DI102" s="6"/>
      <c r="DR102" s="6"/>
      <c r="DS102" s="6"/>
      <c r="DT102" s="6"/>
    </row>
    <row r="103" spans="1:124">
      <c r="A103" s="6"/>
      <c r="B103" s="6"/>
      <c r="C103" s="6"/>
      <c r="L103" s="6" t="s">
        <v>324</v>
      </c>
      <c r="M103" s="6">
        <v>0</v>
      </c>
      <c r="N103" s="6">
        <v>0</v>
      </c>
      <c r="O103" s="1" t="s">
        <v>324</v>
      </c>
      <c r="P103" s="1">
        <v>0</v>
      </c>
      <c r="Q103" s="1">
        <v>0</v>
      </c>
      <c r="R103" s="1">
        <v>0</v>
      </c>
      <c r="S103" s="1" t="s">
        <v>29</v>
      </c>
      <c r="W103" s="6" t="s">
        <v>324</v>
      </c>
      <c r="X103" s="6">
        <v>0</v>
      </c>
      <c r="Y103" s="6">
        <v>0</v>
      </c>
      <c r="Z103" s="1" t="s">
        <v>324</v>
      </c>
      <c r="AA103" s="1">
        <v>0</v>
      </c>
      <c r="AB103" s="1">
        <v>0</v>
      </c>
      <c r="AC103" s="1">
        <v>0</v>
      </c>
      <c r="AD103" s="1" t="s">
        <v>29</v>
      </c>
      <c r="AH103" s="6"/>
      <c r="AI103" s="6"/>
      <c r="AJ103" s="6"/>
      <c r="AS103" s="6"/>
      <c r="AT103" s="6"/>
      <c r="AU103" s="6"/>
      <c r="BD103" s="6"/>
      <c r="BE103" s="6"/>
      <c r="BF103" s="6"/>
      <c r="BO103" s="6"/>
      <c r="BP103" s="6"/>
      <c r="BQ103" s="6"/>
      <c r="BZ103" s="6"/>
      <c r="CA103" s="6"/>
      <c r="CB103" s="6"/>
      <c r="CK103" s="6"/>
      <c r="CL103" s="6"/>
      <c r="CM103" s="6"/>
      <c r="CV103" s="6"/>
      <c r="CW103" s="6"/>
      <c r="CX103" s="6"/>
      <c r="DG103" s="6"/>
      <c r="DH103" s="6"/>
      <c r="DI103" s="6"/>
      <c r="DR103" s="6"/>
      <c r="DS103" s="6"/>
      <c r="DT103" s="6"/>
    </row>
    <row r="104" spans="1:124">
      <c r="A104" s="6"/>
      <c r="B104" s="6"/>
      <c r="C104" s="6"/>
      <c r="L104" s="6" t="s">
        <v>324</v>
      </c>
      <c r="M104" s="6">
        <v>0</v>
      </c>
      <c r="N104" s="6">
        <v>0</v>
      </c>
      <c r="O104" s="1" t="s">
        <v>324</v>
      </c>
      <c r="P104" s="1">
        <v>0</v>
      </c>
      <c r="Q104" s="1">
        <v>0</v>
      </c>
      <c r="R104" s="1">
        <v>0</v>
      </c>
      <c r="S104" s="1" t="s">
        <v>29</v>
      </c>
      <c r="W104" s="6" t="s">
        <v>324</v>
      </c>
      <c r="X104" s="6">
        <v>0</v>
      </c>
      <c r="Y104" s="6">
        <v>0</v>
      </c>
      <c r="Z104" s="1" t="s">
        <v>324</v>
      </c>
      <c r="AA104" s="1">
        <v>0</v>
      </c>
      <c r="AB104" s="1">
        <v>0</v>
      </c>
      <c r="AC104" s="1">
        <v>0</v>
      </c>
      <c r="AD104" s="1" t="s">
        <v>29</v>
      </c>
      <c r="AH104" s="6"/>
      <c r="AI104" s="6"/>
      <c r="AJ104" s="6"/>
      <c r="AS104" s="6"/>
      <c r="AT104" s="6"/>
      <c r="AU104" s="6"/>
      <c r="BD104" s="6"/>
      <c r="BE104" s="6"/>
      <c r="BF104" s="6"/>
      <c r="BO104" s="6"/>
      <c r="BP104" s="6"/>
      <c r="BQ104" s="6"/>
      <c r="BZ104" s="6"/>
      <c r="CA104" s="6"/>
      <c r="CB104" s="6"/>
      <c r="CK104" s="6"/>
      <c r="CL104" s="6"/>
      <c r="CM104" s="6"/>
      <c r="CV104" s="6"/>
      <c r="CW104" s="6"/>
      <c r="CX104" s="6"/>
      <c r="DG104" s="6"/>
      <c r="DH104" s="6"/>
      <c r="DI104" s="6"/>
      <c r="DR104" s="6"/>
      <c r="DS104" s="6"/>
      <c r="DT104" s="6"/>
    </row>
    <row r="105" spans="1:124">
      <c r="A105" s="6"/>
      <c r="B105" s="6"/>
      <c r="C105" s="6"/>
      <c r="L105" s="6" t="s">
        <v>324</v>
      </c>
      <c r="M105" s="6">
        <v>0</v>
      </c>
      <c r="N105" s="6">
        <v>0</v>
      </c>
      <c r="O105" s="1" t="s">
        <v>324</v>
      </c>
      <c r="P105" s="1">
        <v>0</v>
      </c>
      <c r="Q105" s="1">
        <v>0</v>
      </c>
      <c r="R105" s="1">
        <v>0</v>
      </c>
      <c r="S105" s="1" t="s">
        <v>29</v>
      </c>
      <c r="W105" s="6" t="s">
        <v>324</v>
      </c>
      <c r="X105" s="6">
        <v>0</v>
      </c>
      <c r="Y105" s="6">
        <v>0</v>
      </c>
      <c r="Z105" s="1" t="s">
        <v>324</v>
      </c>
      <c r="AA105" s="1">
        <v>0</v>
      </c>
      <c r="AB105" s="1">
        <v>0</v>
      </c>
      <c r="AC105" s="1">
        <v>0</v>
      </c>
      <c r="AD105" s="1" t="s">
        <v>29</v>
      </c>
      <c r="AH105" s="6"/>
      <c r="AI105" s="6"/>
      <c r="AJ105" s="6"/>
      <c r="AS105" s="6"/>
      <c r="AT105" s="6"/>
      <c r="AU105" s="6"/>
      <c r="BD105" s="6"/>
      <c r="BE105" s="6"/>
      <c r="BF105" s="6"/>
      <c r="BO105" s="6"/>
      <c r="BP105" s="6"/>
      <c r="BQ105" s="6"/>
      <c r="BZ105" s="6"/>
      <c r="CA105" s="6"/>
      <c r="CB105" s="6"/>
      <c r="CK105" s="6"/>
      <c r="CL105" s="6"/>
      <c r="CM105" s="6"/>
      <c r="CV105" s="6"/>
      <c r="CW105" s="6"/>
      <c r="CX105" s="6"/>
      <c r="DG105" s="6"/>
      <c r="DH105" s="6"/>
      <c r="DI105" s="6"/>
      <c r="DR105" s="6"/>
      <c r="DS105" s="6"/>
      <c r="DT105" s="6"/>
    </row>
    <row r="106" spans="1:124">
      <c r="A106" s="6"/>
      <c r="B106" s="6"/>
      <c r="C106" s="6"/>
      <c r="L106" s="6" t="s">
        <v>324</v>
      </c>
      <c r="M106" s="6">
        <v>0</v>
      </c>
      <c r="N106" s="6">
        <v>0</v>
      </c>
      <c r="O106" s="1" t="s">
        <v>324</v>
      </c>
      <c r="P106" s="1">
        <v>0</v>
      </c>
      <c r="Q106" s="1">
        <v>0</v>
      </c>
      <c r="R106" s="1">
        <v>0</v>
      </c>
      <c r="S106" s="1" t="s">
        <v>29</v>
      </c>
      <c r="W106" s="6" t="s">
        <v>324</v>
      </c>
      <c r="X106" s="6">
        <v>0</v>
      </c>
      <c r="Y106" s="6">
        <v>0</v>
      </c>
      <c r="Z106" s="1" t="s">
        <v>324</v>
      </c>
      <c r="AA106" s="1">
        <v>0</v>
      </c>
      <c r="AB106" s="1">
        <v>0</v>
      </c>
      <c r="AC106" s="1">
        <v>0</v>
      </c>
      <c r="AD106" s="1" t="s">
        <v>29</v>
      </c>
      <c r="AH106" s="6"/>
      <c r="AI106" s="6"/>
      <c r="AJ106" s="6"/>
      <c r="AS106" s="6"/>
      <c r="AT106" s="6"/>
      <c r="AU106" s="6"/>
      <c r="BD106" s="6"/>
      <c r="BE106" s="6"/>
      <c r="BF106" s="6"/>
      <c r="BO106" s="6"/>
      <c r="BP106" s="6"/>
      <c r="BQ106" s="6"/>
      <c r="BZ106" s="6"/>
      <c r="CA106" s="6"/>
      <c r="CB106" s="6"/>
      <c r="CK106" s="6"/>
      <c r="CL106" s="6"/>
      <c r="CM106" s="6"/>
      <c r="CV106" s="6"/>
      <c r="CW106" s="6"/>
      <c r="CX106" s="6"/>
      <c r="DG106" s="6"/>
      <c r="DH106" s="6"/>
      <c r="DI106" s="6"/>
      <c r="DR106" s="6"/>
      <c r="DS106" s="6"/>
      <c r="DT106" s="6"/>
    </row>
    <row r="107" spans="1:124">
      <c r="A107" s="6"/>
      <c r="B107" s="6"/>
      <c r="C107" s="6"/>
      <c r="L107" s="6" t="s">
        <v>324</v>
      </c>
      <c r="M107" s="6">
        <v>0</v>
      </c>
      <c r="N107" s="6">
        <v>0</v>
      </c>
      <c r="O107" s="1" t="s">
        <v>324</v>
      </c>
      <c r="P107" s="1">
        <v>0</v>
      </c>
      <c r="Q107" s="1">
        <v>0</v>
      </c>
      <c r="R107" s="1">
        <v>0</v>
      </c>
      <c r="S107" s="1" t="s">
        <v>29</v>
      </c>
      <c r="W107" s="6" t="s">
        <v>324</v>
      </c>
      <c r="X107" s="6">
        <v>0</v>
      </c>
      <c r="Y107" s="6">
        <v>0</v>
      </c>
      <c r="Z107" s="1" t="s">
        <v>324</v>
      </c>
      <c r="AA107" s="1">
        <v>0</v>
      </c>
      <c r="AB107" s="1">
        <v>0</v>
      </c>
      <c r="AC107" s="1">
        <v>0</v>
      </c>
      <c r="AD107" s="1" t="s">
        <v>29</v>
      </c>
      <c r="AH107" s="6"/>
      <c r="AI107" s="6"/>
      <c r="AJ107" s="6"/>
      <c r="AS107" s="6"/>
      <c r="AT107" s="6"/>
      <c r="AU107" s="6"/>
      <c r="BD107" s="6"/>
      <c r="BE107" s="6"/>
      <c r="BF107" s="6"/>
      <c r="BO107" s="6"/>
      <c r="BP107" s="6"/>
      <c r="BQ107" s="6"/>
      <c r="BZ107" s="6"/>
      <c r="CA107" s="6"/>
      <c r="CB107" s="6"/>
      <c r="CK107" s="6"/>
      <c r="CL107" s="6"/>
      <c r="CM107" s="6"/>
      <c r="CV107" s="6"/>
      <c r="CW107" s="6"/>
      <c r="CX107" s="6"/>
      <c r="DG107" s="6"/>
      <c r="DH107" s="6"/>
      <c r="DI107" s="6"/>
      <c r="DR107" s="6"/>
      <c r="DS107" s="6"/>
      <c r="DT107" s="6"/>
    </row>
    <row r="108" spans="1:124">
      <c r="A108" s="6"/>
      <c r="B108" s="6"/>
      <c r="C108" s="6"/>
      <c r="L108" s="6" t="s">
        <v>324</v>
      </c>
      <c r="M108" s="6">
        <v>0</v>
      </c>
      <c r="N108" s="6">
        <v>0</v>
      </c>
      <c r="O108" s="1" t="s">
        <v>324</v>
      </c>
      <c r="P108" s="1">
        <v>0</v>
      </c>
      <c r="Q108" s="1">
        <v>0</v>
      </c>
      <c r="R108" s="1">
        <v>0</v>
      </c>
      <c r="S108" s="1" t="s">
        <v>29</v>
      </c>
      <c r="W108" s="6" t="s">
        <v>324</v>
      </c>
      <c r="X108" s="6">
        <v>0</v>
      </c>
      <c r="Y108" s="6">
        <v>0</v>
      </c>
      <c r="Z108" s="1" t="s">
        <v>324</v>
      </c>
      <c r="AA108" s="1">
        <v>0</v>
      </c>
      <c r="AB108" s="1">
        <v>0</v>
      </c>
      <c r="AC108" s="1">
        <v>0</v>
      </c>
      <c r="AD108" s="1" t="s">
        <v>29</v>
      </c>
      <c r="AH108" s="6"/>
      <c r="AI108" s="6"/>
      <c r="AJ108" s="6"/>
      <c r="AS108" s="6"/>
      <c r="AT108" s="6"/>
      <c r="AU108" s="6"/>
      <c r="BD108" s="6"/>
      <c r="BE108" s="6"/>
      <c r="BF108" s="6"/>
      <c r="BO108" s="6"/>
      <c r="BP108" s="6"/>
      <c r="BQ108" s="6"/>
      <c r="BZ108" s="6"/>
      <c r="CA108" s="6"/>
      <c r="CB108" s="6"/>
      <c r="CK108" s="6"/>
      <c r="CL108" s="6"/>
      <c r="CM108" s="6"/>
      <c r="CV108" s="6"/>
      <c r="CW108" s="6"/>
      <c r="CX108" s="6"/>
      <c r="DG108" s="6"/>
      <c r="DH108" s="6"/>
      <c r="DI108" s="6"/>
      <c r="DR108" s="6"/>
      <c r="DS108" s="6"/>
      <c r="DT108" s="6"/>
    </row>
    <row r="109" spans="1:124">
      <c r="A109" s="6"/>
      <c r="B109" s="6"/>
      <c r="C109" s="6"/>
      <c r="L109" s="6" t="s">
        <v>324</v>
      </c>
      <c r="M109" s="6">
        <v>0</v>
      </c>
      <c r="N109" s="6">
        <v>0</v>
      </c>
      <c r="O109" s="1" t="s">
        <v>324</v>
      </c>
      <c r="P109" s="1">
        <v>0</v>
      </c>
      <c r="Q109" s="1">
        <v>0</v>
      </c>
      <c r="R109" s="1">
        <v>0</v>
      </c>
      <c r="S109" s="1" t="s">
        <v>29</v>
      </c>
      <c r="W109" s="6" t="s">
        <v>324</v>
      </c>
      <c r="X109" s="6">
        <v>0</v>
      </c>
      <c r="Y109" s="6">
        <v>0</v>
      </c>
      <c r="Z109" s="1" t="s">
        <v>324</v>
      </c>
      <c r="AA109" s="1">
        <v>0</v>
      </c>
      <c r="AB109" s="1">
        <v>0</v>
      </c>
      <c r="AC109" s="1">
        <v>0</v>
      </c>
      <c r="AD109" s="1" t="s">
        <v>29</v>
      </c>
      <c r="AH109" s="6"/>
      <c r="AI109" s="6"/>
      <c r="AJ109" s="6"/>
      <c r="AS109" s="6"/>
      <c r="AT109" s="6"/>
      <c r="AU109" s="6"/>
      <c r="BD109" s="6"/>
      <c r="BE109" s="6"/>
      <c r="BF109" s="6"/>
      <c r="BO109" s="6"/>
      <c r="BP109" s="6"/>
      <c r="BQ109" s="6"/>
      <c r="BZ109" s="6"/>
      <c r="CA109" s="6"/>
      <c r="CB109" s="6"/>
      <c r="CK109" s="6"/>
      <c r="CL109" s="6"/>
      <c r="CM109" s="6"/>
      <c r="CV109" s="6"/>
      <c r="CW109" s="6"/>
      <c r="CX109" s="6"/>
      <c r="DG109" s="6"/>
      <c r="DH109" s="6"/>
      <c r="DI109" s="6"/>
      <c r="DR109" s="6"/>
      <c r="DS109" s="6"/>
      <c r="DT109" s="6"/>
    </row>
    <row r="110" spans="1:124">
      <c r="A110" s="6"/>
      <c r="B110" s="6"/>
      <c r="C110" s="6"/>
      <c r="L110" s="6" t="s">
        <v>324</v>
      </c>
      <c r="M110" s="6">
        <v>0</v>
      </c>
      <c r="N110" s="6">
        <v>0</v>
      </c>
      <c r="O110" s="1" t="s">
        <v>324</v>
      </c>
      <c r="P110" s="1">
        <v>0</v>
      </c>
      <c r="Q110" s="1">
        <v>0</v>
      </c>
      <c r="R110" s="1">
        <v>0</v>
      </c>
      <c r="S110" s="1" t="s">
        <v>29</v>
      </c>
      <c r="W110" s="6" t="s">
        <v>324</v>
      </c>
      <c r="X110" s="6">
        <v>0</v>
      </c>
      <c r="Y110" s="6">
        <v>0</v>
      </c>
      <c r="Z110" s="1" t="s">
        <v>324</v>
      </c>
      <c r="AA110" s="1">
        <v>0</v>
      </c>
      <c r="AB110" s="1">
        <v>0</v>
      </c>
      <c r="AC110" s="1">
        <v>0</v>
      </c>
      <c r="AD110" s="1" t="s">
        <v>29</v>
      </c>
      <c r="AH110" s="6"/>
      <c r="AI110" s="6"/>
      <c r="AJ110" s="6"/>
      <c r="AS110" s="6"/>
      <c r="AT110" s="6"/>
      <c r="AU110" s="6"/>
      <c r="BD110" s="6"/>
      <c r="BE110" s="6"/>
      <c r="BF110" s="6"/>
      <c r="BO110" s="6"/>
      <c r="BP110" s="6"/>
      <c r="BQ110" s="6"/>
      <c r="BZ110" s="6"/>
      <c r="CA110" s="6"/>
      <c r="CB110" s="6"/>
      <c r="CK110" s="6"/>
      <c r="CL110" s="6"/>
      <c r="CM110" s="6"/>
      <c r="CV110" s="6"/>
      <c r="CW110" s="6"/>
      <c r="CX110" s="6"/>
      <c r="DG110" s="6"/>
      <c r="DH110" s="6"/>
      <c r="DI110" s="6"/>
      <c r="DR110" s="6"/>
      <c r="DS110" s="6"/>
      <c r="DT110" s="6"/>
    </row>
    <row r="111" spans="1:124">
      <c r="A111" s="6"/>
      <c r="B111" s="6"/>
      <c r="C111" s="6"/>
      <c r="L111" s="6" t="s">
        <v>324</v>
      </c>
      <c r="M111" s="6">
        <v>0</v>
      </c>
      <c r="N111" s="6">
        <v>0</v>
      </c>
      <c r="O111" s="1" t="s">
        <v>324</v>
      </c>
      <c r="P111" s="1">
        <v>0</v>
      </c>
      <c r="Q111" s="1">
        <v>0</v>
      </c>
      <c r="R111" s="1">
        <v>0</v>
      </c>
      <c r="S111" s="1" t="s">
        <v>29</v>
      </c>
      <c r="W111" s="6" t="s">
        <v>324</v>
      </c>
      <c r="X111" s="6">
        <v>0</v>
      </c>
      <c r="Y111" s="6">
        <v>0</v>
      </c>
      <c r="Z111" s="1" t="s">
        <v>324</v>
      </c>
      <c r="AA111" s="1">
        <v>0</v>
      </c>
      <c r="AB111" s="1">
        <v>0</v>
      </c>
      <c r="AC111" s="1">
        <v>0</v>
      </c>
      <c r="AD111" s="1" t="s">
        <v>29</v>
      </c>
      <c r="AH111" s="6"/>
      <c r="AI111" s="6"/>
      <c r="AJ111" s="6"/>
      <c r="AS111" s="6"/>
      <c r="AT111" s="6"/>
      <c r="AU111" s="6"/>
      <c r="BD111" s="6"/>
      <c r="BE111" s="6"/>
      <c r="BF111" s="6"/>
      <c r="BO111" s="6"/>
      <c r="BP111" s="6"/>
      <c r="BQ111" s="6"/>
      <c r="BZ111" s="6"/>
      <c r="CA111" s="6"/>
      <c r="CB111" s="6"/>
      <c r="CK111" s="6"/>
      <c r="CL111" s="6"/>
      <c r="CM111" s="6"/>
      <c r="CV111" s="6"/>
      <c r="CW111" s="6"/>
      <c r="CX111" s="6"/>
      <c r="DG111" s="6"/>
      <c r="DH111" s="6"/>
      <c r="DI111" s="6"/>
      <c r="DR111" s="6"/>
      <c r="DS111" s="6"/>
      <c r="DT111" s="6"/>
    </row>
    <row r="112" spans="1:124">
      <c r="A112" s="6"/>
      <c r="B112" s="6"/>
      <c r="C112" s="6"/>
      <c r="L112" s="6" t="s">
        <v>324</v>
      </c>
      <c r="M112" s="6">
        <v>0</v>
      </c>
      <c r="N112" s="6">
        <v>0</v>
      </c>
      <c r="O112" s="1" t="s">
        <v>324</v>
      </c>
      <c r="P112" s="1">
        <v>0</v>
      </c>
      <c r="Q112" s="1">
        <v>0</v>
      </c>
      <c r="R112" s="1">
        <v>0</v>
      </c>
      <c r="S112" s="1" t="s">
        <v>29</v>
      </c>
      <c r="W112" s="6" t="s">
        <v>324</v>
      </c>
      <c r="X112" s="6">
        <v>0</v>
      </c>
      <c r="Y112" s="6">
        <v>0</v>
      </c>
      <c r="Z112" s="1" t="s">
        <v>324</v>
      </c>
      <c r="AA112" s="1">
        <v>0</v>
      </c>
      <c r="AB112" s="1">
        <v>0</v>
      </c>
      <c r="AC112" s="1">
        <v>0</v>
      </c>
      <c r="AD112" s="1" t="s">
        <v>29</v>
      </c>
      <c r="AH112" s="6"/>
      <c r="AI112" s="6"/>
      <c r="AJ112" s="6"/>
      <c r="AS112" s="6"/>
      <c r="AT112" s="6"/>
      <c r="AU112" s="6"/>
      <c r="BD112" s="6"/>
      <c r="BE112" s="6"/>
      <c r="BF112" s="6"/>
      <c r="BO112" s="6"/>
      <c r="BP112" s="6"/>
      <c r="BQ112" s="6"/>
      <c r="BZ112" s="6"/>
      <c r="CA112" s="6"/>
      <c r="CB112" s="6"/>
      <c r="CK112" s="6"/>
      <c r="CL112" s="6"/>
      <c r="CM112" s="6"/>
      <c r="CV112" s="6"/>
      <c r="CW112" s="6"/>
      <c r="CX112" s="6"/>
      <c r="DG112" s="6"/>
      <c r="DH112" s="6"/>
      <c r="DI112" s="6"/>
      <c r="DR112" s="6"/>
      <c r="DS112" s="6"/>
      <c r="DT112" s="6"/>
    </row>
    <row r="113" spans="1:124">
      <c r="A113" s="6"/>
      <c r="B113" s="6"/>
      <c r="C113" s="6"/>
      <c r="L113" s="6" t="s">
        <v>324</v>
      </c>
      <c r="M113" s="6">
        <v>0</v>
      </c>
      <c r="N113" s="6">
        <v>0</v>
      </c>
      <c r="O113" s="1" t="s">
        <v>324</v>
      </c>
      <c r="P113" s="1">
        <v>0</v>
      </c>
      <c r="Q113" s="1">
        <v>0</v>
      </c>
      <c r="R113" s="1">
        <v>0</v>
      </c>
      <c r="S113" s="1" t="s">
        <v>29</v>
      </c>
      <c r="W113" s="6" t="s">
        <v>324</v>
      </c>
      <c r="X113" s="6">
        <v>0</v>
      </c>
      <c r="Y113" s="6">
        <v>0</v>
      </c>
      <c r="Z113" s="1" t="s">
        <v>324</v>
      </c>
      <c r="AA113" s="1">
        <v>0</v>
      </c>
      <c r="AB113" s="1">
        <v>0</v>
      </c>
      <c r="AC113" s="1">
        <v>0</v>
      </c>
      <c r="AD113" s="1" t="s">
        <v>29</v>
      </c>
      <c r="AH113" s="6"/>
      <c r="AI113" s="6"/>
      <c r="AJ113" s="6"/>
      <c r="AS113" s="6"/>
      <c r="AT113" s="6"/>
      <c r="AU113" s="6"/>
      <c r="BD113" s="6"/>
      <c r="BE113" s="6"/>
      <c r="BF113" s="6"/>
      <c r="BO113" s="6"/>
      <c r="BP113" s="6"/>
      <c r="BQ113" s="6"/>
      <c r="BZ113" s="6"/>
      <c r="CA113" s="6"/>
      <c r="CB113" s="6"/>
      <c r="CK113" s="6"/>
      <c r="CL113" s="6"/>
      <c r="CM113" s="6"/>
      <c r="CV113" s="6"/>
      <c r="CW113" s="6"/>
      <c r="CX113" s="6"/>
      <c r="DG113" s="6"/>
      <c r="DH113" s="6"/>
      <c r="DI113" s="6"/>
      <c r="DR113" s="6"/>
      <c r="DS113" s="6"/>
      <c r="DT113" s="6"/>
    </row>
    <row r="114" spans="1:124">
      <c r="A114" s="6"/>
      <c r="B114" s="6"/>
      <c r="C114" s="6"/>
      <c r="L114" s="6" t="s">
        <v>324</v>
      </c>
      <c r="M114" s="6">
        <v>0</v>
      </c>
      <c r="N114" s="6">
        <v>0</v>
      </c>
      <c r="O114" s="1" t="s">
        <v>324</v>
      </c>
      <c r="P114" s="1">
        <v>0</v>
      </c>
      <c r="Q114" s="1">
        <v>0</v>
      </c>
      <c r="R114" s="1">
        <v>0</v>
      </c>
      <c r="S114" s="1" t="s">
        <v>29</v>
      </c>
      <c r="W114" s="6" t="s">
        <v>324</v>
      </c>
      <c r="X114" s="6">
        <v>0</v>
      </c>
      <c r="Y114" s="6">
        <v>0</v>
      </c>
      <c r="Z114" s="1" t="s">
        <v>324</v>
      </c>
      <c r="AA114" s="1">
        <v>0</v>
      </c>
      <c r="AB114" s="1">
        <v>0</v>
      </c>
      <c r="AC114" s="1">
        <v>0</v>
      </c>
      <c r="AD114" s="1" t="s">
        <v>29</v>
      </c>
      <c r="AH114" s="6"/>
      <c r="AI114" s="6"/>
      <c r="AJ114" s="6"/>
      <c r="AS114" s="6"/>
      <c r="AT114" s="6"/>
      <c r="AU114" s="6"/>
      <c r="BD114" s="6"/>
      <c r="BE114" s="6"/>
      <c r="BF114" s="6"/>
      <c r="BO114" s="6"/>
      <c r="BP114" s="6"/>
      <c r="BQ114" s="6"/>
      <c r="BZ114" s="6"/>
      <c r="CA114" s="6"/>
      <c r="CB114" s="6"/>
      <c r="CK114" s="6"/>
      <c r="CL114" s="6"/>
      <c r="CM114" s="6"/>
      <c r="CV114" s="6"/>
      <c r="CW114" s="6"/>
      <c r="CX114" s="6"/>
      <c r="DG114" s="6"/>
      <c r="DH114" s="6"/>
      <c r="DI114" s="6"/>
      <c r="DR114" s="6"/>
      <c r="DS114" s="6"/>
      <c r="DT114" s="6"/>
    </row>
    <row r="115" spans="1:124">
      <c r="A115" s="6"/>
      <c r="B115" s="6"/>
      <c r="C115" s="6"/>
      <c r="L115" s="6" t="s">
        <v>324</v>
      </c>
      <c r="M115" s="6">
        <v>0</v>
      </c>
      <c r="N115" s="6">
        <v>0</v>
      </c>
      <c r="O115" s="1" t="s">
        <v>324</v>
      </c>
      <c r="P115" s="1">
        <v>0</v>
      </c>
      <c r="Q115" s="1">
        <v>0</v>
      </c>
      <c r="R115" s="1">
        <v>0</v>
      </c>
      <c r="S115" s="1" t="s">
        <v>29</v>
      </c>
      <c r="W115" s="6" t="s">
        <v>324</v>
      </c>
      <c r="X115" s="6">
        <v>0</v>
      </c>
      <c r="Y115" s="6">
        <v>0</v>
      </c>
      <c r="Z115" s="1" t="s">
        <v>324</v>
      </c>
      <c r="AA115" s="1">
        <v>0</v>
      </c>
      <c r="AB115" s="1">
        <v>0</v>
      </c>
      <c r="AC115" s="1">
        <v>0</v>
      </c>
      <c r="AD115" s="1" t="s">
        <v>29</v>
      </c>
      <c r="AH115" s="6"/>
      <c r="AI115" s="6"/>
      <c r="AJ115" s="6"/>
      <c r="AS115" s="6"/>
      <c r="AT115" s="6"/>
      <c r="AU115" s="6"/>
      <c r="BD115" s="6"/>
      <c r="BE115" s="6"/>
      <c r="BF115" s="6"/>
      <c r="BO115" s="6"/>
      <c r="BP115" s="6"/>
      <c r="BQ115" s="6"/>
      <c r="BZ115" s="6"/>
      <c r="CA115" s="6"/>
      <c r="CB115" s="6"/>
      <c r="CK115" s="6"/>
      <c r="CL115" s="6"/>
      <c r="CM115" s="6"/>
      <c r="CV115" s="6"/>
      <c r="CW115" s="6"/>
      <c r="CX115" s="6"/>
      <c r="DG115" s="6"/>
      <c r="DH115" s="6"/>
      <c r="DI115" s="6"/>
      <c r="DR115" s="6"/>
      <c r="DS115" s="6"/>
      <c r="DT115" s="6"/>
    </row>
    <row r="116" spans="1:124">
      <c r="A116" s="6"/>
      <c r="B116" s="6"/>
      <c r="C116" s="6"/>
      <c r="L116" s="6" t="s">
        <v>324</v>
      </c>
      <c r="M116" s="6">
        <v>0</v>
      </c>
      <c r="N116" s="6">
        <v>0</v>
      </c>
      <c r="O116" s="1" t="s">
        <v>324</v>
      </c>
      <c r="P116" s="1">
        <v>0</v>
      </c>
      <c r="Q116" s="1">
        <v>0</v>
      </c>
      <c r="R116" s="1">
        <v>0</v>
      </c>
      <c r="S116" s="1" t="s">
        <v>29</v>
      </c>
      <c r="W116" s="6" t="s">
        <v>324</v>
      </c>
      <c r="X116" s="6">
        <v>0</v>
      </c>
      <c r="Y116" s="6">
        <v>0</v>
      </c>
      <c r="Z116" s="1" t="s">
        <v>324</v>
      </c>
      <c r="AA116" s="1">
        <v>0</v>
      </c>
      <c r="AB116" s="1">
        <v>0</v>
      </c>
      <c r="AC116" s="1">
        <v>0</v>
      </c>
      <c r="AD116" s="1" t="s">
        <v>29</v>
      </c>
      <c r="AH116" s="6"/>
      <c r="AI116" s="6"/>
      <c r="AJ116" s="6"/>
      <c r="AS116" s="6"/>
      <c r="AT116" s="6"/>
      <c r="AU116" s="6"/>
      <c r="BD116" s="6"/>
      <c r="BE116" s="6"/>
      <c r="BF116" s="6"/>
      <c r="BO116" s="6"/>
      <c r="BP116" s="6"/>
      <c r="BQ116" s="6"/>
      <c r="BZ116" s="6"/>
      <c r="CA116" s="6"/>
      <c r="CB116" s="6"/>
      <c r="CK116" s="6"/>
      <c r="CL116" s="6"/>
      <c r="CM116" s="6"/>
      <c r="CV116" s="6"/>
      <c r="CW116" s="6"/>
      <c r="CX116" s="6"/>
      <c r="DG116" s="6"/>
      <c r="DH116" s="6"/>
      <c r="DI116" s="6"/>
      <c r="DR116" s="6"/>
      <c r="DS116" s="6"/>
      <c r="DT116" s="6"/>
    </row>
    <row r="117" spans="1:124">
      <c r="A117" s="6"/>
      <c r="B117" s="6"/>
      <c r="C117" s="6"/>
      <c r="L117" s="6" t="s">
        <v>324</v>
      </c>
      <c r="M117" s="6">
        <v>0</v>
      </c>
      <c r="N117" s="6">
        <v>0</v>
      </c>
      <c r="O117" s="1" t="s">
        <v>324</v>
      </c>
      <c r="P117" s="1">
        <v>0</v>
      </c>
      <c r="Q117" s="1">
        <v>0</v>
      </c>
      <c r="R117" s="1">
        <v>0</v>
      </c>
      <c r="S117" s="1" t="s">
        <v>29</v>
      </c>
      <c r="W117" s="6" t="s">
        <v>324</v>
      </c>
      <c r="X117" s="6">
        <v>0</v>
      </c>
      <c r="Y117" s="6">
        <v>0</v>
      </c>
      <c r="Z117" s="1" t="s">
        <v>324</v>
      </c>
      <c r="AA117" s="1">
        <v>0</v>
      </c>
      <c r="AB117" s="1">
        <v>0</v>
      </c>
      <c r="AC117" s="1">
        <v>0</v>
      </c>
      <c r="AD117" s="1" t="s">
        <v>29</v>
      </c>
      <c r="AH117" s="6"/>
      <c r="AI117" s="6"/>
      <c r="AJ117" s="6"/>
      <c r="AS117" s="6"/>
      <c r="AT117" s="6"/>
      <c r="AU117" s="6"/>
      <c r="BD117" s="6"/>
      <c r="BE117" s="6"/>
      <c r="BF117" s="6"/>
      <c r="BO117" s="6"/>
      <c r="BP117" s="6"/>
      <c r="BQ117" s="6"/>
      <c r="BZ117" s="6"/>
      <c r="CA117" s="6"/>
      <c r="CB117" s="6"/>
      <c r="CK117" s="6"/>
      <c r="CL117" s="6"/>
      <c r="CM117" s="6"/>
      <c r="CV117" s="6"/>
      <c r="CW117" s="6"/>
      <c r="CX117" s="6"/>
      <c r="DG117" s="6"/>
      <c r="DH117" s="6"/>
      <c r="DI117" s="6"/>
      <c r="DR117" s="6"/>
      <c r="DS117" s="6"/>
      <c r="DT117" s="6"/>
    </row>
    <row r="118" spans="1:124">
      <c r="A118" s="6"/>
      <c r="B118" s="6"/>
      <c r="C118" s="6"/>
      <c r="L118" s="6" t="s">
        <v>324</v>
      </c>
      <c r="M118" s="6">
        <v>0</v>
      </c>
      <c r="N118" s="6">
        <v>0</v>
      </c>
      <c r="O118" s="1" t="s">
        <v>324</v>
      </c>
      <c r="P118" s="1">
        <v>0</v>
      </c>
      <c r="Q118" s="1">
        <v>0</v>
      </c>
      <c r="R118" s="1">
        <v>0</v>
      </c>
      <c r="S118" s="1" t="s">
        <v>29</v>
      </c>
      <c r="W118" s="6" t="s">
        <v>324</v>
      </c>
      <c r="X118" s="6">
        <v>0</v>
      </c>
      <c r="Y118" s="6">
        <v>0</v>
      </c>
      <c r="Z118" s="1" t="s">
        <v>324</v>
      </c>
      <c r="AA118" s="1">
        <v>0</v>
      </c>
      <c r="AB118" s="1">
        <v>0</v>
      </c>
      <c r="AC118" s="1">
        <v>0</v>
      </c>
      <c r="AD118" s="1" t="s">
        <v>29</v>
      </c>
      <c r="AH118" s="6"/>
      <c r="AI118" s="6"/>
      <c r="AJ118" s="6"/>
      <c r="AS118" s="6"/>
      <c r="AT118" s="6"/>
      <c r="AU118" s="6"/>
      <c r="BD118" s="6"/>
      <c r="BE118" s="6"/>
      <c r="BF118" s="6"/>
      <c r="BO118" s="6"/>
      <c r="BP118" s="6"/>
      <c r="BQ118" s="6"/>
      <c r="BZ118" s="6"/>
      <c r="CA118" s="6"/>
      <c r="CB118" s="6"/>
      <c r="CK118" s="6"/>
      <c r="CL118" s="6"/>
      <c r="CM118" s="6"/>
      <c r="CV118" s="6"/>
      <c r="CW118" s="6"/>
      <c r="CX118" s="6"/>
      <c r="DG118" s="6"/>
      <c r="DH118" s="6"/>
      <c r="DI118" s="6"/>
      <c r="DR118" s="6"/>
      <c r="DS118" s="6"/>
      <c r="DT118" s="6"/>
    </row>
    <row r="119" spans="1:124">
      <c r="A119" s="6"/>
      <c r="B119" s="6"/>
      <c r="C119" s="6"/>
      <c r="L119" s="6" t="s">
        <v>324</v>
      </c>
      <c r="M119" s="6">
        <v>0</v>
      </c>
      <c r="N119" s="6">
        <v>0</v>
      </c>
      <c r="O119" s="1" t="s">
        <v>324</v>
      </c>
      <c r="P119" s="1">
        <v>0</v>
      </c>
      <c r="Q119" s="1">
        <v>0</v>
      </c>
      <c r="R119" s="1">
        <v>0</v>
      </c>
      <c r="S119" s="1" t="s">
        <v>29</v>
      </c>
      <c r="W119" s="6" t="s">
        <v>324</v>
      </c>
      <c r="X119" s="6">
        <v>0</v>
      </c>
      <c r="Y119" s="6">
        <v>0</v>
      </c>
      <c r="Z119" s="1" t="s">
        <v>324</v>
      </c>
      <c r="AA119" s="1">
        <v>0</v>
      </c>
      <c r="AB119" s="1">
        <v>0</v>
      </c>
      <c r="AC119" s="1">
        <v>0</v>
      </c>
      <c r="AD119" s="1" t="s">
        <v>29</v>
      </c>
      <c r="AH119" s="6"/>
      <c r="AI119" s="6"/>
      <c r="AJ119" s="6"/>
      <c r="AS119" s="6"/>
      <c r="AT119" s="6"/>
      <c r="AU119" s="6"/>
      <c r="BD119" s="6"/>
      <c r="BE119" s="6"/>
      <c r="BF119" s="6"/>
      <c r="BO119" s="6"/>
      <c r="BP119" s="6"/>
      <c r="BQ119" s="6"/>
      <c r="BZ119" s="6"/>
      <c r="CA119" s="6"/>
      <c r="CB119" s="6"/>
      <c r="CK119" s="6"/>
      <c r="CL119" s="6"/>
      <c r="CM119" s="6"/>
      <c r="CV119" s="6"/>
      <c r="CW119" s="6"/>
      <c r="CX119" s="6"/>
      <c r="DG119" s="6"/>
      <c r="DH119" s="6"/>
      <c r="DI119" s="6"/>
      <c r="DR119" s="6"/>
      <c r="DS119" s="6"/>
      <c r="DT119" s="6"/>
    </row>
    <row r="120" spans="1:124">
      <c r="A120" s="6"/>
      <c r="B120" s="6"/>
      <c r="C120" s="6"/>
      <c r="L120" s="6" t="s">
        <v>324</v>
      </c>
      <c r="M120" s="6">
        <v>0</v>
      </c>
      <c r="N120" s="6">
        <v>0</v>
      </c>
      <c r="O120" s="1" t="s">
        <v>324</v>
      </c>
      <c r="P120" s="1">
        <v>0</v>
      </c>
      <c r="Q120" s="1">
        <v>0</v>
      </c>
      <c r="R120" s="1">
        <v>0</v>
      </c>
      <c r="S120" s="1" t="s">
        <v>29</v>
      </c>
      <c r="W120" s="6" t="s">
        <v>324</v>
      </c>
      <c r="X120" s="6">
        <v>0</v>
      </c>
      <c r="Y120" s="6">
        <v>0</v>
      </c>
      <c r="Z120" s="1" t="s">
        <v>324</v>
      </c>
      <c r="AA120" s="1">
        <v>0</v>
      </c>
      <c r="AB120" s="1">
        <v>0</v>
      </c>
      <c r="AC120" s="1">
        <v>0</v>
      </c>
      <c r="AD120" s="1" t="s">
        <v>29</v>
      </c>
      <c r="AH120" s="6"/>
      <c r="AI120" s="6"/>
      <c r="AJ120" s="6"/>
      <c r="AS120" s="6"/>
      <c r="AT120" s="6"/>
      <c r="AU120" s="6"/>
      <c r="BD120" s="6"/>
      <c r="BE120" s="6"/>
      <c r="BF120" s="6"/>
      <c r="BO120" s="6"/>
      <c r="BP120" s="6"/>
      <c r="BQ120" s="6"/>
      <c r="BZ120" s="6"/>
      <c r="CA120" s="6"/>
      <c r="CB120" s="6"/>
      <c r="CK120" s="6"/>
      <c r="CL120" s="6"/>
      <c r="CM120" s="6"/>
      <c r="CV120" s="6"/>
      <c r="CW120" s="6"/>
      <c r="CX120" s="6"/>
      <c r="DG120" s="6"/>
      <c r="DH120" s="6"/>
      <c r="DI120" s="6"/>
      <c r="DR120" s="6"/>
      <c r="DS120" s="6"/>
      <c r="DT120" s="6"/>
    </row>
    <row r="121" spans="1:124">
      <c r="A121" s="6"/>
      <c r="B121" s="6"/>
      <c r="C121" s="6"/>
      <c r="L121" s="6" t="s">
        <v>324</v>
      </c>
      <c r="M121" s="6">
        <v>0</v>
      </c>
      <c r="N121" s="6">
        <v>0</v>
      </c>
      <c r="O121" s="1" t="s">
        <v>324</v>
      </c>
      <c r="P121" s="1">
        <v>0</v>
      </c>
      <c r="Q121" s="1">
        <v>0</v>
      </c>
      <c r="R121" s="1">
        <v>0</v>
      </c>
      <c r="S121" s="1" t="s">
        <v>29</v>
      </c>
      <c r="W121" s="6"/>
      <c r="X121" s="6"/>
      <c r="Y121" s="6"/>
      <c r="AH121" s="6"/>
      <c r="AI121" s="6"/>
      <c r="AJ121" s="6"/>
      <c r="AS121" s="6"/>
      <c r="AT121" s="6"/>
      <c r="AU121" s="6"/>
      <c r="BD121" s="6"/>
      <c r="BE121" s="6"/>
      <c r="BF121" s="6"/>
      <c r="BO121" s="6"/>
      <c r="BP121" s="6"/>
      <c r="BQ121" s="6"/>
      <c r="BZ121" s="6"/>
      <c r="CA121" s="6"/>
      <c r="CB121" s="6"/>
      <c r="CK121" s="6"/>
      <c r="CL121" s="6"/>
      <c r="CM121" s="6"/>
      <c r="CV121" s="6"/>
      <c r="CW121" s="6"/>
      <c r="CX121" s="6"/>
      <c r="DG121" s="6"/>
      <c r="DH121" s="6"/>
      <c r="DI121" s="6"/>
      <c r="DR121" s="6"/>
      <c r="DS121" s="6"/>
      <c r="DT121" s="6"/>
    </row>
    <row r="122" spans="1:124">
      <c r="A122" s="6"/>
      <c r="B122" s="6"/>
      <c r="C122" s="6"/>
      <c r="L122" s="6" t="s">
        <v>324</v>
      </c>
      <c r="M122" s="6">
        <v>0</v>
      </c>
      <c r="N122" s="6">
        <v>0</v>
      </c>
      <c r="O122" s="1" t="s">
        <v>324</v>
      </c>
      <c r="P122" s="1">
        <v>0</v>
      </c>
      <c r="Q122" s="1">
        <v>0</v>
      </c>
      <c r="R122" s="1">
        <v>0</v>
      </c>
      <c r="S122" s="1" t="s">
        <v>29</v>
      </c>
      <c r="W122" s="6"/>
      <c r="X122" s="6"/>
      <c r="Y122" s="6"/>
      <c r="AH122" s="6"/>
      <c r="AI122" s="6"/>
      <c r="AJ122" s="6"/>
      <c r="AS122" s="6"/>
      <c r="AT122" s="6"/>
      <c r="AU122" s="6"/>
      <c r="BD122" s="6"/>
      <c r="BE122" s="6"/>
      <c r="BF122" s="6"/>
      <c r="BO122" s="6"/>
      <c r="BP122" s="6"/>
      <c r="BQ122" s="6"/>
      <c r="BZ122" s="6"/>
      <c r="CA122" s="6"/>
      <c r="CB122" s="6"/>
      <c r="CK122" s="6"/>
      <c r="CL122" s="6"/>
      <c r="CM122" s="6"/>
      <c r="CV122" s="6"/>
      <c r="CW122" s="6"/>
      <c r="CX122" s="6"/>
      <c r="DG122" s="6"/>
      <c r="DH122" s="6"/>
      <c r="DI122" s="6"/>
      <c r="DR122" s="6"/>
      <c r="DS122" s="6"/>
      <c r="DT122" s="6"/>
    </row>
    <row r="123" spans="1:124">
      <c r="A123" s="6"/>
      <c r="B123" s="6"/>
      <c r="C123" s="6"/>
      <c r="L123" s="6" t="s">
        <v>324</v>
      </c>
      <c r="M123" s="6">
        <v>0</v>
      </c>
      <c r="N123" s="6">
        <v>0</v>
      </c>
      <c r="O123" s="1" t="s">
        <v>324</v>
      </c>
      <c r="P123" s="1">
        <v>0</v>
      </c>
      <c r="Q123" s="1">
        <v>0</v>
      </c>
      <c r="R123" s="1">
        <v>0</v>
      </c>
      <c r="S123" s="1" t="s">
        <v>29</v>
      </c>
      <c r="W123" s="6"/>
      <c r="X123" s="6"/>
      <c r="Y123" s="6"/>
      <c r="AH123" s="6"/>
      <c r="AI123" s="6"/>
      <c r="AJ123" s="6"/>
      <c r="AS123" s="6"/>
      <c r="AT123" s="6"/>
      <c r="AU123" s="6"/>
      <c r="BD123" s="6"/>
      <c r="BE123" s="6"/>
      <c r="BF123" s="6"/>
      <c r="BO123" s="6"/>
      <c r="BP123" s="6"/>
      <c r="BQ123" s="6"/>
      <c r="BZ123" s="6"/>
      <c r="CA123" s="6"/>
      <c r="CB123" s="6"/>
      <c r="CK123" s="6"/>
      <c r="CL123" s="6"/>
      <c r="CM123" s="6"/>
      <c r="CV123" s="6"/>
      <c r="CW123" s="6"/>
      <c r="CX123" s="6"/>
      <c r="DG123" s="6"/>
      <c r="DH123" s="6"/>
      <c r="DI123" s="6"/>
      <c r="DR123" s="6"/>
      <c r="DS123" s="6"/>
      <c r="DT123" s="6"/>
    </row>
    <row r="124" spans="1:124">
      <c r="A124" s="6"/>
      <c r="B124" s="6"/>
      <c r="C124" s="6"/>
      <c r="L124" s="6" t="s">
        <v>324</v>
      </c>
      <c r="M124" s="6">
        <v>0</v>
      </c>
      <c r="N124" s="6">
        <v>0</v>
      </c>
      <c r="O124" s="1" t="s">
        <v>324</v>
      </c>
      <c r="P124" s="1">
        <v>0</v>
      </c>
      <c r="Q124" s="1">
        <v>0</v>
      </c>
      <c r="R124" s="1">
        <v>0</v>
      </c>
      <c r="S124" s="1" t="s">
        <v>29</v>
      </c>
      <c r="W124" s="6"/>
      <c r="X124" s="6"/>
      <c r="Y124" s="6"/>
      <c r="AH124" s="6"/>
      <c r="AI124" s="6"/>
      <c r="AJ124" s="6"/>
      <c r="AS124" s="6"/>
      <c r="AT124" s="6"/>
      <c r="AU124" s="6"/>
      <c r="BD124" s="6"/>
      <c r="BE124" s="6"/>
      <c r="BF124" s="6"/>
      <c r="BO124" s="6"/>
      <c r="BP124" s="6"/>
      <c r="BQ124" s="6"/>
      <c r="BZ124" s="6"/>
      <c r="CA124" s="6"/>
      <c r="CB124" s="6"/>
      <c r="CK124" s="6"/>
      <c r="CL124" s="6"/>
      <c r="CM124" s="6"/>
      <c r="CV124" s="6"/>
      <c r="CW124" s="6"/>
      <c r="CX124" s="6"/>
      <c r="DG124" s="6"/>
      <c r="DH124" s="6"/>
      <c r="DI124" s="6"/>
      <c r="DR124" s="6"/>
      <c r="DS124" s="6"/>
      <c r="DT124" s="6"/>
    </row>
    <row r="125" spans="1:124">
      <c r="A125" s="6"/>
      <c r="B125" s="6"/>
      <c r="C125" s="6"/>
      <c r="L125" s="6" t="s">
        <v>324</v>
      </c>
      <c r="M125" s="6">
        <v>0</v>
      </c>
      <c r="N125" s="6">
        <v>0</v>
      </c>
      <c r="O125" s="1" t="s">
        <v>324</v>
      </c>
      <c r="P125" s="1">
        <v>0</v>
      </c>
      <c r="Q125" s="1">
        <v>0</v>
      </c>
      <c r="R125" s="1">
        <v>0</v>
      </c>
      <c r="S125" s="1" t="s">
        <v>29</v>
      </c>
      <c r="W125" s="6"/>
      <c r="X125" s="6"/>
      <c r="Y125" s="6"/>
      <c r="AH125" s="6"/>
      <c r="AI125" s="6"/>
      <c r="AJ125" s="6"/>
      <c r="AS125" s="6"/>
      <c r="AT125" s="6"/>
      <c r="AU125" s="6"/>
      <c r="BD125" s="6"/>
      <c r="BE125" s="6"/>
      <c r="BF125" s="6"/>
      <c r="BO125" s="6"/>
      <c r="BP125" s="6"/>
      <c r="BQ125" s="6"/>
      <c r="BZ125" s="6"/>
      <c r="CA125" s="6"/>
      <c r="CB125" s="6"/>
      <c r="CK125" s="6"/>
      <c r="CL125" s="6"/>
      <c r="CM125" s="6"/>
      <c r="CV125" s="6"/>
      <c r="CW125" s="6"/>
      <c r="CX125" s="6"/>
      <c r="DG125" s="6"/>
      <c r="DH125" s="6"/>
      <c r="DI125" s="6"/>
      <c r="DR125" s="6"/>
      <c r="DS125" s="6"/>
      <c r="DT125" s="6"/>
    </row>
    <row r="126" spans="1:124">
      <c r="A126" s="6"/>
      <c r="B126" s="6"/>
      <c r="C126" s="6"/>
      <c r="L126" s="6" t="s">
        <v>324</v>
      </c>
      <c r="M126" s="6">
        <v>0</v>
      </c>
      <c r="N126" s="6">
        <v>0</v>
      </c>
      <c r="O126" s="1" t="s">
        <v>324</v>
      </c>
      <c r="P126" s="1">
        <v>0</v>
      </c>
      <c r="Q126" s="1">
        <v>0</v>
      </c>
      <c r="R126" s="1">
        <v>0</v>
      </c>
      <c r="S126" s="1" t="s">
        <v>29</v>
      </c>
      <c r="W126" s="6"/>
      <c r="X126" s="6"/>
      <c r="Y126" s="6"/>
      <c r="AH126" s="6"/>
      <c r="AI126" s="6"/>
      <c r="AJ126" s="6"/>
      <c r="AS126" s="6"/>
      <c r="AT126" s="6"/>
      <c r="AU126" s="6"/>
      <c r="BD126" s="6"/>
      <c r="BE126" s="6"/>
      <c r="BF126" s="6"/>
      <c r="BO126" s="6"/>
      <c r="BP126" s="6"/>
      <c r="BQ126" s="6"/>
      <c r="BZ126" s="6"/>
      <c r="CA126" s="6"/>
      <c r="CB126" s="6"/>
      <c r="CK126" s="6"/>
      <c r="CL126" s="6"/>
      <c r="CM126" s="6"/>
      <c r="CV126" s="6"/>
      <c r="CW126" s="6"/>
      <c r="CX126" s="6"/>
      <c r="DG126" s="6"/>
      <c r="DH126" s="6"/>
      <c r="DI126" s="6"/>
      <c r="DR126" s="6"/>
      <c r="DS126" s="6"/>
      <c r="DT126" s="6"/>
    </row>
    <row r="127" spans="1:124">
      <c r="A127" s="6"/>
      <c r="B127" s="6"/>
      <c r="C127" s="6"/>
      <c r="L127" s="6" t="s">
        <v>324</v>
      </c>
      <c r="M127" s="6">
        <v>0</v>
      </c>
      <c r="N127" s="6">
        <v>0</v>
      </c>
      <c r="O127" s="1" t="s">
        <v>324</v>
      </c>
      <c r="P127" s="1">
        <v>0</v>
      </c>
      <c r="Q127" s="1">
        <v>0</v>
      </c>
      <c r="R127" s="1">
        <v>0</v>
      </c>
      <c r="S127" s="1" t="s">
        <v>29</v>
      </c>
      <c r="W127" s="6"/>
      <c r="X127" s="6"/>
      <c r="Y127" s="6"/>
      <c r="AH127" s="6"/>
      <c r="AI127" s="6"/>
      <c r="AJ127" s="6"/>
      <c r="AS127" s="6"/>
      <c r="AT127" s="6"/>
      <c r="AU127" s="6"/>
      <c r="BD127" s="6"/>
      <c r="BE127" s="6"/>
      <c r="BF127" s="6"/>
      <c r="BO127" s="6"/>
      <c r="BP127" s="6"/>
      <c r="BQ127" s="6"/>
      <c r="BZ127" s="6"/>
      <c r="CA127" s="6"/>
      <c r="CB127" s="6"/>
      <c r="CK127" s="6"/>
      <c r="CL127" s="6"/>
      <c r="CM127" s="6"/>
      <c r="CV127" s="6"/>
      <c r="CW127" s="6"/>
      <c r="CX127" s="6"/>
      <c r="DG127" s="6"/>
      <c r="DH127" s="6"/>
      <c r="DI127" s="6"/>
      <c r="DR127" s="6"/>
      <c r="DS127" s="6"/>
      <c r="DT127" s="6"/>
    </row>
    <row r="128" spans="1:124">
      <c r="A128" s="6"/>
      <c r="B128" s="6"/>
      <c r="C128" s="6"/>
      <c r="L128" s="6" t="s">
        <v>324</v>
      </c>
      <c r="M128" s="6">
        <v>0</v>
      </c>
      <c r="N128" s="6">
        <v>0</v>
      </c>
      <c r="O128" s="1" t="s">
        <v>324</v>
      </c>
      <c r="P128" s="1">
        <v>0</v>
      </c>
      <c r="Q128" s="1">
        <v>0</v>
      </c>
      <c r="R128" s="1">
        <v>0</v>
      </c>
      <c r="S128" s="1" t="s">
        <v>29</v>
      </c>
      <c r="W128" s="6"/>
      <c r="X128" s="6"/>
      <c r="Y128" s="6"/>
      <c r="AH128" s="6"/>
      <c r="AI128" s="6"/>
      <c r="AJ128" s="6"/>
      <c r="AS128" s="6"/>
      <c r="AT128" s="6"/>
      <c r="AU128" s="6"/>
      <c r="BD128" s="6"/>
      <c r="BE128" s="6"/>
      <c r="BF128" s="6"/>
      <c r="BO128" s="6"/>
      <c r="BP128" s="6"/>
      <c r="BQ128" s="6"/>
      <c r="BZ128" s="6"/>
      <c r="CA128" s="6"/>
      <c r="CB128" s="6"/>
      <c r="CK128" s="6"/>
      <c r="CL128" s="6"/>
      <c r="CM128" s="6"/>
      <c r="CV128" s="6"/>
      <c r="CW128" s="6"/>
      <c r="CX128" s="6"/>
      <c r="DG128" s="6"/>
      <c r="DH128" s="6"/>
      <c r="DI128" s="6"/>
      <c r="DR128" s="6"/>
      <c r="DS128" s="6"/>
      <c r="DT128" s="6"/>
    </row>
    <row r="129" spans="1:124">
      <c r="A129" s="6"/>
      <c r="B129" s="6"/>
      <c r="C129" s="6"/>
      <c r="L129" s="6" t="s">
        <v>324</v>
      </c>
      <c r="M129" s="6">
        <v>0</v>
      </c>
      <c r="N129" s="6">
        <v>0</v>
      </c>
      <c r="O129" s="1" t="s">
        <v>324</v>
      </c>
      <c r="P129" s="1">
        <v>0</v>
      </c>
      <c r="Q129" s="1">
        <v>0</v>
      </c>
      <c r="R129" s="1">
        <v>0</v>
      </c>
      <c r="S129" s="1" t="s">
        <v>29</v>
      </c>
      <c r="W129" s="6"/>
      <c r="X129" s="6"/>
      <c r="Y129" s="6"/>
      <c r="AH129" s="6"/>
      <c r="AI129" s="6"/>
      <c r="AJ129" s="6"/>
      <c r="AS129" s="6"/>
      <c r="AT129" s="6"/>
      <c r="AU129" s="6"/>
      <c r="BD129" s="6"/>
      <c r="BE129" s="6"/>
      <c r="BF129" s="6"/>
      <c r="BO129" s="6"/>
      <c r="BP129" s="6"/>
      <c r="BQ129" s="6"/>
      <c r="BZ129" s="6"/>
      <c r="CA129" s="6"/>
      <c r="CB129" s="6"/>
      <c r="CK129" s="6"/>
      <c r="CL129" s="6"/>
      <c r="CM129" s="6"/>
      <c r="CV129" s="6"/>
      <c r="CW129" s="6"/>
      <c r="CX129" s="6"/>
      <c r="DG129" s="6"/>
      <c r="DH129" s="6"/>
      <c r="DI129" s="6"/>
      <c r="DR129" s="6"/>
      <c r="DS129" s="6"/>
      <c r="DT129" s="6"/>
    </row>
    <row r="130" spans="1:124">
      <c r="A130" s="6"/>
      <c r="B130" s="6"/>
      <c r="C130" s="6"/>
      <c r="L130" s="6" t="s">
        <v>324</v>
      </c>
      <c r="M130" s="6">
        <v>0</v>
      </c>
      <c r="N130" s="6">
        <v>0</v>
      </c>
      <c r="O130" s="1" t="s">
        <v>324</v>
      </c>
      <c r="P130" s="1">
        <v>0</v>
      </c>
      <c r="Q130" s="1">
        <v>0</v>
      </c>
      <c r="R130" s="1">
        <v>0</v>
      </c>
      <c r="S130" s="1" t="s">
        <v>29</v>
      </c>
      <c r="W130" s="6"/>
      <c r="X130" s="6"/>
      <c r="Y130" s="6"/>
      <c r="AH130" s="6"/>
      <c r="AI130" s="6"/>
      <c r="AJ130" s="6"/>
      <c r="AS130" s="6"/>
      <c r="AT130" s="6"/>
      <c r="AU130" s="6"/>
      <c r="BD130" s="6"/>
      <c r="BE130" s="6"/>
      <c r="BF130" s="6"/>
      <c r="BO130" s="6"/>
      <c r="BP130" s="6"/>
      <c r="BQ130" s="6"/>
      <c r="BZ130" s="6"/>
      <c r="CA130" s="6"/>
      <c r="CB130" s="6"/>
      <c r="CK130" s="6"/>
      <c r="CL130" s="6"/>
      <c r="CM130" s="6"/>
      <c r="CV130" s="6"/>
      <c r="CW130" s="6"/>
      <c r="CX130" s="6"/>
      <c r="DG130" s="6"/>
      <c r="DH130" s="6"/>
      <c r="DI130" s="6"/>
      <c r="DR130" s="6"/>
      <c r="DS130" s="6"/>
      <c r="DT130" s="6"/>
    </row>
    <row r="131" spans="1:124">
      <c r="A131" s="6"/>
      <c r="B131" s="6"/>
      <c r="C131" s="6"/>
      <c r="L131" s="6" t="s">
        <v>324</v>
      </c>
      <c r="M131" s="6">
        <v>0</v>
      </c>
      <c r="N131" s="6">
        <v>0</v>
      </c>
      <c r="O131" s="1" t="s">
        <v>324</v>
      </c>
      <c r="P131" s="1">
        <v>0</v>
      </c>
      <c r="Q131" s="1">
        <v>0</v>
      </c>
      <c r="R131" s="1">
        <v>0</v>
      </c>
      <c r="S131" s="1" t="s">
        <v>29</v>
      </c>
      <c r="W131" s="6"/>
      <c r="X131" s="6"/>
      <c r="Y131" s="6"/>
      <c r="AH131" s="6"/>
      <c r="AI131" s="6"/>
      <c r="AJ131" s="6"/>
      <c r="AS131" s="6"/>
      <c r="AT131" s="6"/>
      <c r="AU131" s="6"/>
      <c r="BD131" s="6"/>
      <c r="BE131" s="6"/>
      <c r="BF131" s="6"/>
      <c r="BO131" s="6"/>
      <c r="BP131" s="6"/>
      <c r="BQ131" s="6"/>
      <c r="BZ131" s="6"/>
      <c r="CA131" s="6"/>
      <c r="CB131" s="6"/>
      <c r="CK131" s="6"/>
      <c r="CL131" s="6"/>
      <c r="CM131" s="6"/>
      <c r="CV131" s="6"/>
      <c r="CW131" s="6"/>
      <c r="CX131" s="6"/>
      <c r="DG131" s="6"/>
      <c r="DH131" s="6"/>
      <c r="DI131" s="6"/>
      <c r="DR131" s="6"/>
      <c r="DS131" s="6"/>
      <c r="DT131" s="6"/>
    </row>
    <row r="132" spans="1:124">
      <c r="A132" s="6"/>
      <c r="B132" s="6"/>
      <c r="C132" s="6"/>
      <c r="L132" s="6" t="s">
        <v>324</v>
      </c>
      <c r="M132" s="6">
        <v>0</v>
      </c>
      <c r="N132" s="6">
        <v>0</v>
      </c>
      <c r="O132" s="1" t="s">
        <v>324</v>
      </c>
      <c r="P132" s="1">
        <v>0</v>
      </c>
      <c r="Q132" s="1">
        <v>0</v>
      </c>
      <c r="R132" s="1">
        <v>0</v>
      </c>
      <c r="S132" s="1" t="s">
        <v>29</v>
      </c>
      <c r="W132" s="6"/>
      <c r="X132" s="6"/>
      <c r="Y132" s="6"/>
      <c r="AH132" s="6"/>
      <c r="AI132" s="6"/>
      <c r="AJ132" s="6"/>
      <c r="AS132" s="6"/>
      <c r="AT132" s="6"/>
      <c r="AU132" s="6"/>
      <c r="BD132" s="6"/>
      <c r="BE132" s="6"/>
      <c r="BF132" s="6"/>
      <c r="BO132" s="6"/>
      <c r="BP132" s="6"/>
      <c r="BQ132" s="6"/>
      <c r="BZ132" s="6"/>
      <c r="CA132" s="6"/>
      <c r="CB132" s="6"/>
      <c r="CK132" s="6"/>
      <c r="CL132" s="6"/>
      <c r="CM132" s="6"/>
      <c r="CV132" s="6"/>
      <c r="CW132" s="6"/>
      <c r="CX132" s="6"/>
      <c r="DG132" s="6"/>
      <c r="DH132" s="6"/>
      <c r="DI132" s="6"/>
      <c r="DR132" s="6"/>
      <c r="DS132" s="6"/>
      <c r="DT132" s="6"/>
    </row>
    <row r="133" spans="1:124">
      <c r="A133" s="6"/>
      <c r="B133" s="6"/>
      <c r="C133" s="6"/>
      <c r="L133" s="6" t="s">
        <v>324</v>
      </c>
      <c r="M133" s="6">
        <v>0</v>
      </c>
      <c r="N133" s="6">
        <v>0</v>
      </c>
      <c r="O133" s="1" t="s">
        <v>324</v>
      </c>
      <c r="P133" s="1">
        <v>0</v>
      </c>
      <c r="Q133" s="1">
        <v>0</v>
      </c>
      <c r="R133" s="1">
        <v>0</v>
      </c>
      <c r="S133" s="1" t="s">
        <v>29</v>
      </c>
      <c r="W133" s="6"/>
      <c r="X133" s="6"/>
      <c r="Y133" s="6"/>
      <c r="AH133" s="6"/>
      <c r="AI133" s="6"/>
      <c r="AJ133" s="6"/>
      <c r="AS133" s="6"/>
      <c r="AT133" s="6"/>
      <c r="AU133" s="6"/>
      <c r="BD133" s="6"/>
      <c r="BE133" s="6"/>
      <c r="BF133" s="6"/>
      <c r="BO133" s="6"/>
      <c r="BP133" s="6"/>
      <c r="BQ133" s="6"/>
      <c r="BZ133" s="6"/>
      <c r="CA133" s="6"/>
      <c r="CB133" s="6"/>
      <c r="CK133" s="6"/>
      <c r="CL133" s="6"/>
      <c r="CM133" s="6"/>
      <c r="CV133" s="6"/>
      <c r="CW133" s="6"/>
      <c r="CX133" s="6"/>
      <c r="DG133" s="6"/>
      <c r="DH133" s="6"/>
      <c r="DI133" s="6"/>
      <c r="DR133" s="6"/>
      <c r="DS133" s="6"/>
      <c r="DT133" s="6"/>
    </row>
    <row r="134" spans="1:124">
      <c r="A134" s="6"/>
      <c r="B134" s="6"/>
      <c r="C134" s="6"/>
      <c r="L134" s="6" t="s">
        <v>324</v>
      </c>
      <c r="M134" s="6">
        <v>0</v>
      </c>
      <c r="N134" s="6">
        <v>0</v>
      </c>
      <c r="O134" s="1" t="s">
        <v>324</v>
      </c>
      <c r="P134" s="1">
        <v>0</v>
      </c>
      <c r="Q134" s="1">
        <v>0</v>
      </c>
      <c r="R134" s="1">
        <v>0</v>
      </c>
      <c r="S134" s="1" t="s">
        <v>29</v>
      </c>
      <c r="W134" s="6"/>
      <c r="X134" s="6"/>
      <c r="Y134" s="6"/>
      <c r="AH134" s="6"/>
      <c r="AI134" s="6"/>
      <c r="AJ134" s="6"/>
      <c r="AS134" s="6"/>
      <c r="AT134" s="6"/>
      <c r="AU134" s="6"/>
      <c r="BD134" s="6"/>
      <c r="BE134" s="6"/>
      <c r="BF134" s="6"/>
      <c r="BO134" s="6"/>
      <c r="BP134" s="6"/>
      <c r="BQ134" s="6"/>
      <c r="BZ134" s="6"/>
      <c r="CA134" s="6"/>
      <c r="CB134" s="6"/>
      <c r="CK134" s="6"/>
      <c r="CL134" s="6"/>
      <c r="CM134" s="6"/>
      <c r="CV134" s="6"/>
      <c r="CW134" s="6"/>
      <c r="CX134" s="6"/>
      <c r="DG134" s="6"/>
      <c r="DH134" s="6"/>
      <c r="DI134" s="6"/>
      <c r="DR134" s="6"/>
      <c r="DS134" s="6"/>
      <c r="DT134" s="6"/>
    </row>
    <row r="135" spans="1:124">
      <c r="A135" s="6"/>
      <c r="B135" s="6"/>
      <c r="C135" s="6"/>
      <c r="L135" s="6" t="s">
        <v>324</v>
      </c>
      <c r="M135" s="6">
        <v>0</v>
      </c>
      <c r="N135" s="6">
        <v>0</v>
      </c>
      <c r="O135" s="1" t="s">
        <v>324</v>
      </c>
      <c r="P135" s="1">
        <v>0</v>
      </c>
      <c r="Q135" s="1">
        <v>0</v>
      </c>
      <c r="R135" s="1">
        <v>0</v>
      </c>
      <c r="S135" s="1" t="s">
        <v>29</v>
      </c>
      <c r="W135" s="6"/>
      <c r="X135" s="6"/>
      <c r="Y135" s="6"/>
      <c r="AH135" s="6"/>
      <c r="AI135" s="6"/>
      <c r="AJ135" s="6"/>
      <c r="AS135" s="6"/>
      <c r="AT135" s="6"/>
      <c r="AU135" s="6"/>
      <c r="BD135" s="6"/>
      <c r="BE135" s="6"/>
      <c r="BF135" s="6"/>
      <c r="BO135" s="6"/>
      <c r="BP135" s="6"/>
      <c r="BQ135" s="6"/>
      <c r="BZ135" s="6"/>
      <c r="CA135" s="6"/>
      <c r="CB135" s="6"/>
      <c r="CK135" s="6"/>
      <c r="CL135" s="6"/>
      <c r="CM135" s="6"/>
      <c r="CV135" s="6"/>
      <c r="CW135" s="6"/>
      <c r="CX135" s="6"/>
      <c r="DG135" s="6"/>
      <c r="DH135" s="6"/>
      <c r="DI135" s="6"/>
      <c r="DR135" s="6"/>
      <c r="DS135" s="6"/>
      <c r="DT135" s="6"/>
    </row>
    <row r="136" spans="1:124">
      <c r="A136" s="6"/>
      <c r="B136" s="6"/>
      <c r="C136" s="6"/>
      <c r="L136" s="6" t="s">
        <v>324</v>
      </c>
      <c r="M136" s="6">
        <v>0</v>
      </c>
      <c r="N136" s="6">
        <v>0</v>
      </c>
      <c r="O136" s="1" t="s">
        <v>324</v>
      </c>
      <c r="P136" s="1">
        <v>0</v>
      </c>
      <c r="Q136" s="1">
        <v>0</v>
      </c>
      <c r="R136" s="1">
        <v>0</v>
      </c>
      <c r="S136" s="1" t="s">
        <v>29</v>
      </c>
      <c r="W136" s="6"/>
      <c r="X136" s="6"/>
      <c r="Y136" s="6"/>
      <c r="AH136" s="6"/>
      <c r="AI136" s="6"/>
      <c r="AJ136" s="6"/>
      <c r="AS136" s="6"/>
      <c r="AT136" s="6"/>
      <c r="AU136" s="6"/>
      <c r="BD136" s="6"/>
      <c r="BE136" s="6"/>
      <c r="BF136" s="6"/>
      <c r="BO136" s="6"/>
      <c r="BP136" s="6"/>
      <c r="BQ136" s="6"/>
      <c r="BZ136" s="6"/>
      <c r="CA136" s="6"/>
      <c r="CB136" s="6"/>
      <c r="CK136" s="6"/>
      <c r="CL136" s="6"/>
      <c r="CM136" s="6"/>
      <c r="CV136" s="6"/>
      <c r="CW136" s="6"/>
      <c r="CX136" s="6"/>
      <c r="DG136" s="6"/>
      <c r="DH136" s="6"/>
      <c r="DI136" s="6"/>
      <c r="DR136" s="6"/>
      <c r="DS136" s="6"/>
      <c r="DT136" s="6"/>
    </row>
    <row r="137" spans="1:124">
      <c r="A137" s="6"/>
      <c r="B137" s="6"/>
      <c r="C137" s="6"/>
      <c r="L137" s="6" t="s">
        <v>324</v>
      </c>
      <c r="M137" s="6">
        <v>0</v>
      </c>
      <c r="N137" s="6">
        <v>0</v>
      </c>
      <c r="O137" s="1" t="s">
        <v>324</v>
      </c>
      <c r="P137" s="1">
        <v>0</v>
      </c>
      <c r="Q137" s="1">
        <v>0</v>
      </c>
      <c r="R137" s="1">
        <v>0</v>
      </c>
      <c r="S137" s="1" t="s">
        <v>29</v>
      </c>
      <c r="W137" s="6"/>
      <c r="X137" s="6"/>
      <c r="Y137" s="6"/>
      <c r="AH137" s="6"/>
      <c r="AI137" s="6"/>
      <c r="AJ137" s="6"/>
      <c r="AS137" s="6"/>
      <c r="AT137" s="6"/>
      <c r="AU137" s="6"/>
      <c r="BD137" s="6"/>
      <c r="BE137" s="6"/>
      <c r="BF137" s="6"/>
      <c r="BO137" s="6"/>
      <c r="BP137" s="6"/>
      <c r="BQ137" s="6"/>
      <c r="BZ137" s="6"/>
      <c r="CA137" s="6"/>
      <c r="CB137" s="6"/>
      <c r="CK137" s="6"/>
      <c r="CL137" s="6"/>
      <c r="CM137" s="6"/>
      <c r="CV137" s="6"/>
      <c r="CW137" s="6"/>
      <c r="CX137" s="6"/>
      <c r="DG137" s="6"/>
      <c r="DH137" s="6"/>
      <c r="DI137" s="6"/>
      <c r="DR137" s="6"/>
      <c r="DS137" s="6"/>
      <c r="DT137" s="6"/>
    </row>
    <row r="138" spans="1:124">
      <c r="A138" s="6"/>
      <c r="B138" s="6"/>
      <c r="C138" s="6"/>
      <c r="L138" s="6" t="s">
        <v>324</v>
      </c>
      <c r="M138" s="6">
        <v>0</v>
      </c>
      <c r="N138" s="6">
        <v>0</v>
      </c>
      <c r="O138" s="1" t="s">
        <v>324</v>
      </c>
      <c r="P138" s="1">
        <v>0</v>
      </c>
      <c r="Q138" s="1">
        <v>0</v>
      </c>
      <c r="R138" s="1">
        <v>0</v>
      </c>
      <c r="S138" s="1" t="s">
        <v>29</v>
      </c>
      <c r="W138" s="6"/>
      <c r="X138" s="6"/>
      <c r="Y138" s="6"/>
      <c r="AH138" s="6"/>
      <c r="AI138" s="6"/>
      <c r="AJ138" s="6"/>
      <c r="AS138" s="6"/>
      <c r="AT138" s="6"/>
      <c r="AU138" s="6"/>
      <c r="BD138" s="6"/>
      <c r="BE138" s="6"/>
      <c r="BF138" s="6"/>
      <c r="BO138" s="6"/>
      <c r="BP138" s="6"/>
      <c r="BQ138" s="6"/>
      <c r="BZ138" s="6"/>
      <c r="CA138" s="6"/>
      <c r="CB138" s="6"/>
      <c r="CK138" s="6"/>
      <c r="CL138" s="6"/>
      <c r="CM138" s="6"/>
      <c r="CV138" s="6"/>
      <c r="CW138" s="6"/>
      <c r="CX138" s="6"/>
      <c r="DG138" s="6"/>
      <c r="DH138" s="6"/>
      <c r="DI138" s="6"/>
      <c r="DR138" s="6"/>
      <c r="DS138" s="6"/>
      <c r="DT138" s="6"/>
    </row>
    <row r="139" spans="1:124">
      <c r="A139" s="6"/>
      <c r="B139" s="6"/>
      <c r="C139" s="6"/>
      <c r="L139" s="6" t="s">
        <v>324</v>
      </c>
      <c r="M139" s="6">
        <v>0</v>
      </c>
      <c r="N139" s="6">
        <v>0</v>
      </c>
      <c r="O139" s="1" t="s">
        <v>324</v>
      </c>
      <c r="P139" s="1">
        <v>0</v>
      </c>
      <c r="Q139" s="1">
        <v>0</v>
      </c>
      <c r="R139" s="1">
        <v>0</v>
      </c>
      <c r="S139" s="1" t="s">
        <v>29</v>
      </c>
      <c r="W139" s="6"/>
      <c r="X139" s="6"/>
      <c r="Y139" s="6"/>
      <c r="AH139" s="6"/>
      <c r="AI139" s="6"/>
      <c r="AJ139" s="6"/>
      <c r="AS139" s="6"/>
      <c r="AT139" s="6"/>
      <c r="AU139" s="6"/>
      <c r="BD139" s="6"/>
      <c r="BE139" s="6"/>
      <c r="BF139" s="6"/>
      <c r="BO139" s="6"/>
      <c r="BP139" s="6"/>
      <c r="BQ139" s="6"/>
      <c r="BZ139" s="6"/>
      <c r="CA139" s="6"/>
      <c r="CB139" s="6"/>
      <c r="CK139" s="6"/>
      <c r="CL139" s="6"/>
      <c r="CM139" s="6"/>
      <c r="CV139" s="6"/>
      <c r="CW139" s="6"/>
      <c r="CX139" s="6"/>
      <c r="DG139" s="6"/>
      <c r="DH139" s="6"/>
      <c r="DI139" s="6"/>
      <c r="DR139" s="6"/>
      <c r="DS139" s="6"/>
      <c r="DT139" s="6"/>
    </row>
    <row r="140" spans="1:124">
      <c r="A140" s="6"/>
      <c r="B140" s="6"/>
      <c r="C140" s="6"/>
      <c r="L140" s="6" t="s">
        <v>324</v>
      </c>
      <c r="M140" s="6">
        <v>0</v>
      </c>
      <c r="N140" s="6">
        <v>0</v>
      </c>
      <c r="O140" s="1" t="s">
        <v>324</v>
      </c>
      <c r="P140" s="1">
        <v>0</v>
      </c>
      <c r="Q140" s="1">
        <v>0</v>
      </c>
      <c r="R140" s="1">
        <v>0</v>
      </c>
      <c r="S140" s="1" t="s">
        <v>29</v>
      </c>
      <c r="W140" s="6"/>
      <c r="X140" s="6"/>
      <c r="Y140" s="6"/>
      <c r="AH140" s="6"/>
      <c r="AI140" s="6"/>
      <c r="AJ140" s="6"/>
      <c r="AS140" s="6"/>
      <c r="AT140" s="6"/>
      <c r="AU140" s="6"/>
      <c r="BD140" s="6"/>
      <c r="BE140" s="6"/>
      <c r="BF140" s="6"/>
      <c r="BO140" s="6"/>
      <c r="BP140" s="6"/>
      <c r="BQ140" s="6"/>
      <c r="BZ140" s="6"/>
      <c r="CA140" s="6"/>
      <c r="CB140" s="6"/>
      <c r="CK140" s="6"/>
      <c r="CL140" s="6"/>
      <c r="CM140" s="6"/>
      <c r="CV140" s="6"/>
      <c r="CW140" s="6"/>
      <c r="CX140" s="6"/>
      <c r="DG140" s="6"/>
      <c r="DH140" s="6"/>
      <c r="DI140" s="6"/>
      <c r="DR140" s="6"/>
      <c r="DS140" s="6"/>
      <c r="DT140" s="6"/>
    </row>
    <row r="141" spans="1:124">
      <c r="A141" s="6"/>
      <c r="B141" s="6"/>
      <c r="C141" s="6"/>
      <c r="L141" s="6" t="s">
        <v>324</v>
      </c>
      <c r="M141" s="6">
        <v>0</v>
      </c>
      <c r="N141" s="6">
        <v>0</v>
      </c>
      <c r="O141" s="1" t="s">
        <v>324</v>
      </c>
      <c r="P141" s="1">
        <v>0</v>
      </c>
      <c r="Q141" s="1">
        <v>0</v>
      </c>
      <c r="R141" s="1">
        <v>0</v>
      </c>
      <c r="S141" s="1" t="s">
        <v>29</v>
      </c>
      <c r="W141" s="6"/>
      <c r="X141" s="6"/>
      <c r="Y141" s="6"/>
      <c r="AH141" s="6"/>
      <c r="AI141" s="6"/>
      <c r="AJ141" s="6"/>
      <c r="AS141" s="6"/>
      <c r="AT141" s="6"/>
      <c r="AU141" s="6"/>
      <c r="BD141" s="6"/>
      <c r="BE141" s="6"/>
      <c r="BF141" s="6"/>
      <c r="BO141" s="6"/>
      <c r="BP141" s="6"/>
      <c r="BQ141" s="6"/>
      <c r="BZ141" s="6"/>
      <c r="CA141" s="6"/>
      <c r="CB141" s="6"/>
      <c r="CK141" s="6"/>
      <c r="CL141" s="6"/>
      <c r="CM141" s="6"/>
      <c r="CV141" s="6"/>
      <c r="CW141" s="6"/>
      <c r="CX141" s="6"/>
      <c r="DG141" s="6"/>
      <c r="DH141" s="6"/>
      <c r="DI141" s="6"/>
      <c r="DR141" s="6"/>
      <c r="DS141" s="6"/>
      <c r="DT141" s="6"/>
    </row>
    <row r="142" spans="1:124">
      <c r="A142" s="6"/>
      <c r="B142" s="6"/>
      <c r="C142" s="6"/>
      <c r="L142" s="6" t="s">
        <v>324</v>
      </c>
      <c r="M142" s="6">
        <v>0</v>
      </c>
      <c r="N142" s="6">
        <v>0</v>
      </c>
      <c r="O142" s="1" t="s">
        <v>324</v>
      </c>
      <c r="P142" s="1">
        <v>0</v>
      </c>
      <c r="Q142" s="1">
        <v>0</v>
      </c>
      <c r="R142" s="1">
        <v>0</v>
      </c>
      <c r="S142" s="1" t="s">
        <v>29</v>
      </c>
      <c r="W142" s="6"/>
      <c r="X142" s="6"/>
      <c r="Y142" s="6"/>
      <c r="AH142" s="6"/>
      <c r="AI142" s="6"/>
      <c r="AJ142" s="6"/>
      <c r="AS142" s="6"/>
      <c r="AT142" s="6"/>
      <c r="AU142" s="6"/>
      <c r="BD142" s="6"/>
      <c r="BE142" s="6"/>
      <c r="BF142" s="6"/>
      <c r="BO142" s="6"/>
      <c r="BP142" s="6"/>
      <c r="BQ142" s="6"/>
      <c r="BZ142" s="6"/>
      <c r="CA142" s="6"/>
      <c r="CB142" s="6"/>
      <c r="CK142" s="6"/>
      <c r="CL142" s="6"/>
      <c r="CM142" s="6"/>
      <c r="CV142" s="6"/>
      <c r="CW142" s="6"/>
      <c r="CX142" s="6"/>
      <c r="DG142" s="6"/>
      <c r="DH142" s="6"/>
      <c r="DI142" s="6"/>
      <c r="DR142" s="6"/>
      <c r="DS142" s="6"/>
      <c r="DT142" s="6"/>
    </row>
    <row r="143" spans="1:124">
      <c r="A143" s="6"/>
      <c r="B143" s="6"/>
      <c r="C143" s="6"/>
      <c r="L143" s="6" t="s">
        <v>324</v>
      </c>
      <c r="M143" s="6">
        <v>0</v>
      </c>
      <c r="N143" s="6">
        <v>0</v>
      </c>
      <c r="O143" s="1" t="s">
        <v>324</v>
      </c>
      <c r="P143" s="1">
        <v>0</v>
      </c>
      <c r="Q143" s="1">
        <v>0</v>
      </c>
      <c r="R143" s="1">
        <v>0</v>
      </c>
      <c r="S143" s="1" t="s">
        <v>29</v>
      </c>
      <c r="W143" s="6"/>
      <c r="X143" s="6"/>
      <c r="Y143" s="6"/>
      <c r="AH143" s="6"/>
      <c r="AI143" s="6"/>
      <c r="AJ143" s="6"/>
      <c r="AS143" s="6"/>
      <c r="AT143" s="6"/>
      <c r="AU143" s="6"/>
      <c r="BD143" s="6"/>
      <c r="BE143" s="6"/>
      <c r="BF143" s="6"/>
      <c r="BO143" s="6"/>
      <c r="BP143" s="6"/>
      <c r="BQ143" s="6"/>
      <c r="BZ143" s="6"/>
      <c r="CA143" s="6"/>
      <c r="CB143" s="6"/>
      <c r="CK143" s="6"/>
      <c r="CL143" s="6"/>
      <c r="CM143" s="6"/>
      <c r="CV143" s="6"/>
      <c r="CW143" s="6"/>
      <c r="CX143" s="6"/>
      <c r="DG143" s="6"/>
      <c r="DH143" s="6"/>
      <c r="DI143" s="6"/>
      <c r="DR143" s="6"/>
      <c r="DS143" s="6"/>
      <c r="DT143" s="6"/>
    </row>
    <row r="144" spans="1:124">
      <c r="A144" s="6"/>
      <c r="B144" s="6"/>
      <c r="C144" s="6"/>
      <c r="L144" s="6" t="s">
        <v>324</v>
      </c>
      <c r="M144" s="6">
        <v>0</v>
      </c>
      <c r="N144" s="6">
        <v>0</v>
      </c>
      <c r="O144" s="1" t="s">
        <v>324</v>
      </c>
      <c r="P144" s="1">
        <v>0</v>
      </c>
      <c r="Q144" s="1">
        <v>0</v>
      </c>
      <c r="R144" s="1">
        <v>0</v>
      </c>
      <c r="S144" s="1" t="s">
        <v>29</v>
      </c>
      <c r="W144" s="6"/>
      <c r="X144" s="6"/>
      <c r="Y144" s="6"/>
      <c r="AH144" s="6"/>
      <c r="AI144" s="6"/>
      <c r="AJ144" s="6"/>
      <c r="AS144" s="6"/>
      <c r="AT144" s="6"/>
      <c r="AU144" s="6"/>
      <c r="BD144" s="6"/>
      <c r="BE144" s="6"/>
      <c r="BF144" s="6"/>
      <c r="BO144" s="6"/>
      <c r="BP144" s="6"/>
      <c r="BQ144" s="6"/>
      <c r="BZ144" s="6"/>
      <c r="CA144" s="6"/>
      <c r="CB144" s="6"/>
      <c r="CK144" s="6"/>
      <c r="CL144" s="6"/>
      <c r="CM144" s="6"/>
      <c r="CV144" s="6"/>
      <c r="CW144" s="6"/>
      <c r="CX144" s="6"/>
      <c r="DG144" s="6"/>
      <c r="DH144" s="6"/>
      <c r="DI144" s="6"/>
      <c r="DR144" s="6"/>
      <c r="DS144" s="6"/>
      <c r="DT144" s="6"/>
    </row>
    <row r="145" spans="1:124">
      <c r="A145" s="6"/>
      <c r="B145" s="6"/>
      <c r="C145" s="6"/>
      <c r="L145" s="6" t="s">
        <v>324</v>
      </c>
      <c r="M145" s="6">
        <v>0</v>
      </c>
      <c r="N145" s="6">
        <v>0</v>
      </c>
      <c r="O145" s="1" t="s">
        <v>324</v>
      </c>
      <c r="P145" s="1">
        <v>0</v>
      </c>
      <c r="Q145" s="1">
        <v>0</v>
      </c>
      <c r="R145" s="1">
        <v>0</v>
      </c>
      <c r="S145" s="1" t="s">
        <v>29</v>
      </c>
      <c r="W145" s="6"/>
      <c r="X145" s="6"/>
      <c r="Y145" s="6"/>
      <c r="AH145" s="6"/>
      <c r="AI145" s="6"/>
      <c r="AJ145" s="6"/>
      <c r="AS145" s="6"/>
      <c r="AT145" s="6"/>
      <c r="AU145" s="6"/>
      <c r="BD145" s="6"/>
      <c r="BE145" s="6"/>
      <c r="BF145" s="6"/>
      <c r="BO145" s="6"/>
      <c r="BP145" s="6"/>
      <c r="BQ145" s="6"/>
      <c r="BZ145" s="6"/>
      <c r="CA145" s="6"/>
      <c r="CB145" s="6"/>
      <c r="CK145" s="6"/>
      <c r="CL145" s="6"/>
      <c r="CM145" s="6"/>
      <c r="CV145" s="6"/>
      <c r="CW145" s="6"/>
      <c r="CX145" s="6"/>
      <c r="DG145" s="6"/>
      <c r="DH145" s="6"/>
      <c r="DI145" s="6"/>
      <c r="DR145" s="6"/>
      <c r="DS145" s="6"/>
      <c r="DT145" s="6"/>
    </row>
    <row r="146" spans="1:124">
      <c r="A146" s="6"/>
      <c r="B146" s="6"/>
      <c r="C146" s="6"/>
      <c r="L146" s="6" t="s">
        <v>324</v>
      </c>
      <c r="M146" s="6">
        <v>0</v>
      </c>
      <c r="N146" s="6">
        <v>0</v>
      </c>
      <c r="O146" s="1" t="s">
        <v>324</v>
      </c>
      <c r="P146" s="1">
        <v>0</v>
      </c>
      <c r="Q146" s="1">
        <v>0</v>
      </c>
      <c r="R146" s="1">
        <v>0</v>
      </c>
      <c r="S146" s="1" t="s">
        <v>29</v>
      </c>
      <c r="W146" s="6"/>
      <c r="X146" s="6"/>
      <c r="Y146" s="6"/>
      <c r="AH146" s="6"/>
      <c r="AI146" s="6"/>
      <c r="AJ146" s="6"/>
      <c r="AS146" s="6"/>
      <c r="AT146" s="6"/>
      <c r="AU146" s="6"/>
      <c r="BD146" s="6"/>
      <c r="BE146" s="6"/>
      <c r="BF146" s="6"/>
      <c r="BO146" s="6"/>
      <c r="BP146" s="6"/>
      <c r="BQ146" s="6"/>
      <c r="BZ146" s="6"/>
      <c r="CA146" s="6"/>
      <c r="CB146" s="6"/>
      <c r="CK146" s="6"/>
      <c r="CL146" s="6"/>
      <c r="CM146" s="6"/>
      <c r="CV146" s="6"/>
      <c r="CW146" s="6"/>
      <c r="CX146" s="6"/>
      <c r="DG146" s="6"/>
      <c r="DH146" s="6"/>
      <c r="DI146" s="6"/>
      <c r="DR146" s="6"/>
      <c r="DS146" s="6"/>
      <c r="DT146" s="6"/>
    </row>
    <row r="147" spans="1:124">
      <c r="A147" s="6"/>
      <c r="B147" s="6"/>
      <c r="C147" s="6"/>
      <c r="L147" s="6" t="s">
        <v>324</v>
      </c>
      <c r="M147" s="6">
        <v>0</v>
      </c>
      <c r="N147" s="6">
        <v>0</v>
      </c>
      <c r="O147" s="1" t="s">
        <v>324</v>
      </c>
      <c r="P147" s="1">
        <v>0</v>
      </c>
      <c r="Q147" s="1">
        <v>0</v>
      </c>
      <c r="R147" s="1">
        <v>0</v>
      </c>
      <c r="S147" s="1" t="s">
        <v>29</v>
      </c>
      <c r="W147" s="6"/>
      <c r="X147" s="6"/>
      <c r="Y147" s="6"/>
      <c r="AH147" s="6"/>
      <c r="AI147" s="6"/>
      <c r="AJ147" s="6"/>
      <c r="AS147" s="6"/>
      <c r="AT147" s="6"/>
      <c r="AU147" s="6"/>
      <c r="BD147" s="6"/>
      <c r="BE147" s="6"/>
      <c r="BF147" s="6"/>
      <c r="BO147" s="6"/>
      <c r="BP147" s="6"/>
      <c r="BQ147" s="6"/>
      <c r="BZ147" s="6"/>
      <c r="CA147" s="6"/>
      <c r="CB147" s="6"/>
      <c r="CK147" s="6"/>
      <c r="CL147" s="6"/>
      <c r="CM147" s="6"/>
      <c r="CV147" s="6"/>
      <c r="CW147" s="6"/>
      <c r="CX147" s="6"/>
      <c r="DG147" s="6"/>
      <c r="DH147" s="6"/>
      <c r="DI147" s="6"/>
      <c r="DR147" s="6"/>
      <c r="DS147" s="6"/>
      <c r="DT147" s="6"/>
    </row>
    <row r="148" spans="1:124">
      <c r="L148" t="s">
        <v>324</v>
      </c>
      <c r="M148">
        <v>0</v>
      </c>
      <c r="N148">
        <v>0</v>
      </c>
      <c r="O148" s="1" t="s">
        <v>324</v>
      </c>
      <c r="P148" s="1">
        <v>0</v>
      </c>
      <c r="Q148" s="1">
        <v>0</v>
      </c>
      <c r="R148" s="1">
        <v>0</v>
      </c>
      <c r="S148" s="1" t="s">
        <v>29</v>
      </c>
    </row>
    <row r="149" spans="1:124">
      <c r="L149" t="s">
        <v>324</v>
      </c>
      <c r="M149">
        <v>0</v>
      </c>
      <c r="N149">
        <v>0</v>
      </c>
      <c r="O149" s="1" t="s">
        <v>324</v>
      </c>
      <c r="P149" s="1">
        <v>0</v>
      </c>
      <c r="Q149" s="1">
        <v>0</v>
      </c>
      <c r="R149" s="1">
        <v>0</v>
      </c>
      <c r="S149" s="1" t="s">
        <v>29</v>
      </c>
    </row>
    <row r="150" spans="1:124">
      <c r="L150" t="s">
        <v>324</v>
      </c>
      <c r="M150">
        <v>0</v>
      </c>
      <c r="N150">
        <v>0</v>
      </c>
      <c r="O150" s="1" t="s">
        <v>324</v>
      </c>
      <c r="P150" s="1">
        <v>0</v>
      </c>
      <c r="Q150" s="1">
        <v>0</v>
      </c>
      <c r="R150" s="1">
        <v>0</v>
      </c>
      <c r="S150" s="1" t="s">
        <v>29</v>
      </c>
    </row>
    <row r="151" spans="1:124">
      <c r="L151" t="s">
        <v>324</v>
      </c>
      <c r="M151">
        <v>0</v>
      </c>
      <c r="N151">
        <v>0</v>
      </c>
      <c r="O151" s="1" t="s">
        <v>324</v>
      </c>
      <c r="P151" s="1">
        <v>0</v>
      </c>
      <c r="Q151" s="1">
        <v>0</v>
      </c>
      <c r="R151" s="1">
        <v>0</v>
      </c>
      <c r="S151" s="1" t="s">
        <v>29</v>
      </c>
    </row>
    <row r="152" spans="1:124">
      <c r="L152" t="s">
        <v>324</v>
      </c>
      <c r="M152">
        <v>0</v>
      </c>
      <c r="N152">
        <v>0</v>
      </c>
      <c r="O152" s="1" t="s">
        <v>324</v>
      </c>
      <c r="P152" s="1">
        <v>0</v>
      </c>
      <c r="Q152" s="1">
        <v>0</v>
      </c>
      <c r="R152" s="1">
        <v>0</v>
      </c>
      <c r="S152" s="1" t="s">
        <v>29</v>
      </c>
    </row>
    <row r="153" spans="1:124">
      <c r="L153" t="s">
        <v>324</v>
      </c>
      <c r="M153">
        <v>0</v>
      </c>
      <c r="N153">
        <v>0</v>
      </c>
      <c r="O153" s="1" t="s">
        <v>324</v>
      </c>
      <c r="P153" s="1">
        <v>0</v>
      </c>
      <c r="Q153" s="1">
        <v>0</v>
      </c>
      <c r="R153" s="1">
        <v>0</v>
      </c>
      <c r="S153" s="1" t="s">
        <v>29</v>
      </c>
    </row>
    <row r="154" spans="1:124">
      <c r="L154" t="s">
        <v>324</v>
      </c>
      <c r="M154">
        <v>0</v>
      </c>
      <c r="N154">
        <v>0</v>
      </c>
      <c r="O154" s="1" t="s">
        <v>324</v>
      </c>
      <c r="P154" s="1">
        <v>0</v>
      </c>
      <c r="Q154" s="1">
        <v>0</v>
      </c>
      <c r="R154" s="1">
        <v>0</v>
      </c>
      <c r="S154" s="1" t="s">
        <v>29</v>
      </c>
    </row>
    <row r="155" spans="1:124">
      <c r="L155" t="s">
        <v>324</v>
      </c>
      <c r="M155">
        <v>0</v>
      </c>
      <c r="N155">
        <v>0</v>
      </c>
      <c r="O155" s="1" t="s">
        <v>324</v>
      </c>
      <c r="P155" s="1">
        <v>0</v>
      </c>
      <c r="Q155" s="1">
        <v>0</v>
      </c>
      <c r="R155" s="1">
        <v>0</v>
      </c>
      <c r="S155" s="1" t="s">
        <v>29</v>
      </c>
    </row>
    <row r="156" spans="1:124">
      <c r="L156" t="s">
        <v>324</v>
      </c>
      <c r="M156">
        <v>0</v>
      </c>
      <c r="N156">
        <v>0</v>
      </c>
      <c r="O156" s="1" t="s">
        <v>324</v>
      </c>
      <c r="P156" s="1">
        <v>0</v>
      </c>
      <c r="Q156" s="1">
        <v>0</v>
      </c>
      <c r="R156" s="1">
        <v>0</v>
      </c>
      <c r="S156" s="1" t="s">
        <v>29</v>
      </c>
    </row>
    <row r="157" spans="1:124">
      <c r="L157" t="s">
        <v>324</v>
      </c>
      <c r="M157">
        <v>0</v>
      </c>
      <c r="N157">
        <v>0</v>
      </c>
      <c r="O157" s="1" t="s">
        <v>324</v>
      </c>
      <c r="P157" s="1">
        <v>0</v>
      </c>
      <c r="Q157" s="1">
        <v>0</v>
      </c>
      <c r="R157" s="1">
        <v>0</v>
      </c>
      <c r="S157" s="1" t="s">
        <v>29</v>
      </c>
    </row>
  </sheetData>
  <sheetCalcPr fullCalcOnLoa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7">
    <tabColor rgb="FFFFFF00"/>
  </sheetPr>
  <dimension ref="A1:DP238"/>
  <sheetViews>
    <sheetView topLeftCell="J1" zoomScaleNormal="100" workbookViewId="0">
      <selection activeCell="W4" sqref="W4"/>
    </sheetView>
  </sheetViews>
  <sheetFormatPr defaultColWidth="9.109375" defaultRowHeight="14.4"/>
  <cols>
    <col min="1" max="1" width="25.109375" bestFit="1" customWidth="1"/>
    <col min="2" max="2" width="5.44140625" bestFit="1" customWidth="1"/>
    <col min="3" max="3" width="15.33203125" bestFit="1" customWidth="1"/>
    <col min="4" max="4" width="20.6640625" style="1" bestFit="1" customWidth="1"/>
    <col min="5" max="5" width="16.44140625" style="1" bestFit="1" customWidth="1"/>
    <col min="6" max="8" width="9.109375" style="1"/>
    <col min="9" max="9" width="13.6640625" style="1" customWidth="1"/>
    <col min="10" max="11" width="12.6640625" style="1" customWidth="1"/>
    <col min="12" max="12" width="25.109375" bestFit="1" customWidth="1"/>
    <col min="13" max="13" width="5.44140625" bestFit="1" customWidth="1"/>
    <col min="14" max="14" width="15.33203125" bestFit="1" customWidth="1"/>
    <col min="15" max="15" width="27" style="1" bestFit="1" customWidth="1"/>
    <col min="16" max="16" width="16.44140625" style="1" bestFit="1" customWidth="1"/>
    <col min="17" max="19" width="9.109375" style="1"/>
    <col min="20" max="20" width="12.109375" style="1" customWidth="1"/>
    <col min="21" max="22" width="16.5546875" style="1" customWidth="1"/>
    <col min="23" max="23" width="17.6640625" customWidth="1"/>
    <col min="24" max="24" width="5.44140625" bestFit="1" customWidth="1"/>
    <col min="25" max="25" width="22.6640625" customWidth="1"/>
    <col min="26" max="26" width="13.6640625" style="1" bestFit="1" customWidth="1"/>
    <col min="27" max="27" width="10" style="1" bestFit="1" customWidth="1"/>
    <col min="28" max="28" width="6.109375" style="1" bestFit="1" customWidth="1"/>
    <col min="29" max="29" width="5" style="1" bestFit="1" customWidth="1"/>
    <col min="30" max="30" width="9.109375" style="1"/>
    <col min="31" max="32" width="10" style="1" bestFit="1" customWidth="1"/>
    <col min="33" max="33" width="12.5546875" style="1" customWidth="1"/>
    <col min="34" max="34" width="25.109375" bestFit="1" customWidth="1"/>
    <col min="35" max="35" width="5.44140625" bestFit="1" customWidth="1"/>
    <col min="36" max="36" width="15.33203125" bestFit="1" customWidth="1"/>
    <col min="37" max="37" width="22.6640625" style="1" bestFit="1" customWidth="1"/>
    <col min="38" max="38" width="16.44140625" style="1" bestFit="1" customWidth="1"/>
    <col min="39" max="41" width="9.109375" style="1"/>
    <col min="42" max="42" width="12.6640625" style="1" customWidth="1"/>
    <col min="43" max="44" width="13.88671875" style="1" customWidth="1"/>
    <col min="45" max="45" width="25.109375" bestFit="1" customWidth="1"/>
    <col min="46" max="46" width="5.44140625" bestFit="1" customWidth="1"/>
    <col min="47" max="47" width="22.44140625" customWidth="1"/>
    <col min="48" max="48" width="19.6640625" style="1" bestFit="1" customWidth="1"/>
    <col min="49" max="49" width="16.44140625" style="1" bestFit="1" customWidth="1"/>
    <col min="50" max="52" width="9.109375" style="1"/>
    <col min="53" max="53" width="13.88671875" style="1" customWidth="1"/>
    <col min="54" max="55" width="14.109375" style="1" customWidth="1"/>
    <col min="56" max="56" width="22.33203125" bestFit="1" customWidth="1"/>
    <col min="57" max="57" width="5.44140625" bestFit="1" customWidth="1"/>
    <col min="58" max="58" width="18" customWidth="1"/>
    <col min="59" max="59" width="15.5546875" style="1" bestFit="1" customWidth="1"/>
    <col min="60" max="60" width="10" style="1" bestFit="1" customWidth="1"/>
    <col min="61" max="61" width="6.109375" style="1" bestFit="1" customWidth="1"/>
    <col min="62" max="62" width="5" style="1" bestFit="1" customWidth="1"/>
    <col min="63" max="63" width="9.109375" style="1"/>
    <col min="64" max="64" width="13.109375" style="1" customWidth="1"/>
    <col min="65" max="65" width="10" style="1" bestFit="1" customWidth="1"/>
    <col min="66" max="66" width="20.109375" style="1" customWidth="1"/>
    <col min="67" max="67" width="25.109375" bestFit="1" customWidth="1"/>
    <col min="68" max="68" width="5.44140625" bestFit="1" customWidth="1"/>
    <col min="69" max="69" width="15.33203125" bestFit="1" customWidth="1"/>
    <col min="70" max="70" width="18.44140625" style="1" bestFit="1" customWidth="1"/>
    <col min="71" max="71" width="16.44140625" style="1" bestFit="1" customWidth="1"/>
    <col min="72" max="74" width="9.109375" style="1"/>
    <col min="75" max="75" width="13" style="1" customWidth="1"/>
    <col min="76" max="76" width="15.88671875" style="1" customWidth="1"/>
    <col min="77" max="77" width="9.109375" style="1"/>
    <col min="78" max="78" width="25.109375" bestFit="1" customWidth="1"/>
    <col min="79" max="79" width="5.44140625" bestFit="1" customWidth="1"/>
    <col min="80" max="80" width="15.33203125" bestFit="1" customWidth="1"/>
    <col min="81" max="81" width="15.33203125" style="1" customWidth="1"/>
    <col min="82" max="82" width="16.44140625" style="1" bestFit="1" customWidth="1"/>
    <col min="83" max="85" width="9.109375" style="1"/>
    <col min="86" max="86" width="13" style="1" customWidth="1"/>
    <col min="87" max="87" width="15.88671875" style="1" customWidth="1"/>
    <col min="88" max="88" width="9.109375" style="1"/>
    <col min="89" max="89" width="25.109375" bestFit="1" customWidth="1"/>
    <col min="90" max="90" width="5.44140625" bestFit="1" customWidth="1"/>
    <col min="91" max="91" width="15.33203125" bestFit="1" customWidth="1"/>
    <col min="92" max="92" width="15.33203125" style="1" customWidth="1"/>
    <col min="93" max="93" width="16.44140625" style="1" bestFit="1" customWidth="1"/>
    <col min="94" max="96" width="9.109375" style="1"/>
    <col min="97" max="97" width="13" style="1" customWidth="1"/>
    <col min="98" max="98" width="15.88671875" style="1" customWidth="1"/>
    <col min="99" max="99" width="9.109375" style="1"/>
    <col min="100" max="100" width="22.88671875" bestFit="1" customWidth="1"/>
    <col min="101" max="101" width="5.44140625" bestFit="1" customWidth="1"/>
    <col min="102" max="102" width="14.33203125" bestFit="1" customWidth="1"/>
    <col min="103" max="103" width="23.44140625" style="1" bestFit="1" customWidth="1"/>
    <col min="104" max="104" width="16.44140625" style="1" bestFit="1" customWidth="1"/>
    <col min="105" max="107" width="9.109375" style="1"/>
    <col min="108" max="108" width="13" style="1" customWidth="1"/>
    <col min="109" max="109" width="15.88671875" style="1" customWidth="1"/>
    <col min="110" max="110" width="9.109375" style="1"/>
    <col min="111" max="111" width="22.88671875" bestFit="1" customWidth="1"/>
    <col min="112" max="112" width="5.44140625" bestFit="1" customWidth="1"/>
    <col min="113" max="113" width="14.33203125" bestFit="1" customWidth="1"/>
    <col min="114" max="114" width="23.44140625" style="1" bestFit="1" customWidth="1"/>
    <col min="115" max="115" width="16.44140625" style="1" bestFit="1" customWidth="1"/>
    <col min="116" max="118" width="9.109375" style="1"/>
    <col min="119" max="119" width="13" style="1" customWidth="1"/>
    <col min="120" max="120" width="15.88671875" style="1" customWidth="1"/>
    <col min="121" max="16384" width="9.109375" style="1"/>
  </cols>
  <sheetData>
    <row r="1" spans="1:120">
      <c r="E1" s="1" t="s">
        <v>756</v>
      </c>
      <c r="F1" s="1">
        <v>16</v>
      </c>
      <c r="P1" s="1" t="s">
        <v>757</v>
      </c>
      <c r="Q1" s="1">
        <v>32</v>
      </c>
      <c r="AA1" s="1" t="s">
        <v>758</v>
      </c>
      <c r="AB1" s="1">
        <v>2</v>
      </c>
      <c r="AC1" s="1" t="s">
        <v>4</v>
      </c>
      <c r="AL1" s="1" t="s">
        <v>759</v>
      </c>
      <c r="AM1" s="1">
        <v>5</v>
      </c>
      <c r="AN1" s="1" t="s">
        <v>6</v>
      </c>
      <c r="AW1" s="1" t="s">
        <v>760</v>
      </c>
      <c r="AX1" s="1">
        <v>11</v>
      </c>
      <c r="AY1" s="1" t="s">
        <v>8</v>
      </c>
      <c r="BH1" s="1" t="s">
        <v>761</v>
      </c>
      <c r="BI1" s="1">
        <v>7</v>
      </c>
      <c r="BJ1" s="1" t="s">
        <v>10</v>
      </c>
      <c r="BS1" s="1" t="s">
        <v>762</v>
      </c>
      <c r="BT1" s="1">
        <v>0</v>
      </c>
      <c r="BU1" s="1" t="s">
        <v>12</v>
      </c>
      <c r="CD1" s="1" t="s">
        <v>763</v>
      </c>
      <c r="CE1" s="1">
        <v>10</v>
      </c>
      <c r="CF1" s="1" t="s">
        <v>14</v>
      </c>
      <c r="CO1" s="1" t="s">
        <v>764</v>
      </c>
      <c r="CP1" s="1">
        <v>9</v>
      </c>
      <c r="CQ1" s="1" t="s">
        <v>16</v>
      </c>
      <c r="CZ1" s="1" t="s">
        <v>765</v>
      </c>
      <c r="DA1" s="1">
        <v>10</v>
      </c>
      <c r="DB1" s="1" t="s">
        <v>18</v>
      </c>
      <c r="DK1" s="1" t="s">
        <v>766</v>
      </c>
      <c r="DL1" s="1">
        <v>2</v>
      </c>
      <c r="DM1" s="1" t="s">
        <v>4</v>
      </c>
    </row>
    <row r="2" spans="1:120">
      <c r="E2" s="1">
        <v>2011</v>
      </c>
      <c r="F2" s="1">
        <v>2</v>
      </c>
      <c r="P2" s="1">
        <v>2011</v>
      </c>
      <c r="Q2" s="1">
        <v>2</v>
      </c>
      <c r="AA2" s="1">
        <v>2010</v>
      </c>
      <c r="AB2" s="1">
        <v>2</v>
      </c>
      <c r="AL2" s="1">
        <v>2010</v>
      </c>
      <c r="AM2" s="1">
        <v>2</v>
      </c>
      <c r="AW2" s="1">
        <v>2010</v>
      </c>
      <c r="AX2" s="1">
        <v>2</v>
      </c>
      <c r="BH2" s="1">
        <v>2011</v>
      </c>
      <c r="BI2" s="1">
        <v>2</v>
      </c>
      <c r="BS2" s="1">
        <v>2011</v>
      </c>
      <c r="BT2" s="1">
        <v>2</v>
      </c>
      <c r="CD2" s="1">
        <v>2011</v>
      </c>
      <c r="CE2" s="1">
        <v>2</v>
      </c>
      <c r="CO2" s="1">
        <v>2011</v>
      </c>
      <c r="CP2" s="1">
        <v>2</v>
      </c>
      <c r="CZ2" s="1">
        <v>2011</v>
      </c>
      <c r="DA2" s="1">
        <v>2</v>
      </c>
      <c r="DK2" s="1">
        <v>2011</v>
      </c>
      <c r="DL2" s="1">
        <v>2</v>
      </c>
    </row>
    <row r="3" spans="1:120">
      <c r="A3" s="4" t="s">
        <v>20</v>
      </c>
      <c r="B3" s="4"/>
      <c r="C3" s="4"/>
      <c r="E3" s="1" t="s">
        <v>21</v>
      </c>
      <c r="F3" s="1" t="s">
        <v>22</v>
      </c>
      <c r="G3" s="1" t="s">
        <v>23</v>
      </c>
      <c r="H3" s="1" t="s">
        <v>24</v>
      </c>
      <c r="I3" s="1" t="s">
        <v>26</v>
      </c>
      <c r="J3" s="1" t="s">
        <v>647</v>
      </c>
      <c r="L3" s="4" t="s">
        <v>20</v>
      </c>
      <c r="M3" s="4"/>
      <c r="N3" s="4"/>
      <c r="P3" s="1" t="s">
        <v>21</v>
      </c>
      <c r="Q3" s="1" t="s">
        <v>22</v>
      </c>
      <c r="R3" s="1" t="s">
        <v>23</v>
      </c>
      <c r="S3" s="1" t="s">
        <v>24</v>
      </c>
      <c r="T3" s="1" t="s">
        <v>26</v>
      </c>
      <c r="U3" s="1" t="s">
        <v>647</v>
      </c>
      <c r="W3" s="4" t="s">
        <v>20</v>
      </c>
      <c r="X3" s="4"/>
      <c r="Y3" s="4"/>
      <c r="AA3" s="1" t="s">
        <v>21</v>
      </c>
      <c r="AB3" s="1" t="s">
        <v>22</v>
      </c>
      <c r="AC3" s="1" t="s">
        <v>23</v>
      </c>
      <c r="AD3" s="1" t="s">
        <v>24</v>
      </c>
      <c r="AE3" s="1" t="s">
        <v>26</v>
      </c>
      <c r="AF3" s="1" t="s">
        <v>647</v>
      </c>
      <c r="AH3" s="4" t="s">
        <v>20</v>
      </c>
      <c r="AI3" s="4"/>
      <c r="AJ3" s="4"/>
      <c r="AL3" s="1" t="s">
        <v>21</v>
      </c>
      <c r="AM3" s="1" t="s">
        <v>22</v>
      </c>
      <c r="AN3" s="1" t="s">
        <v>23</v>
      </c>
      <c r="AO3" s="1" t="s">
        <v>24</v>
      </c>
      <c r="AP3" s="1" t="s">
        <v>26</v>
      </c>
      <c r="AQ3" s="1" t="s">
        <v>647</v>
      </c>
      <c r="AS3" s="4" t="s">
        <v>20</v>
      </c>
      <c r="AT3" s="4"/>
      <c r="AU3" s="4"/>
      <c r="AW3" s="1" t="s">
        <v>21</v>
      </c>
      <c r="AX3" s="1" t="s">
        <v>22</v>
      </c>
      <c r="AY3" s="1" t="s">
        <v>23</v>
      </c>
      <c r="AZ3" s="1" t="s">
        <v>24</v>
      </c>
      <c r="BA3" s="1" t="s">
        <v>26</v>
      </c>
      <c r="BB3" s="1" t="s">
        <v>647</v>
      </c>
      <c r="BD3" s="4" t="s">
        <v>20</v>
      </c>
      <c r="BE3" s="4"/>
      <c r="BF3" s="4"/>
      <c r="BH3" s="1" t="s">
        <v>21</v>
      </c>
      <c r="BI3" s="1" t="s">
        <v>22</v>
      </c>
      <c r="BJ3" s="1" t="s">
        <v>23</v>
      </c>
      <c r="BK3" s="1" t="s">
        <v>24</v>
      </c>
      <c r="BL3" s="1" t="s">
        <v>26</v>
      </c>
      <c r="BM3" s="1" t="s">
        <v>647</v>
      </c>
      <c r="BO3" s="4" t="s">
        <v>20</v>
      </c>
      <c r="BP3" s="4"/>
      <c r="BQ3" s="4"/>
      <c r="BS3" s="1" t="s">
        <v>21</v>
      </c>
      <c r="BT3" s="1" t="s">
        <v>22</v>
      </c>
      <c r="BU3" s="1" t="s">
        <v>23</v>
      </c>
      <c r="BV3" s="1" t="s">
        <v>24</v>
      </c>
      <c r="BW3" s="1" t="s">
        <v>26</v>
      </c>
      <c r="BX3" s="1" t="s">
        <v>647</v>
      </c>
      <c r="BZ3" s="4" t="s">
        <v>20</v>
      </c>
      <c r="CA3" s="4"/>
      <c r="CB3" s="4"/>
      <c r="CD3" s="1" t="s">
        <v>21</v>
      </c>
      <c r="CE3" s="1" t="s">
        <v>22</v>
      </c>
      <c r="CF3" s="1" t="s">
        <v>23</v>
      </c>
      <c r="CG3" s="1" t="s">
        <v>24</v>
      </c>
      <c r="CH3" s="1" t="s">
        <v>26</v>
      </c>
      <c r="CI3" s="1" t="s">
        <v>647</v>
      </c>
      <c r="CK3" s="4" t="s">
        <v>20</v>
      </c>
      <c r="CL3" s="4"/>
      <c r="CM3" s="4"/>
      <c r="CO3" s="1" t="s">
        <v>21</v>
      </c>
      <c r="CP3" s="1" t="s">
        <v>22</v>
      </c>
      <c r="CQ3" s="1" t="s">
        <v>23</v>
      </c>
      <c r="CR3" s="1" t="s">
        <v>24</v>
      </c>
      <c r="CS3" s="1" t="s">
        <v>26</v>
      </c>
      <c r="CT3" s="1" t="s">
        <v>647</v>
      </c>
      <c r="CV3" s="4" t="s">
        <v>20</v>
      </c>
      <c r="CW3" s="4"/>
      <c r="CX3" s="4"/>
      <c r="CZ3" s="1" t="s">
        <v>21</v>
      </c>
      <c r="DA3" s="1" t="s">
        <v>22</v>
      </c>
      <c r="DB3" s="1" t="s">
        <v>23</v>
      </c>
      <c r="DC3" s="1" t="s">
        <v>24</v>
      </c>
      <c r="DD3" s="1" t="s">
        <v>26</v>
      </c>
      <c r="DE3" s="1" t="s">
        <v>647</v>
      </c>
      <c r="DG3" s="4" t="s">
        <v>20</v>
      </c>
      <c r="DH3" s="4"/>
      <c r="DI3" s="4"/>
      <c r="DK3" s="1" t="s">
        <v>21</v>
      </c>
      <c r="DL3" s="1" t="s">
        <v>22</v>
      </c>
      <c r="DM3" s="1" t="s">
        <v>23</v>
      </c>
      <c r="DN3" s="1" t="s">
        <v>24</v>
      </c>
      <c r="DO3" s="1" t="s">
        <v>26</v>
      </c>
      <c r="DP3" s="1" t="s">
        <v>647</v>
      </c>
    </row>
    <row r="4" spans="1:120">
      <c r="A4" t="s">
        <v>183</v>
      </c>
      <c r="B4">
        <v>1998</v>
      </c>
      <c r="C4" t="s">
        <v>179</v>
      </c>
      <c r="D4" t="s">
        <v>183</v>
      </c>
      <c r="E4">
        <v>100091396</v>
      </c>
      <c r="F4">
        <v>1</v>
      </c>
      <c r="G4">
        <v>1998</v>
      </c>
      <c r="H4" s="39" t="s">
        <v>29</v>
      </c>
      <c r="I4" s="6">
        <f>IF(F4&gt;$F$1,"NA",(IF(G4&lt;'[1]Point Tables'!$S$6,"OLD",(IF(H4="Y","X",(VLOOKUP(E4,[2]Y12WS!$A$1:$A$65536,1,FALSE)))))))</f>
        <v>100091396</v>
      </c>
      <c r="J4" s="6" t="str">
        <f>IF(F4&gt;$F$1,"NA",(IF(G4&lt;'[5]Point Tables'!$S$7,"OLD",(IF(H4="Y","X",(VLOOKUP(E4,[2]Y10WS!$A$1:$A$65536,1,FALSE)))))))</f>
        <v>OLD</v>
      </c>
      <c r="K4" s="6"/>
      <c r="L4" t="s">
        <v>183</v>
      </c>
      <c r="M4">
        <v>1998</v>
      </c>
      <c r="N4" t="s">
        <v>179</v>
      </c>
      <c r="O4" s="1" t="s">
        <v>183</v>
      </c>
      <c r="P4" s="1">
        <v>100091396</v>
      </c>
      <c r="Q4" s="1">
        <v>1</v>
      </c>
      <c r="R4" s="1">
        <v>1998</v>
      </c>
      <c r="S4" s="5" t="s">
        <v>29</v>
      </c>
      <c r="T4" s="6">
        <f>IF(Q4&gt;$Q$1,"NA",(IF(R4&lt;'[1]Point Tables'!$S$6,"OLD",(IF(S4="Y","X",(VLOOKUP(P4,[2]Y12WS!$A$1:$A$65536,1,FALSE)))))))</f>
        <v>100091396</v>
      </c>
      <c r="U4" s="6" t="str">
        <f>IF(Q4&gt;$Q$1,"NA",(IF(R4&lt;'[1]Point Tables'!$S$7,"OLD",(IF(S4="Y","X",(VLOOKUP(P4,[2]Y10WS!$A$1:$A$65536,1,FALSE)))))))</f>
        <v>OLD</v>
      </c>
      <c r="V4" s="6"/>
      <c r="W4" s="8" t="s">
        <v>39</v>
      </c>
      <c r="X4" s="8">
        <v>1998</v>
      </c>
      <c r="Y4" s="8" t="s">
        <v>103</v>
      </c>
      <c r="Z4" s="8" t="s">
        <v>39</v>
      </c>
      <c r="AA4" s="8">
        <v>100100154</v>
      </c>
      <c r="AB4" s="8">
        <v>1</v>
      </c>
      <c r="AC4" s="8">
        <v>1998</v>
      </c>
      <c r="AE4" s="6">
        <f>IF(AB4&gt;$AB$1,"NA",(IF(AC4&lt;'[1]Point Tables'!$S$6,"OLD",(IF(AD4="Y","X",(VLOOKUP(AA4,[2]Y12WS!$A$1:$A$65536,1,FALSE)))))))</f>
        <v>100100154</v>
      </c>
      <c r="AF4" s="6" t="str">
        <f>IF(AB4&gt;$AB$1,"NA",(IF(AC4&lt;'[3]Point Tables'!$S$7,"OLD",(IF(AD4="Y","X",(VLOOKUP(AA4,[2]Y10WS!$A$1:$A$65536,1,FALSE)))))))</f>
        <v>OLD</v>
      </c>
      <c r="AG4" s="6"/>
      <c r="AH4" t="s">
        <v>45</v>
      </c>
      <c r="AI4">
        <v>1999</v>
      </c>
      <c r="AJ4" t="s">
        <v>34</v>
      </c>
      <c r="AK4" s="1" t="s">
        <v>45</v>
      </c>
      <c r="AL4" s="1">
        <v>100100704</v>
      </c>
      <c r="AM4" s="1">
        <v>1</v>
      </c>
      <c r="AN4" s="1">
        <v>1999</v>
      </c>
      <c r="AO4" s="2"/>
      <c r="AP4" s="6">
        <f>IF(AM4&gt;$AM$1,"NA",(IF(AN4&lt;'[1]Point Tables'!$S$6,"OLD",(IF(AO4="Y","X",(VLOOKUP(AL4,[2]Y12WS!$A$1:$A$65536,1,FALSE)))))))</f>
        <v>100100704</v>
      </c>
      <c r="AQ4" s="6" t="str">
        <f>IF(AM4&gt;$AM$1,"NA",(IF(AN4&lt;'[4]Point Tables'!$S$7,"OLD",(IF(AO4="Y","X",(VLOOKUP(AL4,[2]Y10WS!$A$1:$A$65536,1,FALSE)))))))</f>
        <v>OLD</v>
      </c>
      <c r="AR4" s="6"/>
      <c r="AS4" t="s">
        <v>86</v>
      </c>
      <c r="AT4">
        <v>1998</v>
      </c>
      <c r="AU4" t="s">
        <v>53</v>
      </c>
      <c r="AV4" s="37" t="s">
        <v>86</v>
      </c>
      <c r="AW4" s="18">
        <v>100083421</v>
      </c>
      <c r="AX4" s="38">
        <v>1</v>
      </c>
      <c r="AY4" s="18">
        <v>1998</v>
      </c>
      <c r="BA4" s="6">
        <f>IF(AX4&gt;$AX$1,"NA",(IF(AY4&lt;'[1]Point Tables'!$S$6,"OLD",(IF(AZ4="Y","X",(VLOOKUP(AW4,[2]Y12WS!$A$1:$A$65536,1,FALSE)))))))</f>
        <v>100083421</v>
      </c>
      <c r="BB4" s="6" t="str">
        <f>IF(AX4&gt;$AX$1,"NA",(IF(AY4&lt;'[5]Point Tables'!$S$7,"OLD",(IF(AZ4="Y","X",(VLOOKUP(AW4,[2]Y10WS!$A$1:$A$65536,1,FALSE)))))))</f>
        <v>OLD</v>
      </c>
      <c r="BC4" s="6"/>
      <c r="BD4" t="s">
        <v>37</v>
      </c>
      <c r="BE4">
        <v>1998</v>
      </c>
      <c r="BF4" t="s">
        <v>38</v>
      </c>
      <c r="BG4" s="3" t="s">
        <v>37</v>
      </c>
      <c r="BH4" s="3">
        <v>100091396</v>
      </c>
      <c r="BI4" s="10">
        <v>1</v>
      </c>
      <c r="BJ4" s="3">
        <v>1998</v>
      </c>
      <c r="BK4" s="40"/>
      <c r="BL4" s="6">
        <f>IF(BI4&gt;$BI$1,"NA",(IF(BJ4&lt;'[1]Point Tables'!$S$6,"OLD",(IF(BK4="Y","X",(VLOOKUP(BH4,[2]Y12WS!$A$1:$A$65536,1,FALSE)))))))</f>
        <v>100091396</v>
      </c>
      <c r="BM4" s="6" t="str">
        <f>IF(BI4&gt;$BI$1,"NA",(IF(BJ4&lt;'[1]Point Tables'!$S$7,"OLD",(IF(BK4="Y","X",(VLOOKUP(BH4,[2]Y10WS!$A$1:$A$65536,1,FALSE)))))))</f>
        <v>OLD</v>
      </c>
      <c r="BN4" s="6"/>
      <c r="BR4"/>
      <c r="BS4"/>
      <c r="BT4"/>
      <c r="BU4"/>
      <c r="BV4"/>
      <c r="BW4" s="6" t="str">
        <f>IF(BT4&gt;$BT$1,"NA",(IF(BU4&lt;'[1]Point Tables'!$S$6,"OLD",(IF(BV4="Y","X",(VLOOKUP(BS4,[2]Y12WS!$A$1:$A$65536,1,FALSE)))))))</f>
        <v>OLD</v>
      </c>
      <c r="BX4" s="6" t="str">
        <f>IF(BT4&gt;$BT$1,"NA",(IF(BU4&lt;'[1]Point Tables'!$S$7,"OLD",(IF(BV4="Y","X",(VLOOKUP(BS4,[2]Y10WS!$A$1:$A$65536,1,FALSE)))))))</f>
        <v>OLD</v>
      </c>
      <c r="BZ4" t="s">
        <v>37</v>
      </c>
      <c r="CA4">
        <v>1998</v>
      </c>
      <c r="CB4" t="s">
        <v>38</v>
      </c>
      <c r="CC4" s="23" t="s">
        <v>37</v>
      </c>
      <c r="CD4" s="24">
        <v>100091396</v>
      </c>
      <c r="CE4" s="24">
        <v>1</v>
      </c>
      <c r="CF4" s="24">
        <v>1998</v>
      </c>
      <c r="CH4" s="6">
        <f>IF(CE4&gt;$CE$1,"NA",(IF(CF4&lt;'[1]Point Tables'!$S$6,"OLD",(IF(CG4="Y","X",(VLOOKUP(CD4,[2]Y12WS!$A$1:$A$65536,1,FALSE)))))))</f>
        <v>100091396</v>
      </c>
      <c r="CI4" s="6" t="str">
        <f>IF(CE4&gt;$CE$1,"NA",(IF(CF4&lt;'[1]Point Tables'!$S$7,"OLD",(IF(CG4="Y","X",(VLOOKUP(CD4,[2]Y10WS!$A$1:$A$65536,1,FALSE)))))))</f>
        <v>OLD</v>
      </c>
      <c r="CK4" t="s">
        <v>767</v>
      </c>
      <c r="CL4">
        <v>1998</v>
      </c>
      <c r="CM4" t="s">
        <v>65</v>
      </c>
      <c r="CN4" s="23" t="s">
        <v>767</v>
      </c>
      <c r="CO4" s="24">
        <v>100116976</v>
      </c>
      <c r="CP4" s="24">
        <v>1</v>
      </c>
      <c r="CQ4" s="24">
        <v>1998</v>
      </c>
      <c r="CS4" s="6">
        <f>IF(CP4&gt;$CP$1,"NA",(IF(CQ4&lt;'[1]Point Tables'!$S$6,"OLD",(IF(CR4="Y","X",(VLOOKUP(CO4,[2]Y12WS!$A$1:$A$65536,1,FALSE)))))))</f>
        <v>100116976</v>
      </c>
      <c r="CT4" s="6" t="str">
        <f>IF(CP4&gt;$CP$1,"NA",(IF(CQ4&lt;'[1]Point Tables'!$S$7,"OLD",(IF(CR4="Y","X",(VLOOKUP(CO4,[2]Y10WS!$A$1:$A$65536,1,FALSE)))))))</f>
        <v>OLD</v>
      </c>
      <c r="CV4" t="s">
        <v>91</v>
      </c>
      <c r="CW4">
        <v>1998</v>
      </c>
      <c r="CX4" t="s">
        <v>79</v>
      </c>
      <c r="CY4" s="23" t="s">
        <v>91</v>
      </c>
      <c r="CZ4" s="24">
        <v>100090298</v>
      </c>
      <c r="DA4" s="24">
        <v>1</v>
      </c>
      <c r="DB4" s="24">
        <v>1998</v>
      </c>
      <c r="DD4" s="6">
        <f>IF(DA4&gt;$DA$1,"NA",(IF(DB4&lt;'[1]Point Tables'!$S$6,"OLD",(IF(DC4="Y","X",(VLOOKUP(CZ4,[2]Y12WS!$A$1:$A$65536,1,FALSE)))))))</f>
        <v>100090298</v>
      </c>
      <c r="DE4" s="6" t="str">
        <f>IF(DA4&gt;$DA$1,"NA",(IF(DB4&lt;'[1]Point Tables'!$S$7,"OLD",(IF(DC4="Y","X",(VLOOKUP(CZ4,[2]Y10WS!$A$1:$A$65536,1,FALSE)))))))</f>
        <v>OLD</v>
      </c>
      <c r="DG4" t="s">
        <v>45</v>
      </c>
      <c r="DH4">
        <v>1999</v>
      </c>
      <c r="DI4" t="s">
        <v>46</v>
      </c>
      <c r="DJ4" s="23" t="s">
        <v>45</v>
      </c>
      <c r="DK4" s="24">
        <v>100100704</v>
      </c>
      <c r="DL4" s="24">
        <v>1</v>
      </c>
      <c r="DM4" s="24">
        <v>1999</v>
      </c>
      <c r="DO4" s="6">
        <f>IF(DL4&gt;$DL$1,"NA",(IF(DM4&lt;'[5]Point Tables'!$S$6,"OLD",(IF(DN4="Y","X",(VLOOKUP(DK4,[2]Y12WS!$A$1:$A$65536,1,FALSE)))))))</f>
        <v>100100704</v>
      </c>
      <c r="DP4" s="6" t="str">
        <f>IF(DL4&gt;$DA$1,"NA",(IF(DM4&lt;'[1]Point Tables'!$S$7,"OLD",(IF(DN4="Y","X",(VLOOKUP(DK4,[2]Y10WS!$A$1:$A$65536,1,FALSE)))))))</f>
        <v>OLD</v>
      </c>
    </row>
    <row r="5" spans="1:120">
      <c r="A5" t="s">
        <v>144</v>
      </c>
      <c r="B5">
        <v>1998</v>
      </c>
      <c r="C5" t="s">
        <v>145</v>
      </c>
      <c r="D5" t="s">
        <v>144</v>
      </c>
      <c r="E5">
        <v>100024770</v>
      </c>
      <c r="F5">
        <v>2</v>
      </c>
      <c r="G5">
        <v>1998</v>
      </c>
      <c r="H5" s="39" t="s">
        <v>29</v>
      </c>
      <c r="I5" s="6">
        <f>IF(F5&gt;$F$1,"NA",(IF(G5&lt;'[1]Point Tables'!$S$6,"OLD",(IF(H5="Y","X",(VLOOKUP(E5,[2]Y12WS!$A$1:$A$65536,1,FALSE)))))))</f>
        <v>100024770</v>
      </c>
      <c r="J5" s="6" t="str">
        <f>IF(F5&gt;$F$1,"NA",(IF(G5&lt;'[5]Point Tables'!$S$7,"OLD",(IF(H5="Y","X",(VLOOKUP(E5,[2]Y10WS!$A$1:$A$65536,1,FALSE)))))))</f>
        <v>OLD</v>
      </c>
      <c r="K5" s="6"/>
      <c r="L5" s="6" t="s">
        <v>111</v>
      </c>
      <c r="M5" s="6">
        <v>1999</v>
      </c>
      <c r="N5" s="6" t="s">
        <v>34</v>
      </c>
      <c r="O5" s="1" t="s">
        <v>111</v>
      </c>
      <c r="P5" s="1">
        <v>100100704</v>
      </c>
      <c r="Q5" s="1">
        <v>2</v>
      </c>
      <c r="R5" s="1">
        <v>1999</v>
      </c>
      <c r="S5" s="5" t="s">
        <v>29</v>
      </c>
      <c r="T5" s="6">
        <f>IF(Q5&gt;$Q$1,"NA",(IF(R5&lt;'[1]Point Tables'!$S$6,"OLD",(IF(S5="Y","X",(VLOOKUP(P5,[2]Y12WS!$A$1:$A$65536,1,FALSE)))))))</f>
        <v>100100704</v>
      </c>
      <c r="U5" s="6" t="str">
        <f>IF(Q5&gt;$Q$1,"NA",(IF(R5&lt;'[1]Point Tables'!$S$7,"OLD",(IF(S5="Y","X",(VLOOKUP(P5,[2]Y10WS!$A$1:$A$65536,1,FALSE)))))))</f>
        <v>OLD</v>
      </c>
      <c r="V5" s="6"/>
      <c r="W5" s="8" t="s">
        <v>45</v>
      </c>
      <c r="X5" s="8">
        <v>1999</v>
      </c>
      <c r="Y5" s="8" t="s">
        <v>103</v>
      </c>
      <c r="Z5" s="8" t="s">
        <v>45</v>
      </c>
      <c r="AA5" s="8">
        <v>100100704</v>
      </c>
      <c r="AB5" s="8">
        <v>2</v>
      </c>
      <c r="AC5" s="8">
        <v>1999</v>
      </c>
      <c r="AD5" s="16"/>
      <c r="AE5" s="6">
        <f>IF(AB5&gt;$AB$1,"NA",(IF(AC5&lt;'[1]Point Tables'!$S$6,"OLD",(IF(AD5="Y","X",(VLOOKUP(AA5,[2]Y12WS!$A$1:$A$65536,1,FALSE)))))))</f>
        <v>100100704</v>
      </c>
      <c r="AF5" s="6" t="str">
        <f>IF(AB5&gt;$AB$1,"NA",(IF(AC5&lt;'[1]Point Tables'!$S$7,"OLD",(IF(AD5="Y","X",(VLOOKUP(AA5,[2]Y10WS!$A$1:$A$65536,1,FALSE)))))))</f>
        <v>OLD</v>
      </c>
      <c r="AG5" s="6"/>
      <c r="AH5" s="6" t="s">
        <v>165</v>
      </c>
      <c r="AI5" s="6">
        <v>1998</v>
      </c>
      <c r="AJ5" s="6" t="s">
        <v>34</v>
      </c>
      <c r="AK5" s="1" t="s">
        <v>165</v>
      </c>
      <c r="AL5" s="1">
        <v>100100148</v>
      </c>
      <c r="AM5" s="1">
        <v>2</v>
      </c>
      <c r="AN5" s="1">
        <v>1998</v>
      </c>
      <c r="AO5" s="16"/>
      <c r="AP5" s="6">
        <f>IF(AM5&gt;$AM$1,"NA",(IF(AN5&lt;'[1]Point Tables'!$S$6,"OLD",(IF(AO5="Y","X",(VLOOKUP(AL5,[2]Y12WS!$A$1:$A$65536,1,FALSE)))))))</f>
        <v>100100148</v>
      </c>
      <c r="AQ5" s="6" t="str">
        <f>IF(AM5&gt;$AM$1,"NA",(IF(AN5&lt;'[4]Point Tables'!$S$7,"OLD",(IF(AO5="Y","X",(VLOOKUP(AL5,[2]Y10WS!$A$1:$A$65536,1,FALSE)))))))</f>
        <v>OLD</v>
      </c>
      <c r="AR5" s="6"/>
      <c r="AS5" s="6" t="s">
        <v>112</v>
      </c>
      <c r="AT5" s="6">
        <v>1998</v>
      </c>
      <c r="AU5" s="6" t="s">
        <v>53</v>
      </c>
      <c r="AV5" s="37" t="s">
        <v>112</v>
      </c>
      <c r="AW5" s="18">
        <v>100086998</v>
      </c>
      <c r="AX5" s="38">
        <v>2</v>
      </c>
      <c r="AY5" s="18">
        <v>1998</v>
      </c>
      <c r="BA5" s="6">
        <f>IF(AX5&gt;$AX$1,"NA",(IF(AY5&lt;'[1]Point Tables'!$S$6,"OLD",(IF(AZ5="Y","X",(VLOOKUP(AW5,[2]Y12WS!$A$1:$A$65536,1,FALSE)))))))</f>
        <v>100086998</v>
      </c>
      <c r="BB5" s="6" t="str">
        <f>IF(AX5&gt;$AX$1,"NA",(IF(AY5&lt;'[1]Point Tables'!$S$7,"OLD",(IF(AZ5="Y","X",(VLOOKUP(AW5,[2]Y10WS!$A$1:$A$65536,1,FALSE)))))))</f>
        <v>OLD</v>
      </c>
      <c r="BC5" s="6"/>
      <c r="BD5" s="6" t="s">
        <v>54</v>
      </c>
      <c r="BE5" s="6">
        <v>1998</v>
      </c>
      <c r="BF5" s="6" t="s">
        <v>36</v>
      </c>
      <c r="BG5" s="3" t="s">
        <v>54</v>
      </c>
      <c r="BH5" s="3">
        <v>100098443</v>
      </c>
      <c r="BI5" s="10">
        <v>2</v>
      </c>
      <c r="BJ5" s="3">
        <v>1998</v>
      </c>
      <c r="BK5" s="40"/>
      <c r="BL5" s="6">
        <f>IF(BI5&gt;$BI$1,"NA",(IF(BJ5&lt;'[1]Point Tables'!$S$6,"OLD",(IF(BK5="Y","X",(VLOOKUP(BH5,[2]Y12WS!$A$1:$A$65536,1,FALSE)))))))</f>
        <v>100098443</v>
      </c>
      <c r="BM5" s="6" t="str">
        <f>IF(BI5&gt;$BI$1,"NA",(IF(BJ5&lt;'[1]Point Tables'!$S$7,"OLD",(IF(BK5="Y","X",(VLOOKUP(BH5,[2]Y10WS!$A$1:$A$65536,1,FALSE)))))))</f>
        <v>OLD</v>
      </c>
      <c r="BN5" s="6"/>
      <c r="BR5"/>
      <c r="BS5"/>
      <c r="BT5"/>
      <c r="BU5"/>
      <c r="BV5"/>
      <c r="BW5" s="6" t="str">
        <f>IF(BT5&gt;$BT$1,"NA",(IF(BU5&lt;'[1]Point Tables'!$S$6,"OLD",(IF(BV5="Y","X",(VLOOKUP(BS5,[2]Y12WS!$A$1:$A$65536,1,FALSE)))))))</f>
        <v>OLD</v>
      </c>
      <c r="BX5" s="6" t="str">
        <f>IF(BT5&gt;$BT$1,"NA",(IF(BU5&lt;'[1]Point Tables'!$S$7,"OLD",(IF(BV5="Y","X",(VLOOKUP(BS5,[2]Y10WS!$A$1:$A$65536,1,FALSE)))))))</f>
        <v>OLD</v>
      </c>
      <c r="BZ5" s="6" t="s">
        <v>158</v>
      </c>
      <c r="CA5" s="6">
        <v>1998</v>
      </c>
      <c r="CB5" s="6" t="s">
        <v>58</v>
      </c>
      <c r="CC5" s="23" t="s">
        <v>158</v>
      </c>
      <c r="CD5" s="24">
        <v>100097451</v>
      </c>
      <c r="CE5" s="24">
        <v>2</v>
      </c>
      <c r="CF5" s="24">
        <v>1998</v>
      </c>
      <c r="CH5" s="6">
        <f>IF(CE5&gt;$CE$1,"NA",(IF(CF5&lt;'[1]Point Tables'!$S$6,"OLD",(IF(CG5="Y","X",(VLOOKUP(CD5,[2]Y12WS!$A$1:$A$65536,1,FALSE)))))))</f>
        <v>100097451</v>
      </c>
      <c r="CI5" s="6" t="str">
        <f>IF(CE5&gt;$CE$1,"NA",(IF(CF5&lt;'[1]Point Tables'!$S$7,"OLD",(IF(CG5="Y","X",(VLOOKUP(CD5,[2]Y10WS!$A$1:$A$65536,1,FALSE)))))))</f>
        <v>OLD</v>
      </c>
      <c r="CK5" s="6" t="s">
        <v>768</v>
      </c>
      <c r="CL5" s="6">
        <v>1998</v>
      </c>
      <c r="CM5" s="6" t="s">
        <v>179</v>
      </c>
      <c r="CN5" s="23" t="s">
        <v>768</v>
      </c>
      <c r="CO5" s="24">
        <v>100118789</v>
      </c>
      <c r="CP5" s="24">
        <v>2</v>
      </c>
      <c r="CQ5" s="24">
        <v>1998</v>
      </c>
      <c r="CS5" s="6">
        <f>IF(CP5&gt;$CP$1,"NA",(IF(CQ5&lt;'[1]Point Tables'!$S$6,"OLD",(IF(CR5="Y","X",(VLOOKUP(CO5,[2]Y12WS!$A$1:$A$65536,1,FALSE)))))))</f>
        <v>100118789</v>
      </c>
      <c r="CT5" s="6" t="str">
        <f>IF(CP5&gt;$CP$1,"NA",(IF(CQ5&lt;'[1]Point Tables'!$S$7,"OLD",(IF(CR5="Y","X",(VLOOKUP(CO5,[2]Y10WS!$A$1:$A$65536,1,FALSE)))))))</f>
        <v>OLD</v>
      </c>
      <c r="CV5" s="6" t="s">
        <v>197</v>
      </c>
      <c r="CW5" s="6">
        <v>1999</v>
      </c>
      <c r="CX5" s="6" t="s">
        <v>34</v>
      </c>
      <c r="CY5" s="23" t="s">
        <v>197</v>
      </c>
      <c r="CZ5" s="24">
        <v>100117310</v>
      </c>
      <c r="DA5" s="24">
        <v>2</v>
      </c>
      <c r="DB5" s="24">
        <v>1999</v>
      </c>
      <c r="DD5" s="6">
        <f>IF(DA5&gt;$DA$1,"NA",(IF(DB5&lt;'[1]Point Tables'!$S$6,"OLD",(IF(DC5="Y","X",(VLOOKUP(CZ5,[2]Y12WS!$A$1:$A$65536,1,FALSE)))))))</f>
        <v>100117310</v>
      </c>
      <c r="DE5" s="6" t="str">
        <f>IF(DA5&gt;$DA$1,"NA",(IF(DB5&lt;'[1]Point Tables'!$S$7,"OLD",(IF(DC5="Y","X",(VLOOKUP(CZ5,[2]Y10WS!$A$1:$A$65536,1,FALSE)))))))</f>
        <v>OLD</v>
      </c>
      <c r="DG5" s="6" t="s">
        <v>61</v>
      </c>
      <c r="DH5" s="6">
        <v>1998</v>
      </c>
      <c r="DI5" s="6" t="s">
        <v>62</v>
      </c>
      <c r="DJ5" s="23" t="s">
        <v>61</v>
      </c>
      <c r="DK5" s="24">
        <v>100093755</v>
      </c>
      <c r="DL5" s="24">
        <v>2</v>
      </c>
      <c r="DM5" s="24">
        <v>1998</v>
      </c>
      <c r="DO5" s="6">
        <f>IF(DL5&gt;$DL$1,"NA",(IF(DM5&lt;'[5]Point Tables'!$S$6,"OLD",(IF(DN5="Y","X",(VLOOKUP(DK5,[2]Y12WS!$A$1:$A$65536,1,FALSE)))))))</f>
        <v>100093755</v>
      </c>
      <c r="DP5" s="6" t="str">
        <f>IF(DL5&gt;$DA$1,"NA",(IF(DM5&lt;'[1]Point Tables'!$S$7,"OLD",(IF(DN5="Y","X",(VLOOKUP(DK5,[2]Y10WS!$A$1:$A$65536,1,FALSE)))))))</f>
        <v>OLD</v>
      </c>
    </row>
    <row r="6" spans="1:120">
      <c r="A6" t="s">
        <v>83</v>
      </c>
      <c r="B6">
        <v>1998</v>
      </c>
      <c r="C6" t="s">
        <v>69</v>
      </c>
      <c r="D6" t="s">
        <v>83</v>
      </c>
      <c r="E6">
        <v>100083421</v>
      </c>
      <c r="F6">
        <v>3</v>
      </c>
      <c r="G6">
        <v>1998</v>
      </c>
      <c r="H6" s="39" t="s">
        <v>29</v>
      </c>
      <c r="I6" s="6">
        <f>IF(F6&gt;$F$1,"NA",(IF(G6&lt;'[1]Point Tables'!$S$6,"OLD",(IF(H6="Y","X",(VLOOKUP(E6,[2]Y12WS!$A$1:$A$65536,1,FALSE)))))))</f>
        <v>100083421</v>
      </c>
      <c r="J6" s="6" t="str">
        <f>IF(F6&gt;$F$1,"NA",(IF(G6&lt;'[5]Point Tables'!$S$7,"OLD",(IF(H6="Y","X",(VLOOKUP(E6,[2]Y10WS!$A$1:$A$65536,1,FALSE)))))))</f>
        <v>OLD</v>
      </c>
      <c r="K6" s="6"/>
      <c r="L6" s="6" t="s">
        <v>261</v>
      </c>
      <c r="M6" s="6">
        <v>1998</v>
      </c>
      <c r="N6" s="6" t="s">
        <v>65</v>
      </c>
      <c r="O6" s="1" t="s">
        <v>261</v>
      </c>
      <c r="P6" s="1">
        <v>100116976</v>
      </c>
      <c r="Q6" s="1">
        <v>3</v>
      </c>
      <c r="R6" s="1">
        <v>1998</v>
      </c>
      <c r="S6" s="5" t="s">
        <v>29</v>
      </c>
      <c r="T6" s="6">
        <f>IF(Q6&gt;$Q$1,"NA",(IF(R6&lt;'[1]Point Tables'!$S$6,"OLD",(IF(S6="Y","X",(VLOOKUP(P6,[2]Y12WS!$A$1:$A$65536,1,FALSE)))))))</f>
        <v>100116976</v>
      </c>
      <c r="U6" s="6" t="str">
        <f>IF(Q6&gt;$Q$1,"NA",(IF(R6&lt;'[1]Point Tables'!$S$7,"OLD",(IF(S6="Y","X",(VLOOKUP(P6,[2]Y10WS!$A$1:$A$65536,1,FALSE)))))))</f>
        <v>OLD</v>
      </c>
      <c r="V6" s="6"/>
      <c r="W6" s="8" t="s">
        <v>121</v>
      </c>
      <c r="X6" s="8">
        <v>1999</v>
      </c>
      <c r="Y6" s="8" t="s">
        <v>28</v>
      </c>
      <c r="Z6" s="8" t="s">
        <v>121</v>
      </c>
      <c r="AA6" s="8">
        <v>100090737</v>
      </c>
      <c r="AB6" s="8">
        <v>3</v>
      </c>
      <c r="AC6" s="8">
        <v>1999</v>
      </c>
      <c r="AD6" s="16"/>
      <c r="AE6" s="6" t="str">
        <f>IF(AB6&gt;$AB$1,"NA",(IF(AC6&lt;'[1]Point Tables'!$S$6,"OLD",(IF(AD6="Y","X",(VLOOKUP(AA6,[2]Y12WS!$A$1:$A$65536,1,FALSE)))))))</f>
        <v>NA</v>
      </c>
      <c r="AF6" s="6" t="str">
        <f>IF(AB6&gt;$AB$1,"NA",(IF(AC6&lt;'[1]Point Tables'!$S$7,"OLD",(IF(AD6="Y","X",(VLOOKUP(AA6,[2]Y10WS!$A$1:$A$65536,1,FALSE)))))))</f>
        <v>NA</v>
      </c>
      <c r="AG6" s="6"/>
      <c r="AH6" s="6" t="s">
        <v>39</v>
      </c>
      <c r="AI6" s="6">
        <v>1998</v>
      </c>
      <c r="AJ6" s="6" t="s">
        <v>34</v>
      </c>
      <c r="AK6" s="1" t="s">
        <v>39</v>
      </c>
      <c r="AL6" s="1">
        <v>100100154</v>
      </c>
      <c r="AM6" s="1">
        <v>3</v>
      </c>
      <c r="AN6" s="1">
        <v>1998</v>
      </c>
      <c r="AO6" s="16"/>
      <c r="AP6" s="6">
        <f>IF(AM6&gt;$AM$1,"NA",(IF(AN6&lt;'[1]Point Tables'!$S$6,"OLD",(IF(AO6="Y","X",(VLOOKUP(AL6,[2]Y12WS!$A$1:$A$65536,1,FALSE)))))))</f>
        <v>100100154</v>
      </c>
      <c r="AQ6" s="6" t="str">
        <f>IF(AM6&gt;$AM$1,"NA",(IF(AN6&lt;'[4]Point Tables'!$S$7,"OLD",(IF(AO6="Y","X",(VLOOKUP(AL6,[2]Y10WS!$A$1:$A$65536,1,FALSE)))))))</f>
        <v>OLD</v>
      </c>
      <c r="AR6" s="6"/>
      <c r="AS6" s="6" t="s">
        <v>45</v>
      </c>
      <c r="AT6" s="6">
        <v>1999</v>
      </c>
      <c r="AU6" s="6" t="s">
        <v>98</v>
      </c>
      <c r="AV6" s="37" t="s">
        <v>45</v>
      </c>
      <c r="AW6" s="18">
        <v>100100704</v>
      </c>
      <c r="AX6" s="38">
        <v>3</v>
      </c>
      <c r="AY6" s="18">
        <v>1999</v>
      </c>
      <c r="BA6" s="6">
        <f>IF(AX6&gt;$AX$1,"NA",(IF(AY6&lt;'[1]Point Tables'!$S$6,"OLD",(IF(AZ6="Y","X",(VLOOKUP(AW6,[2]Y12WS!$A$1:$A$65536,1,FALSE)))))))</f>
        <v>100100704</v>
      </c>
      <c r="BB6" s="6" t="str">
        <f>IF(AX6&gt;$AX$1,"NA",(IF(AY6&lt;'[1]Point Tables'!$S$7,"OLD",(IF(AZ6="Y","X",(VLOOKUP(AW6,[2]Y10WS!$A$1:$A$65536,1,FALSE)))))))</f>
        <v>OLD</v>
      </c>
      <c r="BC6" s="6"/>
      <c r="BD6" s="6" t="s">
        <v>45</v>
      </c>
      <c r="BE6" s="6">
        <v>1999</v>
      </c>
      <c r="BF6" s="6" t="s">
        <v>72</v>
      </c>
      <c r="BG6" s="3" t="s">
        <v>45</v>
      </c>
      <c r="BH6" s="3">
        <v>100100704</v>
      </c>
      <c r="BI6" s="10">
        <v>3</v>
      </c>
      <c r="BJ6" s="3">
        <v>1999</v>
      </c>
      <c r="BK6" s="40"/>
      <c r="BL6" s="6">
        <f>IF(BI6&gt;$BI$1,"NA",(IF(BJ6&lt;'[1]Point Tables'!$S$6,"OLD",(IF(BK6="Y","X",(VLOOKUP(BH6,[2]Y12WS!$A$1:$A$65536,1,FALSE)))))))</f>
        <v>100100704</v>
      </c>
      <c r="BM6" s="6" t="str">
        <f>IF(BI6&gt;$BI$1,"NA",(IF(BJ6&lt;'[1]Point Tables'!$S$7,"OLD",(IF(BK6="Y","X",(VLOOKUP(BH6,[2]Y10WS!$A$1:$A$65536,1,FALSE)))))))</f>
        <v>OLD</v>
      </c>
      <c r="BN6" s="6"/>
      <c r="BR6"/>
      <c r="BS6"/>
      <c r="BT6"/>
      <c r="BU6"/>
      <c r="BV6"/>
      <c r="BW6" s="6" t="str">
        <f>IF(BT6&gt;$BT$1,"NA",(IF(BU6&lt;'[1]Point Tables'!$S$6,"OLD",(IF(BV6="Y","X",(VLOOKUP(BS6,[2]Y12WS!$A$1:$A$65536,1,FALSE)))))))</f>
        <v>OLD</v>
      </c>
      <c r="BX6" s="6" t="str">
        <f>IF(BT6&gt;$BT$1,"NA",(IF(BU6&lt;'[1]Point Tables'!$S$7,"OLD",(IF(BV6="Y","X",(VLOOKUP(BS6,[2]Y10WS!$A$1:$A$65536,1,FALSE)))))))</f>
        <v>OLD</v>
      </c>
      <c r="BZ6" s="6" t="s">
        <v>124</v>
      </c>
      <c r="CA6" s="6">
        <v>1998</v>
      </c>
      <c r="CB6" s="6" t="s">
        <v>71</v>
      </c>
      <c r="CC6" s="23" t="s">
        <v>124</v>
      </c>
      <c r="CD6" s="24">
        <v>100125900</v>
      </c>
      <c r="CE6" s="24">
        <v>3</v>
      </c>
      <c r="CF6" s="24">
        <v>1998</v>
      </c>
      <c r="CH6" s="6">
        <f>IF(CE6&gt;$CE$1,"NA",(IF(CF6&lt;'[1]Point Tables'!$S$6,"OLD",(IF(CG6="Y","X",(VLOOKUP(CD6,[2]Y12WS!$A$1:$A$65536,1,FALSE)))))))</f>
        <v>100125900</v>
      </c>
      <c r="CI6" s="6" t="str">
        <f>IF(CE6&gt;$CE$1,"NA",(IF(CF6&lt;'[1]Point Tables'!$S$7,"OLD",(IF(CG6="Y","X",(VLOOKUP(CD6,[2]Y10WS!$A$1:$A$65536,1,FALSE)))))))</f>
        <v>OLD</v>
      </c>
      <c r="CK6" s="6" t="s">
        <v>769</v>
      </c>
      <c r="CL6" s="6">
        <v>1998</v>
      </c>
      <c r="CM6" s="6" t="s">
        <v>69</v>
      </c>
      <c r="CN6" s="23" t="s">
        <v>769</v>
      </c>
      <c r="CO6" s="24">
        <v>100086408</v>
      </c>
      <c r="CP6" s="24">
        <v>3</v>
      </c>
      <c r="CQ6" s="24">
        <v>1998</v>
      </c>
      <c r="CS6" s="6">
        <f>IF(CP6&gt;$CP$1,"NA",(IF(CQ6&lt;'[1]Point Tables'!$S$6,"OLD",(IF(CR6="Y","X",(VLOOKUP(CO6,[2]Y12WS!$A$1:$A$65536,1,FALSE)))))))</f>
        <v>100086408</v>
      </c>
      <c r="CT6" s="6" t="str">
        <f>IF(CP6&gt;$CP$1,"NA",(IF(CQ6&lt;'[1]Point Tables'!$S$7,"OLD",(IF(CR6="Y","X",(VLOOKUP(CO6,[2]Y10WS!$A$1:$A$65536,1,FALSE)))))))</f>
        <v>OLD</v>
      </c>
      <c r="CV6" s="6" t="s">
        <v>116</v>
      </c>
      <c r="CW6" s="6">
        <v>1999</v>
      </c>
      <c r="CX6" s="6" t="s">
        <v>34</v>
      </c>
      <c r="CY6" s="23" t="s">
        <v>116</v>
      </c>
      <c r="CZ6" s="24">
        <v>100100704</v>
      </c>
      <c r="DA6" s="24">
        <v>3</v>
      </c>
      <c r="DB6" s="24">
        <v>1999</v>
      </c>
      <c r="DD6" s="6">
        <f>IF(DA6&gt;$DA$1,"NA",(IF(DB6&lt;'[1]Point Tables'!$S$6,"OLD",(IF(DC6="Y","X",(VLOOKUP(CZ6,[2]Y12WS!$A$1:$A$65536,1,FALSE)))))))</f>
        <v>100100704</v>
      </c>
      <c r="DE6" s="6" t="str">
        <f>IF(DA6&gt;$DA$1,"NA",(IF(DB6&lt;'[1]Point Tables'!$S$7,"OLD",(IF(DC6="Y","X",(VLOOKUP(CZ6,[2]Y10WS!$A$1:$A$65536,1,FALSE)))))))</f>
        <v>OLD</v>
      </c>
      <c r="DG6" s="6" t="s">
        <v>117</v>
      </c>
      <c r="DH6" s="6">
        <v>1998</v>
      </c>
      <c r="DI6" s="6" t="s">
        <v>81</v>
      </c>
      <c r="DJ6" s="23" t="s">
        <v>117</v>
      </c>
      <c r="DK6" s="24">
        <v>100125589</v>
      </c>
      <c r="DL6" s="24">
        <v>3</v>
      </c>
      <c r="DM6" s="24">
        <v>1998</v>
      </c>
      <c r="DO6" s="6" t="str">
        <f>IF(DL6&gt;$DL$1,"NA",(IF(DM6&lt;'[5]Point Tables'!$S$6,"OLD",(IF(DN6="Y","X",(VLOOKUP(DK6,[2]Y12WS!$A$1:$A$65536,1,FALSE)))))))</f>
        <v>NA</v>
      </c>
      <c r="DP6" s="6" t="str">
        <f>IF(DL6&gt;$DA$1,"NA",(IF(DM6&lt;'[1]Point Tables'!$S$7,"OLD",(IF(DN6="Y","X",(VLOOKUP(DK6,[2]Y10WS!$A$1:$A$65536,1,FALSE)))))))</f>
        <v>OLD</v>
      </c>
    </row>
    <row r="7" spans="1:120" ht="27">
      <c r="A7" t="s">
        <v>111</v>
      </c>
      <c r="B7">
        <v>1999</v>
      </c>
      <c r="C7" t="s">
        <v>34</v>
      </c>
      <c r="D7" t="s">
        <v>111</v>
      </c>
      <c r="E7">
        <v>100100704</v>
      </c>
      <c r="F7">
        <v>3</v>
      </c>
      <c r="G7">
        <v>1999</v>
      </c>
      <c r="H7" s="39" t="s">
        <v>29</v>
      </c>
      <c r="I7" s="6">
        <f>IF(F7&gt;$F$1,"NA",(IF(G7&lt;'[1]Point Tables'!$S$6,"OLD",(IF(H7="Y","X",(VLOOKUP(E7,[2]Y12WS!$A$1:$A$65536,1,FALSE)))))))</f>
        <v>100100704</v>
      </c>
      <c r="J7" s="6" t="str">
        <f>IF(F7&gt;$F$1,"NA",(IF(G7&lt;'[5]Point Tables'!$S$7,"OLD",(IF(H7="Y","X",(VLOOKUP(E7,[2]Y10WS!$A$1:$A$65536,1,FALSE)))))))</f>
        <v>OLD</v>
      </c>
      <c r="K7" s="6"/>
      <c r="L7" s="6" t="s">
        <v>260</v>
      </c>
      <c r="M7" s="6">
        <v>1999</v>
      </c>
      <c r="N7" s="6" t="s">
        <v>79</v>
      </c>
      <c r="O7" s="1" t="s">
        <v>260</v>
      </c>
      <c r="P7" s="1">
        <v>100099520</v>
      </c>
      <c r="Q7" s="1">
        <v>3</v>
      </c>
      <c r="R7" s="1">
        <v>1999</v>
      </c>
      <c r="S7" s="5" t="s">
        <v>29</v>
      </c>
      <c r="T7" s="6">
        <f>IF(Q7&gt;$Q$1,"NA",(IF(R7&lt;'[1]Point Tables'!$S$6,"OLD",(IF(S7="Y","X",(VLOOKUP(P7,[2]Y12WS!$A$1:$A$65536,1,FALSE)))))))</f>
        <v>100099520</v>
      </c>
      <c r="U7" s="6" t="str">
        <f>IF(Q7&gt;$Q$1,"NA",(IF(R7&lt;'[1]Point Tables'!$S$7,"OLD",(IF(S7="Y","X",(VLOOKUP(P7,[2]Y10WS!$A$1:$A$65536,1,FALSE)))))))</f>
        <v>OLD</v>
      </c>
      <c r="V7" s="6"/>
      <c r="W7" s="8" t="s">
        <v>112</v>
      </c>
      <c r="X7" s="8">
        <v>1998</v>
      </c>
      <c r="Y7" s="8" t="s">
        <v>69</v>
      </c>
      <c r="Z7" s="8" t="s">
        <v>112</v>
      </c>
      <c r="AA7" s="8">
        <v>100086998</v>
      </c>
      <c r="AB7" s="8">
        <v>3</v>
      </c>
      <c r="AC7" s="8">
        <v>1998</v>
      </c>
      <c r="AD7" s="16"/>
      <c r="AE7" s="6" t="str">
        <f>IF(AB7&gt;$AB$1,"NA",(IF(AC7&lt;'[1]Point Tables'!$S$6,"OLD",(IF(AD7="Y","X",(VLOOKUP(AA7,[2]Y12WS!$A$1:$A$65536,1,FALSE)))))))</f>
        <v>NA</v>
      </c>
      <c r="AF7" s="6" t="str">
        <f>IF(AB7&gt;$AB$1,"NA",(IF(AC7&lt;'[1]Point Tables'!$S$7,"OLD",(IF(AD7="Y","X",(VLOOKUP(AA7,[2]Y10WS!$A$1:$A$65536,1,FALSE)))))))</f>
        <v>NA</v>
      </c>
      <c r="AG7" s="6"/>
      <c r="AH7" s="6" t="s">
        <v>147</v>
      </c>
      <c r="AI7" s="6">
        <v>1999</v>
      </c>
      <c r="AJ7" s="6" t="s">
        <v>51</v>
      </c>
      <c r="AK7" s="1" t="s">
        <v>147</v>
      </c>
      <c r="AL7" s="1">
        <v>100124157</v>
      </c>
      <c r="AM7" s="1">
        <v>3</v>
      </c>
      <c r="AN7" s="1">
        <v>1999</v>
      </c>
      <c r="AO7" s="16"/>
      <c r="AP7" s="6">
        <f>IF(AM7&gt;$AM$1,"NA",(IF(AN7&lt;'[1]Point Tables'!$S$6,"OLD",(IF(AO7="Y","X",(VLOOKUP(AL7,[2]Y12WS!$A$1:$A$65536,1,FALSE)))))))</f>
        <v>100124157</v>
      </c>
      <c r="AQ7" s="6" t="str">
        <f>IF(AM7&gt;$AM$1,"NA",(IF(AN7&lt;'[4]Point Tables'!$S$7,"OLD",(IF(AO7="Y","X",(VLOOKUP(AL7,[2]Y10WS!$A$1:$A$65536,1,FALSE)))))))</f>
        <v>OLD</v>
      </c>
      <c r="AR7" s="6"/>
      <c r="AS7" s="6" t="s">
        <v>124</v>
      </c>
      <c r="AT7" s="6">
        <v>1998</v>
      </c>
      <c r="AU7" s="6" t="s">
        <v>71</v>
      </c>
      <c r="AV7" s="37" t="s">
        <v>124</v>
      </c>
      <c r="AW7" s="18">
        <v>100125900</v>
      </c>
      <c r="AX7" s="38">
        <v>3</v>
      </c>
      <c r="AY7" s="18">
        <v>1998</v>
      </c>
      <c r="BA7" s="6">
        <f>IF(AX7&gt;$AX$1,"NA",(IF(AY7&lt;'[1]Point Tables'!$S$6,"OLD",(IF(AZ7="Y","X",(VLOOKUP(AW7,[2]Y12WS!$A$1:$A$65536,1,FALSE)))))))</f>
        <v>100125900</v>
      </c>
      <c r="BB7" s="6" t="str">
        <f>IF(AX7&gt;$AX$1,"NA",(IF(AY7&lt;'[1]Point Tables'!$S$7,"OLD",(IF(AZ7="Y","X",(VLOOKUP(AW7,[2]Y10WS!$A$1:$A$65536,1,FALSE)))))))</f>
        <v>OLD</v>
      </c>
      <c r="BC7" s="6"/>
      <c r="BD7" s="6" t="s">
        <v>104</v>
      </c>
      <c r="BE7" s="6">
        <v>1998</v>
      </c>
      <c r="BF7" s="6" t="s">
        <v>53</v>
      </c>
      <c r="BG7" s="3" t="s">
        <v>104</v>
      </c>
      <c r="BH7" s="3">
        <v>100123927</v>
      </c>
      <c r="BI7" s="10">
        <v>3</v>
      </c>
      <c r="BJ7" s="3">
        <v>1998</v>
      </c>
      <c r="BK7" s="40"/>
      <c r="BL7" s="6">
        <f>IF(BI7&gt;$BI$1,"NA",(IF(BJ7&lt;'[1]Point Tables'!$S$6,"OLD",(IF(BK7="Y","X",(VLOOKUP(BH7,[2]Y12WS!$A$1:$A$65536,1,FALSE)))))))</f>
        <v>100123927</v>
      </c>
      <c r="BM7" s="6" t="str">
        <f>IF(BI7&gt;$BI$1,"NA",(IF(BJ7&lt;'[1]Point Tables'!$S$7,"OLD",(IF(BK7="Y","X",(VLOOKUP(BH7,[2]Y10WS!$A$1:$A$65536,1,FALSE)))))))</f>
        <v>OLD</v>
      </c>
      <c r="BN7" s="6"/>
      <c r="BR7"/>
      <c r="BS7"/>
      <c r="BT7"/>
      <c r="BU7"/>
      <c r="BV7"/>
      <c r="BW7" s="6" t="str">
        <f>IF(BT7&gt;$BT$1,"NA",(IF(BU7&lt;'[1]Point Tables'!$S$6,"OLD",(IF(BV7="Y","X",(VLOOKUP(BS7,[2]Y12WS!$A$1:$A$65536,1,FALSE)))))))</f>
        <v>OLD</v>
      </c>
      <c r="BX7" s="6" t="str">
        <f>IF(BT7&gt;$BT$1,"NA",(IF(BU7&lt;'[1]Point Tables'!$S$7,"OLD",(IF(BV7="Y","X",(VLOOKUP(BS7,[2]Y10WS!$A$1:$A$65536,1,FALSE)))))))</f>
        <v>OLD</v>
      </c>
      <c r="BZ7" s="6" t="s">
        <v>45</v>
      </c>
      <c r="CA7" s="6">
        <v>1999</v>
      </c>
      <c r="CB7" s="6" t="s">
        <v>98</v>
      </c>
      <c r="CC7" s="23" t="s">
        <v>45</v>
      </c>
      <c r="CD7" s="24">
        <v>100100704</v>
      </c>
      <c r="CE7" s="24">
        <v>3</v>
      </c>
      <c r="CF7" s="24">
        <v>1999</v>
      </c>
      <c r="CH7" s="6">
        <f>IF(CE7&gt;$CE$1,"NA",(IF(CF7&lt;'[1]Point Tables'!$S$6,"OLD",(IF(CG7="Y","X",(VLOOKUP(CD7,[2]Y12WS!$A$1:$A$65536,1,FALSE)))))))</f>
        <v>100100704</v>
      </c>
      <c r="CI7" s="6" t="str">
        <f>IF(CE7&gt;$CE$1,"NA",(IF(CF7&lt;'[1]Point Tables'!$S$7,"OLD",(IF(CG7="Y","X",(VLOOKUP(CD7,[2]Y10WS!$A$1:$A$65536,1,FALSE)))))))</f>
        <v>OLD</v>
      </c>
      <c r="CK7" s="6" t="s">
        <v>187</v>
      </c>
      <c r="CL7" s="6">
        <v>1998</v>
      </c>
      <c r="CM7" s="6" t="s">
        <v>69</v>
      </c>
      <c r="CN7" s="23" t="s">
        <v>187</v>
      </c>
      <c r="CO7" s="24">
        <v>100123927</v>
      </c>
      <c r="CP7" s="24">
        <v>3</v>
      </c>
      <c r="CQ7" s="24">
        <v>1998</v>
      </c>
      <c r="CS7" s="6">
        <f>IF(CP7&gt;$CP$1,"NA",(IF(CQ7&lt;'[1]Point Tables'!$S$6,"OLD",(IF(CR7="Y","X",(VLOOKUP(CO7,[2]Y12WS!$A$1:$A$65536,1,FALSE)))))))</f>
        <v>100123927</v>
      </c>
      <c r="CT7" s="6" t="str">
        <f>IF(CP7&gt;$CP$1,"NA",(IF(CQ7&lt;'[1]Point Tables'!$S$7,"OLD",(IF(CR7="Y","X",(VLOOKUP(CO7,[2]Y10WS!$A$1:$A$65536,1,FALSE)))))))</f>
        <v>OLD</v>
      </c>
      <c r="CV7" s="6" t="s">
        <v>39</v>
      </c>
      <c r="CW7" s="6">
        <v>1998</v>
      </c>
      <c r="CX7" s="6" t="s">
        <v>34</v>
      </c>
      <c r="CY7" s="23" t="s">
        <v>39</v>
      </c>
      <c r="CZ7" s="24">
        <v>100100154</v>
      </c>
      <c r="DA7" s="24">
        <v>3</v>
      </c>
      <c r="DB7" s="24">
        <v>1998</v>
      </c>
      <c r="DD7" s="6">
        <f>IF(DA7&gt;$DA$1,"NA",(IF(DB7&lt;'[1]Point Tables'!$S$6,"OLD",(IF(DC7="Y","X",(VLOOKUP(CZ7,[2]Y12WS!$A$1:$A$65536,1,FALSE)))))))</f>
        <v>100100154</v>
      </c>
      <c r="DE7" s="6" t="str">
        <f>IF(DA7&gt;$DA$1,"NA",(IF(DB7&lt;'[1]Point Tables'!$S$7,"OLD",(IF(DC7="Y","X",(VLOOKUP(CZ7,[2]Y10WS!$A$1:$A$65536,1,FALSE)))))))</f>
        <v>OLD</v>
      </c>
      <c r="DG7" s="6" t="s">
        <v>133</v>
      </c>
      <c r="DH7" s="6">
        <v>1999</v>
      </c>
      <c r="DI7" s="6" t="s">
        <v>134</v>
      </c>
      <c r="DJ7" s="23" t="s">
        <v>133</v>
      </c>
      <c r="DK7" s="24">
        <v>100128544</v>
      </c>
      <c r="DL7" s="24">
        <v>3</v>
      </c>
      <c r="DM7" s="24">
        <v>1999</v>
      </c>
      <c r="DO7" s="6" t="str">
        <f>IF(DL7&gt;$DL$1,"NA",(IF(DM7&lt;'[5]Point Tables'!$S$6,"OLD",(IF(DN7="Y","X",(VLOOKUP(DK7,[2]Y12WS!$A$1:$A$65536,1,FALSE)))))))</f>
        <v>NA</v>
      </c>
      <c r="DP7" s="6" t="str">
        <f>IF(DL7&gt;$DA$1,"NA",(IF(DM7&lt;'[1]Point Tables'!$S$7,"OLD",(IF(DN7="Y","X",(VLOOKUP(DK7,[2]Y10WS!$A$1:$A$65536,1,FALSE)))))))</f>
        <v>OLD</v>
      </c>
    </row>
    <row r="8" spans="1:120">
      <c r="A8" t="s">
        <v>178</v>
      </c>
      <c r="B8">
        <v>1999</v>
      </c>
      <c r="C8" t="s">
        <v>28</v>
      </c>
      <c r="D8" t="s">
        <v>178</v>
      </c>
      <c r="E8">
        <v>100090737</v>
      </c>
      <c r="F8">
        <v>5</v>
      </c>
      <c r="G8">
        <v>1999</v>
      </c>
      <c r="H8" s="39" t="s">
        <v>29</v>
      </c>
      <c r="I8" s="6">
        <f>IF(F8&gt;$F$1,"NA",(IF(G8&lt;'[1]Point Tables'!$S$6,"OLD",(IF(H8="Y","X",(VLOOKUP(E8,[2]Y12WS!$A$1:$A$65536,1,FALSE)))))))</f>
        <v>100090737</v>
      </c>
      <c r="J8" s="6" t="str">
        <f>IF(F8&gt;$F$1,"NA",(IF(G8&lt;'[5]Point Tables'!$S$7,"OLD",(IF(H8="Y","X",(VLOOKUP(E8,[2]Y10WS!$A$1:$A$65536,1,FALSE)))))))</f>
        <v>OLD</v>
      </c>
      <c r="K8" s="6"/>
      <c r="L8" s="6" t="s">
        <v>83</v>
      </c>
      <c r="M8" s="6">
        <v>1998</v>
      </c>
      <c r="N8" s="6" t="s">
        <v>69</v>
      </c>
      <c r="O8" s="1" t="s">
        <v>83</v>
      </c>
      <c r="P8" s="1">
        <v>100083421</v>
      </c>
      <c r="Q8" s="1">
        <v>5</v>
      </c>
      <c r="R8" s="1">
        <v>1998</v>
      </c>
      <c r="S8" s="5" t="s">
        <v>29</v>
      </c>
      <c r="T8" s="6">
        <f>IF(Q8&gt;$Q$1,"NA",(IF(R8&lt;'[1]Point Tables'!$S$6,"OLD",(IF(S8="Y","X",(VLOOKUP(P8,[2]Y12WS!$A$1:$A$65536,1,FALSE)))))))</f>
        <v>100083421</v>
      </c>
      <c r="U8" s="6" t="str">
        <f>IF(Q8&gt;$Q$1,"NA",(IF(R8&lt;'[1]Point Tables'!$S$7,"OLD",(IF(S8="Y","X",(VLOOKUP(P8,[2]Y10WS!$A$1:$A$65536,1,FALSE)))))))</f>
        <v>OLD</v>
      </c>
      <c r="V8" s="6"/>
      <c r="W8" s="8" t="s">
        <v>770</v>
      </c>
      <c r="X8" s="8">
        <v>1999</v>
      </c>
      <c r="Y8" s="8" t="s">
        <v>28</v>
      </c>
      <c r="Z8" s="8" t="s">
        <v>770</v>
      </c>
      <c r="AA8" s="8">
        <v>100102025</v>
      </c>
      <c r="AB8" s="8">
        <v>5</v>
      </c>
      <c r="AC8" s="8">
        <v>1999</v>
      </c>
      <c r="AD8" s="16"/>
      <c r="AE8" s="6" t="str">
        <f>IF(AB8&gt;$AB$1,"NA",(IF(AC8&lt;'[1]Point Tables'!$S$6,"OLD",(IF(AD8="Y","X",(VLOOKUP(AA8,[2]Y12WS!$A$1:$A$65536,1,FALSE)))))))</f>
        <v>NA</v>
      </c>
      <c r="AF8" s="6" t="str">
        <f>IF(AB8&gt;$AB$1,"NA",(IF(AC8&lt;'[1]Point Tables'!$S$7,"OLD",(IF(AD8="Y","X",(VLOOKUP(AA8,[2]Y10WS!$A$1:$A$65536,1,FALSE)))))))</f>
        <v>NA</v>
      </c>
      <c r="AG8" s="6"/>
      <c r="AH8" s="6" t="s">
        <v>188</v>
      </c>
      <c r="AI8" s="6">
        <v>1998</v>
      </c>
      <c r="AJ8" s="6" t="s">
        <v>189</v>
      </c>
      <c r="AK8" s="1" t="s">
        <v>188</v>
      </c>
      <c r="AL8" s="1">
        <v>100119254</v>
      </c>
      <c r="AM8" s="1">
        <v>5</v>
      </c>
      <c r="AN8" s="1">
        <v>1998</v>
      </c>
      <c r="AO8" s="16"/>
      <c r="AP8" s="6">
        <f>IF(AM8&gt;$AM$1,"NA",(IF(AN8&lt;'[1]Point Tables'!$S$6,"OLD",(IF(AO8="Y","X",(VLOOKUP(AL8,[2]Y12WS!$A$1:$A$65536,1,FALSE)))))))</f>
        <v>100119254</v>
      </c>
      <c r="AQ8" s="6" t="str">
        <f>IF(AM8&gt;$AM$1,"NA",(IF(AN8&lt;'[1]Point Tables'!$S$7,"OLD",(IF(AO8="Y","X",(VLOOKUP(AL8,[2]Y10WS!$A$1:$A$65536,1,FALSE)))))))</f>
        <v>OLD</v>
      </c>
      <c r="AR8" s="16"/>
      <c r="AS8" s="6" t="s">
        <v>137</v>
      </c>
      <c r="AT8" s="6">
        <v>1998</v>
      </c>
      <c r="AU8" s="6" t="s">
        <v>771</v>
      </c>
      <c r="AV8" s="37" t="s">
        <v>137</v>
      </c>
      <c r="AW8" s="18">
        <v>100088680</v>
      </c>
      <c r="AX8" s="38">
        <v>5</v>
      </c>
      <c r="AY8" s="18">
        <v>1998</v>
      </c>
      <c r="BA8" s="6">
        <f>IF(AX8&gt;$AX$1,"NA",(IF(AY8&lt;'[1]Point Tables'!$S$6,"OLD",(IF(AZ8="Y","X",(VLOOKUP(AW8,[2]Y12WS!$A$1:$A$65536,1,FALSE)))))))</f>
        <v>100088680</v>
      </c>
      <c r="BB8" s="6" t="str">
        <f>IF(AX8&gt;$AX$1,"NA",(IF(AY8&lt;'[1]Point Tables'!$S$7,"OLD",(IF(AZ8="Y","X",(VLOOKUP(AW8,[2]Y10WS!$A$1:$A$65536,1,FALSE)))))))</f>
        <v>OLD</v>
      </c>
      <c r="BC8" s="6"/>
      <c r="BD8" s="6" t="s">
        <v>772</v>
      </c>
      <c r="BE8" s="6">
        <v>1999</v>
      </c>
      <c r="BF8" s="6" t="s">
        <v>53</v>
      </c>
      <c r="BG8" s="3" t="s">
        <v>772</v>
      </c>
      <c r="BH8" s="3">
        <v>100100269</v>
      </c>
      <c r="BI8" s="10">
        <v>5</v>
      </c>
      <c r="BJ8" s="3">
        <v>1999</v>
      </c>
      <c r="BK8" s="40"/>
      <c r="BL8" s="6">
        <f>IF(BI8&gt;$BI$1,"NA",(IF(BJ8&lt;'[1]Point Tables'!$S$6,"OLD",(IF(BK8="Y","X",(VLOOKUP(BH8,[2]Y12WS!$A$1:$A$65536,1,FALSE)))))))</f>
        <v>100100269</v>
      </c>
      <c r="BM8" s="6" t="str">
        <f>IF(BI8&gt;$BI$1,"NA",(IF(BJ8&lt;'[1]Point Tables'!$S$7,"OLD",(IF(BK8="Y","X",(VLOOKUP(BH8,[2]Y10WS!$A$1:$A$65536,1,FALSE)))))))</f>
        <v>OLD</v>
      </c>
      <c r="BN8" s="6"/>
      <c r="BR8"/>
      <c r="BS8"/>
      <c r="BT8"/>
      <c r="BU8"/>
      <c r="BV8"/>
      <c r="BW8" s="6" t="str">
        <f>IF(BT8&gt;$BT$1,"NA",(IF(BU8&lt;'[1]Point Tables'!$S$6,"OLD",(IF(BV8="Y","X",(VLOOKUP(BS8,[2]Y12WS!$A$1:$A$65536,1,FALSE)))))))</f>
        <v>OLD</v>
      </c>
      <c r="BX8" s="6" t="str">
        <f>IF(BT8&gt;$BT$1,"NA",(IF(BU8&lt;'[1]Point Tables'!$S$7,"OLD",(IF(BV8="Y","X",(VLOOKUP(BS8,[2]Y10WS!$A$1:$A$65536,1,FALSE)))))))</f>
        <v>OLD</v>
      </c>
      <c r="BZ8" s="6" t="s">
        <v>57</v>
      </c>
      <c r="CA8" s="6">
        <v>1998</v>
      </c>
      <c r="CB8" s="6" t="s">
        <v>58</v>
      </c>
      <c r="CC8" s="19" t="s">
        <v>57</v>
      </c>
      <c r="CD8" s="3">
        <v>100024770</v>
      </c>
      <c r="CE8" s="9">
        <v>5</v>
      </c>
      <c r="CF8" s="19">
        <v>1998</v>
      </c>
      <c r="CH8" s="6">
        <f>IF(CE8&gt;$CE$1,"NA",(IF(CF8&lt;'[1]Point Tables'!$S$6,"OLD",(IF(CG8="Y","X",(VLOOKUP(CD8,[2]Y12WS!$A$1:$A$65536,1,FALSE)))))))</f>
        <v>100024770</v>
      </c>
      <c r="CI8" s="6" t="str">
        <f>IF(CE8&gt;$CE$1,"NA",(IF(CF8&lt;'[1]Point Tables'!$S$7,"OLD",(IF(CG8="Y","X",(VLOOKUP(CD8,[2]Y10WS!$A$1:$A$65536,1,FALSE)))))))</f>
        <v>OLD</v>
      </c>
      <c r="CK8" s="6" t="s">
        <v>59</v>
      </c>
      <c r="CL8" s="6">
        <v>1998</v>
      </c>
      <c r="CM8" s="6" t="s">
        <v>49</v>
      </c>
      <c r="CN8" s="19" t="s">
        <v>59</v>
      </c>
      <c r="CO8" s="3">
        <v>100125900</v>
      </c>
      <c r="CP8" s="9">
        <v>5</v>
      </c>
      <c r="CQ8" s="19">
        <v>1998</v>
      </c>
      <c r="CS8" s="6">
        <f>IF(CP8&gt;$CP$1,"NA",(IF(CQ8&lt;'[1]Point Tables'!$S$6,"OLD",(IF(CR8="Y","X",(VLOOKUP(CO8,[2]Y12WS!$A$1:$A$65536,1,FALSE)))))))</f>
        <v>100125900</v>
      </c>
      <c r="CT8" s="6" t="str">
        <f>IF(CP8&gt;$CP$1,"NA",(IF(CQ8&lt;'[1]Point Tables'!$S$7,"OLD",(IF(CR8="Y","X",(VLOOKUP(CO8,[2]Y10WS!$A$1:$A$65536,1,FALSE)))))))</f>
        <v>OLD</v>
      </c>
      <c r="CV8" s="6" t="s">
        <v>165</v>
      </c>
      <c r="CW8" s="6">
        <v>1998</v>
      </c>
      <c r="CX8" s="6" t="s">
        <v>34</v>
      </c>
      <c r="CY8" s="19" t="s">
        <v>165</v>
      </c>
      <c r="CZ8" s="3">
        <v>100100148</v>
      </c>
      <c r="DA8" s="9">
        <v>5</v>
      </c>
      <c r="DB8" s="19">
        <v>1998</v>
      </c>
      <c r="DD8" s="6">
        <f>IF(DA8&gt;$DA$1,"NA",(IF(DB8&lt;'[1]Point Tables'!$S$6,"OLD",(IF(DC8="Y","X",(VLOOKUP(CZ8,[2]Y12WS!$A$1:$A$65536,1,FALSE)))))))</f>
        <v>100100148</v>
      </c>
      <c r="DE8" s="6" t="str">
        <f>IF(DA8&gt;$DA$1,"NA",(IF(DB8&lt;'[1]Point Tables'!$S$7,"OLD",(IF(DC8="Y","X",(VLOOKUP(CZ8,[2]Y10WS!$A$1:$A$65536,1,FALSE)))))))</f>
        <v>OLD</v>
      </c>
      <c r="DG8" s="6" t="s">
        <v>773</v>
      </c>
      <c r="DH8" s="6">
        <v>1999</v>
      </c>
      <c r="DI8" s="6" t="s">
        <v>81</v>
      </c>
      <c r="DJ8" s="19" t="s">
        <v>773</v>
      </c>
      <c r="DK8" s="3">
        <v>100116927</v>
      </c>
      <c r="DL8" s="9">
        <v>5</v>
      </c>
      <c r="DM8" s="19">
        <v>1999</v>
      </c>
      <c r="DO8" s="6" t="str">
        <f>IF(DL8&gt;$DL$1,"NA",(IF(DM8&lt;'[5]Point Tables'!$S$6,"OLD",(IF(DN8="Y","X",(VLOOKUP(DK8,[2]Y12WS!$A$1:$A$65536,1,FALSE)))))))</f>
        <v>NA</v>
      </c>
      <c r="DP8" s="6" t="str">
        <f>IF(DL8&gt;$DA$1,"NA",(IF(DM8&lt;'[1]Point Tables'!$S$7,"OLD",(IF(DN8="Y","X",(VLOOKUP(DK8,[2]Y10WS!$A$1:$A$65536,1,FALSE)))))))</f>
        <v>OLD</v>
      </c>
    </row>
    <row r="9" spans="1:120">
      <c r="A9" t="s">
        <v>102</v>
      </c>
      <c r="B9">
        <v>1998</v>
      </c>
      <c r="C9" t="s">
        <v>79</v>
      </c>
      <c r="D9" t="s">
        <v>102</v>
      </c>
      <c r="E9">
        <v>100090298</v>
      </c>
      <c r="F9">
        <v>6</v>
      </c>
      <c r="G9">
        <v>1998</v>
      </c>
      <c r="H9" s="39" t="s">
        <v>29</v>
      </c>
      <c r="I9" s="6">
        <f>IF(F9&gt;$F$1,"NA",(IF(G9&lt;'[1]Point Tables'!$S$6,"OLD",(IF(H9="Y","X",(VLOOKUP(E9,[2]Y12WS!$A$1:$A$65536,1,FALSE)))))))</f>
        <v>100090298</v>
      </c>
      <c r="J9" s="6" t="str">
        <f>IF(F9&gt;$F$1,"NA",(IF(G9&lt;'[5]Point Tables'!$S$7,"OLD",(IF(H9="Y","X",(VLOOKUP(E9,[2]Y10WS!$A$1:$A$65536,1,FALSE)))))))</f>
        <v>OLD</v>
      </c>
      <c r="K9" s="6"/>
      <c r="L9" s="6" t="s">
        <v>668</v>
      </c>
      <c r="M9" s="6">
        <v>2000</v>
      </c>
      <c r="N9" s="6" t="s">
        <v>28</v>
      </c>
      <c r="O9" s="1" t="s">
        <v>668</v>
      </c>
      <c r="P9" s="1">
        <v>100099123</v>
      </c>
      <c r="Q9" s="1">
        <v>6</v>
      </c>
      <c r="R9" s="1">
        <v>2000</v>
      </c>
      <c r="S9" s="5" t="s">
        <v>29</v>
      </c>
      <c r="T9" s="6">
        <f>IF(Q9&gt;$Q$1,"NA",(IF(R9&lt;'[1]Point Tables'!$S$6,"OLD",(IF(S9="Y","X",(VLOOKUP(P9,[2]Y12WS!$A$1:$A$65536,1,FALSE)))))))</f>
        <v>100099123</v>
      </c>
      <c r="U9" s="6">
        <f>IF(Q9&gt;$Q$1,"NA",(IF(R9&lt;'[1]Point Tables'!$S$7,"OLD",(IF(S9="Y","X",(VLOOKUP(P9,[2]Y10WS!$A$1:$A$65536,1,FALSE)))))))</f>
        <v>100099123</v>
      </c>
      <c r="V9" s="6"/>
      <c r="W9" s="8" t="s">
        <v>774</v>
      </c>
      <c r="X9" s="8">
        <v>1999</v>
      </c>
      <c r="Y9" s="8" t="s">
        <v>85</v>
      </c>
      <c r="Z9" s="8" t="s">
        <v>774</v>
      </c>
      <c r="AA9" s="8">
        <v>100128544</v>
      </c>
      <c r="AB9" s="8">
        <v>6</v>
      </c>
      <c r="AC9" s="8">
        <v>1999</v>
      </c>
      <c r="AD9" s="16"/>
      <c r="AE9" s="6" t="str">
        <f>IF(AB9&gt;$AB$1,"NA",(IF(AC9&lt;'[1]Point Tables'!$S$6,"OLD",(IF(AD9="Y","X",(VLOOKUP(AA9,[2]Y12WS!$A$1:$A$65536,1,FALSE)))))))</f>
        <v>NA</v>
      </c>
      <c r="AF9" s="6" t="str">
        <f>IF(AB9&gt;$AB$1,"NA",(IF(AC9&lt;'[1]Point Tables'!$S$7,"OLD",(IF(AD9="Y","X",(VLOOKUP(AA9,[2]Y10WS!$A$1:$A$65536,1,FALSE)))))))</f>
        <v>NA</v>
      </c>
      <c r="AG9" s="6"/>
      <c r="AH9" s="6" t="s">
        <v>122</v>
      </c>
      <c r="AI9" s="6">
        <v>1998</v>
      </c>
      <c r="AJ9" s="6" t="s">
        <v>31</v>
      </c>
      <c r="AK9" s="1" t="s">
        <v>122</v>
      </c>
      <c r="AL9" s="1">
        <v>100124010</v>
      </c>
      <c r="AM9" s="1">
        <v>6</v>
      </c>
      <c r="AN9" s="1">
        <v>1998</v>
      </c>
      <c r="AO9" s="16"/>
      <c r="AP9" s="6" t="str">
        <f>IF(AM9&gt;$AM$1,"NA",(IF(AN9&lt;'[1]Point Tables'!$S$6,"OLD",(IF(AO9="Y","X",(VLOOKUP(AL9,[2]Y12WS!$A$1:$A$65536,1,FALSE)))))))</f>
        <v>NA</v>
      </c>
      <c r="AQ9" s="6" t="str">
        <f>IF(AM9&gt;$AM$1,"NA",(IF(AN9&lt;'[1]Point Tables'!$S$7,"OLD",(IF(AO9="Y","X",(VLOOKUP(AL9,[2]Y10WS!$A$1:$A$65536,1,FALSE)))))))</f>
        <v>NA</v>
      </c>
      <c r="AR9" s="16"/>
      <c r="AS9" s="6" t="s">
        <v>87</v>
      </c>
      <c r="AT9" s="6">
        <v>1998</v>
      </c>
      <c r="AU9" s="6" t="s">
        <v>36</v>
      </c>
      <c r="AV9" s="37" t="s">
        <v>87</v>
      </c>
      <c r="AW9" s="18">
        <v>100116976</v>
      </c>
      <c r="AX9" s="38">
        <v>6</v>
      </c>
      <c r="AY9" s="18">
        <v>1998</v>
      </c>
      <c r="BA9" s="6">
        <f>IF(AX9&gt;$AX$1,"NA",(IF(AY9&lt;'[1]Point Tables'!$S$6,"OLD",(IF(AZ9="Y","X",(VLOOKUP(AW9,[2]Y12WS!$A$1:$A$65536,1,FALSE)))))))</f>
        <v>100116976</v>
      </c>
      <c r="BB9" s="6" t="str">
        <f>IF(AX9&gt;$AX$1,"NA",(IF(AY9&lt;'[1]Point Tables'!$S$7,"OLD",(IF(AZ9="Y","X",(VLOOKUP(AW9,[2]Y10WS!$A$1:$A$65536,1,FALSE)))))))</f>
        <v>OLD</v>
      </c>
      <c r="BC9" s="6"/>
      <c r="BD9" s="6" t="s">
        <v>137</v>
      </c>
      <c r="BE9" s="6">
        <v>1998</v>
      </c>
      <c r="BF9" s="6" t="s">
        <v>138</v>
      </c>
      <c r="BG9" s="3" t="s">
        <v>137</v>
      </c>
      <c r="BH9" s="3">
        <v>100088680</v>
      </c>
      <c r="BI9" s="10">
        <v>6</v>
      </c>
      <c r="BJ9" s="3">
        <v>1998</v>
      </c>
      <c r="BK9" s="40"/>
      <c r="BL9" s="6">
        <f>IF(BI9&gt;$BI$1,"NA",(IF(BJ9&lt;'[1]Point Tables'!$S$6,"OLD",(IF(BK9="Y","X",(VLOOKUP(BH9,[2]Y12WS!$A$1:$A$65536,1,FALSE)))))))</f>
        <v>100088680</v>
      </c>
      <c r="BM9" s="6" t="str">
        <f>IF(BI9&gt;$BI$1,"NA",(IF(BJ9&lt;'[1]Point Tables'!$S$7,"OLD",(IF(BK9="Y","X",(VLOOKUP(BH9,[2]Y10WS!$A$1:$A$65536,1,FALSE)))))))</f>
        <v>OLD</v>
      </c>
      <c r="BN9" s="6"/>
      <c r="BR9"/>
      <c r="BS9"/>
      <c r="BT9"/>
      <c r="BU9"/>
      <c r="BV9"/>
      <c r="BW9" s="6" t="str">
        <f>IF(BT9&gt;$BT$1,"NA",(IF(BU9&lt;'[1]Point Tables'!$S$6,"OLD",(IF(BV9="Y","X",(VLOOKUP(BS9,[2]Y12WS!$A$1:$A$65536,1,FALSE)))))))</f>
        <v>OLD</v>
      </c>
      <c r="BX9" s="6" t="str">
        <f>IF(BT9&gt;$BT$1,"NA",(IF(BU9&lt;'[1]Point Tables'!$S$7,"OLD",(IF(BV9="Y","X",(VLOOKUP(BS9,[2]Y10WS!$A$1:$A$65536,1,FALSE)))))))</f>
        <v>OLD</v>
      </c>
      <c r="BZ9" s="6" t="s">
        <v>242</v>
      </c>
      <c r="CA9" s="6">
        <v>1998</v>
      </c>
      <c r="CB9" s="6" t="s">
        <v>53</v>
      </c>
      <c r="CC9" s="19" t="s">
        <v>242</v>
      </c>
      <c r="CD9" s="3">
        <v>100086408</v>
      </c>
      <c r="CE9" s="9">
        <v>6</v>
      </c>
      <c r="CF9" s="19">
        <v>1998</v>
      </c>
      <c r="CH9" s="6">
        <f>IF(CE9&gt;$CE$1,"NA",(IF(CF9&lt;'[1]Point Tables'!$S$6,"OLD",(IF(CG9="Y","X",(VLOOKUP(CD9,[2]Y12WS!$A$1:$A$65536,1,FALSE)))))))</f>
        <v>100086408</v>
      </c>
      <c r="CI9" s="6" t="str">
        <f>IF(CE9&gt;$CE$1,"NA",(IF(CF9&lt;'[1]Point Tables'!$S$7,"OLD",(IF(CG9="Y","X",(VLOOKUP(CD9,[2]Y10WS!$A$1:$A$65536,1,FALSE)))))))</f>
        <v>OLD</v>
      </c>
      <c r="CK9" s="6" t="s">
        <v>90</v>
      </c>
      <c r="CL9" s="6">
        <v>1999</v>
      </c>
      <c r="CM9" s="6" t="s">
        <v>34</v>
      </c>
      <c r="CN9" s="19" t="s">
        <v>90</v>
      </c>
      <c r="CO9" s="3">
        <v>100117310</v>
      </c>
      <c r="CP9" s="9">
        <v>6</v>
      </c>
      <c r="CQ9" s="19">
        <v>1999</v>
      </c>
      <c r="CS9" s="6">
        <f>IF(CP9&gt;$CP$1,"NA",(IF(CQ9&lt;'[1]Point Tables'!$S$6,"OLD",(IF(CR9="Y","X",(VLOOKUP(CO9,[2]Y12WS!$A$1:$A$65536,1,FALSE)))))))</f>
        <v>100117310</v>
      </c>
      <c r="CT9" s="6" t="str">
        <f>IF(CP9&gt;$CP$1,"NA",(IF(CQ9&lt;'[1]Point Tables'!$S$7,"OLD",(IF(CR9="Y","X",(VLOOKUP(CO9,[2]Y10WS!$A$1:$A$65536,1,FALSE)))))))</f>
        <v>OLD</v>
      </c>
      <c r="CV9" s="6" t="s">
        <v>235</v>
      </c>
      <c r="CW9" s="6">
        <v>1999</v>
      </c>
      <c r="CX9" s="6" t="s">
        <v>79</v>
      </c>
      <c r="CY9" s="19" t="s">
        <v>235</v>
      </c>
      <c r="CZ9" s="3">
        <v>100099520</v>
      </c>
      <c r="DA9" s="9">
        <v>6</v>
      </c>
      <c r="DB9" s="19">
        <v>1999</v>
      </c>
      <c r="DD9" s="6">
        <f>IF(DA9&gt;$DA$1,"NA",(IF(DB9&lt;'[1]Point Tables'!$S$6,"OLD",(IF(DC9="Y","X",(VLOOKUP(CZ9,[2]Y12WS!$A$1:$A$65536,1,FALSE)))))))</f>
        <v>100099520</v>
      </c>
      <c r="DE9" s="6" t="str">
        <f>IF(DA9&gt;$DA$1,"NA",(IF(DB9&lt;'[1]Point Tables'!$S$7,"OLD",(IF(DC9="Y","X",(VLOOKUP(CZ9,[2]Y10WS!$A$1:$A$65536,1,FALSE)))))))</f>
        <v>OLD</v>
      </c>
      <c r="DG9" s="6" t="s">
        <v>775</v>
      </c>
      <c r="DH9" s="6">
        <v>1999</v>
      </c>
      <c r="DI9" s="6" t="s">
        <v>677</v>
      </c>
      <c r="DJ9" s="19" t="s">
        <v>775</v>
      </c>
      <c r="DK9" s="3">
        <v>0</v>
      </c>
      <c r="DL9" s="9">
        <v>6</v>
      </c>
      <c r="DM9" s="19">
        <v>1999</v>
      </c>
      <c r="DO9" s="6" t="str">
        <f>IF(DL9&gt;$DL$1,"NA",(IF(DM9&lt;'[5]Point Tables'!$S$6,"OLD",(IF(DN9="Y","X",(VLOOKUP(DK9,[2]Y12WS!$A$1:$A$65536,1,FALSE)))))))</f>
        <v>NA</v>
      </c>
      <c r="DP9" s="6" t="str">
        <f>IF(DL9&gt;$DA$1,"NA",(IF(DM9&lt;'[1]Point Tables'!$S$7,"OLD",(IF(DN9="Y","X",(VLOOKUP(DK9,[2]Y10WS!$A$1:$A$65536,1,FALSE)))))))</f>
        <v>OLD</v>
      </c>
    </row>
    <row r="10" spans="1:120">
      <c r="A10" t="s">
        <v>192</v>
      </c>
      <c r="B10">
        <v>1998</v>
      </c>
      <c r="C10" t="s">
        <v>31</v>
      </c>
      <c r="D10" t="s">
        <v>192</v>
      </c>
      <c r="E10">
        <v>100124010</v>
      </c>
      <c r="F10">
        <v>7</v>
      </c>
      <c r="G10">
        <v>1998</v>
      </c>
      <c r="H10" s="39" t="s">
        <v>29</v>
      </c>
      <c r="I10" s="6">
        <f>IF(F10&gt;$F$1,"NA",(IF(G10&lt;'[1]Point Tables'!$S$6,"OLD",(IF(H10="Y","X",(VLOOKUP(E10,[2]Y12WS!$A$1:$A$65536,1,FALSE)))))))</f>
        <v>100124010</v>
      </c>
      <c r="J10" s="6" t="str">
        <f>IF(F10&gt;$F$1,"NA",(IF(G10&lt;'[5]Point Tables'!$S$7,"OLD",(IF(H10="Y","X",(VLOOKUP(E10,[2]Y10WS!$A$1:$A$65536,1,FALSE)))))))</f>
        <v>OLD</v>
      </c>
      <c r="K10" s="6"/>
      <c r="L10" s="6" t="s">
        <v>277</v>
      </c>
      <c r="M10" s="6">
        <v>1998</v>
      </c>
      <c r="N10" s="6" t="s">
        <v>69</v>
      </c>
      <c r="O10" s="1" t="s">
        <v>277</v>
      </c>
      <c r="P10" s="1">
        <v>100123927</v>
      </c>
      <c r="Q10" s="1">
        <v>7</v>
      </c>
      <c r="R10" s="1">
        <v>1998</v>
      </c>
      <c r="S10" s="5" t="s">
        <v>29</v>
      </c>
      <c r="T10" s="6">
        <f>IF(Q10&gt;$Q$1,"NA",(IF(R10&lt;'[1]Point Tables'!$S$6,"OLD",(IF(S10="Y","X",(VLOOKUP(P10,[2]Y12WS!$A$1:$A$65536,1,FALSE)))))))</f>
        <v>100123927</v>
      </c>
      <c r="U10" s="6" t="str">
        <f>IF(Q10&gt;$Q$1,"NA",(IF(R10&lt;'[1]Point Tables'!$S$7,"OLD",(IF(S10="Y","X",(VLOOKUP(P10,[2]Y10WS!$A$1:$A$65536,1,FALSE)))))))</f>
        <v>OLD</v>
      </c>
      <c r="V10" s="6"/>
      <c r="W10" s="8" t="s">
        <v>61</v>
      </c>
      <c r="X10" s="8">
        <v>1998</v>
      </c>
      <c r="Y10" s="8" t="s">
        <v>146</v>
      </c>
      <c r="Z10" s="8" t="s">
        <v>61</v>
      </c>
      <c r="AA10" s="8">
        <v>100093755</v>
      </c>
      <c r="AB10" s="8">
        <v>7</v>
      </c>
      <c r="AC10" s="8">
        <v>1998</v>
      </c>
      <c r="AD10" s="16"/>
      <c r="AE10" s="6" t="str">
        <f>IF(AB10&gt;$AB$1,"NA",(IF(AC10&lt;'[1]Point Tables'!$S$6,"OLD",(IF(AD10="Y","X",(VLOOKUP(AA10,[2]Y12WS!$A$1:$A$65536,1,FALSE)))))))</f>
        <v>NA</v>
      </c>
      <c r="AF10" s="6" t="str">
        <f>IF(AB10&gt;$AB$1,"NA",(IF(AC10&lt;'[1]Point Tables'!$S$7,"OLD",(IF(AD10="Y","X",(VLOOKUP(AA10,[2]Y10WS!$A$1:$A$65536,1,FALSE)))))))</f>
        <v>NA</v>
      </c>
      <c r="AG10" s="6"/>
      <c r="AH10" s="6" t="s">
        <v>651</v>
      </c>
      <c r="AI10" s="6">
        <v>2000</v>
      </c>
      <c r="AJ10" s="6" t="s">
        <v>179</v>
      </c>
      <c r="AK10" s="1" t="s">
        <v>651</v>
      </c>
      <c r="AL10" s="1">
        <v>100100292</v>
      </c>
      <c r="AM10" s="1">
        <v>7</v>
      </c>
      <c r="AN10" s="1">
        <v>2000</v>
      </c>
      <c r="AO10" s="16"/>
      <c r="AP10" s="6" t="str">
        <f>IF(AM10&gt;$AM$1,"NA",(IF(AN10&lt;'[1]Point Tables'!$S$6,"OLD",(IF(AO10="Y","X",(VLOOKUP(AL10,[2]Y12WS!$A$1:$A$65536,1,FALSE)))))))</f>
        <v>NA</v>
      </c>
      <c r="AQ10" s="6" t="str">
        <f>IF(AM10&gt;$AM$1,"NA",(IF(AN10&lt;'[1]Point Tables'!$S$7,"OLD",(IF(AO10="Y","X",(VLOOKUP(AL10,[2]Y10WS!$A$1:$A$65536,1,FALSE)))))))</f>
        <v>NA</v>
      </c>
      <c r="AR10" s="16"/>
      <c r="AS10" s="6" t="s">
        <v>104</v>
      </c>
      <c r="AT10" s="6">
        <v>1998</v>
      </c>
      <c r="AU10" s="6" t="s">
        <v>53</v>
      </c>
      <c r="AV10" s="37" t="s">
        <v>104</v>
      </c>
      <c r="AW10" s="18">
        <v>100123927</v>
      </c>
      <c r="AX10" s="38">
        <v>7</v>
      </c>
      <c r="AY10" s="18">
        <v>1998</v>
      </c>
      <c r="BA10" s="6">
        <f>IF(AX10&gt;$AX$1,"NA",(IF(AY10&lt;'[1]Point Tables'!$S$6,"OLD",(IF(AZ10="Y","X",(VLOOKUP(AW10,[2]Y12WS!$A$1:$A$65536,1,FALSE)))))))</f>
        <v>100123927</v>
      </c>
      <c r="BB10" s="6" t="str">
        <f>IF(AX10&gt;$AX$1,"NA",(IF(AY10&lt;'[1]Point Tables'!$S$7,"OLD",(IF(AZ10="Y","X",(VLOOKUP(AW10,[2]Y10WS!$A$1:$A$65536,1,FALSE)))))))</f>
        <v>OLD</v>
      </c>
      <c r="BC10" s="6"/>
      <c r="BD10" s="6" t="s">
        <v>112</v>
      </c>
      <c r="BE10" s="6">
        <v>1998</v>
      </c>
      <c r="BF10" s="6" t="s">
        <v>53</v>
      </c>
      <c r="BG10" s="3" t="s">
        <v>112</v>
      </c>
      <c r="BH10" s="3">
        <v>100086998</v>
      </c>
      <c r="BI10" s="10">
        <v>7</v>
      </c>
      <c r="BJ10" s="3">
        <v>1998</v>
      </c>
      <c r="BK10" s="40"/>
      <c r="BL10" s="6">
        <f>IF(BI10&gt;$BI$1,"NA",(IF(BJ10&lt;'[1]Point Tables'!$S$6,"OLD",(IF(BK10="Y","X",(VLOOKUP(BH10,[2]Y12WS!$A$1:$A$65536,1,FALSE)))))))</f>
        <v>100086998</v>
      </c>
      <c r="BM10" s="6" t="str">
        <f>IF(BI10&gt;$BI$1,"NA",(IF(BJ10&lt;'[1]Point Tables'!$S$7,"OLD",(IF(BK10="Y","X",(VLOOKUP(BH10,[2]Y10WS!$A$1:$A$65536,1,FALSE)))))))</f>
        <v>OLD</v>
      </c>
      <c r="BN10" s="6"/>
      <c r="BO10" s="6"/>
      <c r="BP10" s="6"/>
      <c r="BQ10" s="6"/>
      <c r="BR10" s="11"/>
      <c r="BS10" s="35"/>
      <c r="BT10" s="13"/>
      <c r="BU10" s="11"/>
      <c r="BW10" s="6" t="str">
        <f>IF(BT10&gt;$BT$1,"NA",(IF(BU10&lt;'[1]Point Tables'!$S$6,"OLD",(IF(BV10="Y","X",(VLOOKUP(BS10,[2]Y12WS!$A$1:$A$65536,1,FALSE)))))))</f>
        <v>OLD</v>
      </c>
      <c r="BX10" s="6" t="str">
        <f>IF(BT10&gt;$BT$1,"NA",(IF(BU10&lt;'[1]Point Tables'!$S$7,"OLD",(IF(BV10="Y","X",(VLOOKUP(BS10,[2]Y10WS!$A$1:$A$65536,1,FALSE)))))))</f>
        <v>OLD</v>
      </c>
      <c r="BZ10" s="6" t="s">
        <v>121</v>
      </c>
      <c r="CA10" s="6">
        <v>1999</v>
      </c>
      <c r="CB10" s="6" t="s">
        <v>76</v>
      </c>
      <c r="CC10" s="19" t="s">
        <v>121</v>
      </c>
      <c r="CD10" s="3">
        <v>100090737</v>
      </c>
      <c r="CE10" s="9">
        <v>7</v>
      </c>
      <c r="CF10" s="19">
        <v>1999</v>
      </c>
      <c r="CH10" s="6">
        <f>IF(CE10&gt;$CE$1,"NA",(IF(CF10&lt;'[1]Point Tables'!$S$6,"OLD",(IF(CG10="Y","X",(VLOOKUP(CD10,[2]Y12WS!$A$1:$A$65536,1,FALSE)))))))</f>
        <v>100090737</v>
      </c>
      <c r="CI10" s="6" t="str">
        <f>IF(CE10&gt;$CE$1,"NA",(IF(CF10&lt;'[1]Point Tables'!$S$7,"OLD",(IF(CG10="Y","X",(VLOOKUP(CD10,[2]Y10WS!$A$1:$A$65536,1,FALSE)))))))</f>
        <v>OLD</v>
      </c>
      <c r="CK10" s="6" t="s">
        <v>651</v>
      </c>
      <c r="CL10" s="6">
        <v>2000</v>
      </c>
      <c r="CM10" s="6" t="s">
        <v>69</v>
      </c>
      <c r="CN10" s="19" t="s">
        <v>651</v>
      </c>
      <c r="CO10" s="3">
        <v>100100292</v>
      </c>
      <c r="CP10" s="9">
        <v>7</v>
      </c>
      <c r="CQ10" s="19">
        <v>2000</v>
      </c>
      <c r="CS10" s="6">
        <f>IF(CP10&gt;$CP$1,"NA",(IF(CQ10&lt;'[1]Point Tables'!$S$6,"OLD",(IF(CR10="Y","X",(VLOOKUP(CO10,[2]Y12WS!$A$1:$A$65536,1,FALSE)))))))</f>
        <v>100100292</v>
      </c>
      <c r="CT10" s="6">
        <f>IF(CP10&gt;$CP$1,"NA",(IF(CQ10&lt;'[1]Point Tables'!$S$7,"OLD",(IF(CR10="Y","X",(VLOOKUP(CO10,[2]Y10WS!$A$1:$A$65536,1,FALSE)))))))</f>
        <v>100100292</v>
      </c>
      <c r="CV10" s="6" t="s">
        <v>122</v>
      </c>
      <c r="CW10" s="6">
        <v>1998</v>
      </c>
      <c r="CX10" s="6" t="s">
        <v>31</v>
      </c>
      <c r="CY10" s="19" t="s">
        <v>122</v>
      </c>
      <c r="CZ10" s="3">
        <v>100124010</v>
      </c>
      <c r="DA10" s="9">
        <v>7</v>
      </c>
      <c r="DB10" s="19">
        <v>1998</v>
      </c>
      <c r="DD10" s="6">
        <f>IF(DA10&gt;$DA$1,"NA",(IF(DB10&lt;'[1]Point Tables'!$S$6,"OLD",(IF(DC10="Y","X",(VLOOKUP(CZ10,[2]Y12WS!$A$1:$A$65536,1,FALSE)))))))</f>
        <v>100124010</v>
      </c>
      <c r="DE10" s="6" t="str">
        <f>IF(DA10&gt;$DA$1,"NA",(IF(DB10&lt;'[1]Point Tables'!$S$7,"OLD",(IF(DC10="Y","X",(VLOOKUP(CZ10,[2]Y10WS!$A$1:$A$65536,1,FALSE)))))))</f>
        <v>OLD</v>
      </c>
      <c r="DG10" s="6" t="s">
        <v>776</v>
      </c>
      <c r="DH10" s="6">
        <v>1998</v>
      </c>
      <c r="DI10" s="6" t="s">
        <v>134</v>
      </c>
      <c r="DJ10" s="19" t="s">
        <v>776</v>
      </c>
      <c r="DK10" s="3">
        <v>100100594</v>
      </c>
      <c r="DL10" s="9">
        <v>7</v>
      </c>
      <c r="DM10" s="19">
        <v>1998</v>
      </c>
      <c r="DO10" s="6" t="str">
        <f>IF(DL10&gt;$DL$1,"NA",(IF(DM10&lt;'[5]Point Tables'!$S$6,"OLD",(IF(DN10="Y","X",(VLOOKUP(DK10,[2]Y12WS!$A$1:$A$65536,1,FALSE)))))))</f>
        <v>NA</v>
      </c>
      <c r="DP10" s="6" t="str">
        <f>IF(DL10&gt;$DA$1,"NA",(IF(DM10&lt;'[1]Point Tables'!$S$7,"OLD",(IF(DN10="Y","X",(VLOOKUP(DK10,[2]Y10WS!$A$1:$A$65536,1,FALSE)))))))</f>
        <v>OLD</v>
      </c>
    </row>
    <row r="11" spans="1:120">
      <c r="A11" t="s">
        <v>236</v>
      </c>
      <c r="B11">
        <v>1998</v>
      </c>
      <c r="C11" t="s">
        <v>34</v>
      </c>
      <c r="D11" t="s">
        <v>236</v>
      </c>
      <c r="E11">
        <v>100100154</v>
      </c>
      <c r="F11">
        <v>8</v>
      </c>
      <c r="G11">
        <v>1998</v>
      </c>
      <c r="H11" s="39" t="s">
        <v>29</v>
      </c>
      <c r="I11" s="6">
        <f>IF(F11&gt;$F$1,"NA",(IF(G11&lt;'[1]Point Tables'!$S$6,"OLD",(IF(H11="Y","X",(VLOOKUP(E11,[2]Y12WS!$A$1:$A$65536,1,FALSE)))))))</f>
        <v>100100154</v>
      </c>
      <c r="J11" s="6" t="str">
        <f>IF(F11&gt;$F$1,"NA",(IF(G11&lt;'[5]Point Tables'!$S$7,"OLD",(IF(H11="Y","X",(VLOOKUP(E11,[2]Y10WS!$A$1:$A$65536,1,FALSE)))))))</f>
        <v>OLD</v>
      </c>
      <c r="K11" s="6"/>
      <c r="L11" s="6" t="s">
        <v>219</v>
      </c>
      <c r="M11" s="6">
        <v>1998</v>
      </c>
      <c r="N11" s="6" t="s">
        <v>69</v>
      </c>
      <c r="O11" s="1" t="s">
        <v>219</v>
      </c>
      <c r="P11" s="1">
        <v>100086998</v>
      </c>
      <c r="Q11" s="1">
        <v>8</v>
      </c>
      <c r="R11" s="1">
        <v>1998</v>
      </c>
      <c r="S11" s="5" t="s">
        <v>29</v>
      </c>
      <c r="T11" s="6">
        <f>IF(Q11&gt;$Q$1,"NA",(IF(R11&lt;'[1]Point Tables'!$S$6,"OLD",(IF(S11="Y","X",(VLOOKUP(P11,[2]Y12WS!$A$1:$A$65536,1,FALSE)))))))</f>
        <v>100086998</v>
      </c>
      <c r="U11" s="6" t="str">
        <f>IF(Q11&gt;$Q$1,"NA",(IF(R11&lt;'[1]Point Tables'!$S$7,"OLD",(IF(S11="Y","X",(VLOOKUP(P11,[2]Y10WS!$A$1:$A$65536,1,FALSE)))))))</f>
        <v>OLD</v>
      </c>
      <c r="V11" s="6"/>
      <c r="W11" s="6"/>
      <c r="X11" s="6"/>
      <c r="Y11" s="6"/>
      <c r="Z11" s="3"/>
      <c r="AA11" s="3"/>
      <c r="AB11" s="22"/>
      <c r="AC11" s="3"/>
      <c r="AD11" s="16"/>
      <c r="AE11" s="6" t="str">
        <f>IF(AB11&gt;$AB$1,"NA",(IF(AC11&lt;'[1]Point Tables'!$S$6,"OLD",(IF(AD11="Y","X",(VLOOKUP(AA11,[2]Y12WS!$A$1:$A$65536,1,FALSE)))))))</f>
        <v>OLD</v>
      </c>
      <c r="AF11" s="6" t="str">
        <f>IF(AB11&gt;$AB$1,"NA",(IF(AC11&lt;'[1]Point Tables'!$S$7,"OLD",(IF(AD11="Y","X",(VLOOKUP(AA11,[2]Y10WS!$A$1:$A$65536,1,FALSE)))))))</f>
        <v>OLD</v>
      </c>
      <c r="AG11" s="16"/>
      <c r="AH11" s="6" t="s">
        <v>114</v>
      </c>
      <c r="AI11" s="6">
        <v>1999</v>
      </c>
      <c r="AJ11" s="6" t="s">
        <v>51</v>
      </c>
      <c r="AK11" s="1" t="s">
        <v>114</v>
      </c>
      <c r="AL11" s="1">
        <v>100117310</v>
      </c>
      <c r="AM11" s="1">
        <v>8</v>
      </c>
      <c r="AN11" s="1">
        <v>1999</v>
      </c>
      <c r="AO11" s="16"/>
      <c r="AP11" s="6" t="str">
        <f>IF(AM11&gt;$AM$1,"NA",(IF(AN11&lt;'[1]Point Tables'!$S$6,"OLD",(IF(AO11="Y","X",(VLOOKUP(AL11,[2]Y12WS!$A$1:$A$65536,1,FALSE)))))))</f>
        <v>NA</v>
      </c>
      <c r="AQ11" s="6" t="str">
        <f>IF(AM11&gt;$AM$1,"NA",(IF(AN11&lt;'[1]Point Tables'!$S$7,"OLD",(IF(AO11="Y","X",(VLOOKUP(AL11,[2]Y10WS!$A$1:$A$65536,1,FALSE)))))))</f>
        <v>NA</v>
      </c>
      <c r="AR11" s="16"/>
      <c r="AS11" s="6" t="s">
        <v>652</v>
      </c>
      <c r="AT11" s="6">
        <v>2000</v>
      </c>
      <c r="AU11" s="6" t="s">
        <v>53</v>
      </c>
      <c r="AV11" s="23" t="s">
        <v>652</v>
      </c>
      <c r="AW11" s="24">
        <v>100091743</v>
      </c>
      <c r="AX11" s="24">
        <v>8</v>
      </c>
      <c r="AY11" s="24">
        <v>2000</v>
      </c>
      <c r="BA11" s="6">
        <f>IF(AX11&gt;$AX$1,"NA",(IF(AY11&lt;'[1]Point Tables'!$S$6,"OLD",(IF(AZ11="Y","X",(VLOOKUP(AW11,[2]Y12WS!$A$1:$A$65536,1,FALSE)))))))</f>
        <v>100091743</v>
      </c>
      <c r="BB11" s="6">
        <f>IF(AX11&gt;$AX$1,"NA",(IF(AY11&lt;'[1]Point Tables'!$S$7,"OLD",(IF(AZ11="Y","X",(VLOOKUP(AW11,[2]Y10WS!$A$1:$A$65536,1,FALSE)))))))</f>
        <v>100091743</v>
      </c>
      <c r="BC11" s="6"/>
      <c r="BD11" s="6" t="s">
        <v>87</v>
      </c>
      <c r="BE11" s="6">
        <v>1998</v>
      </c>
      <c r="BF11" s="6" t="s">
        <v>36</v>
      </c>
      <c r="BG11" s="3" t="s">
        <v>87</v>
      </c>
      <c r="BH11" s="3">
        <v>100116976</v>
      </c>
      <c r="BI11" s="10">
        <v>8</v>
      </c>
      <c r="BJ11" s="3">
        <v>1998</v>
      </c>
      <c r="BK11" s="40"/>
      <c r="BL11" s="6" t="str">
        <f>IF(BI11&gt;$BI$1,"NA",(IF(BJ11&lt;'[1]Point Tables'!$S$6,"OLD",(IF(BK11="Y","X",(VLOOKUP(BH11,[2]Y12WS!$A$1:$A$65536,1,FALSE)))))))</f>
        <v>NA</v>
      </c>
      <c r="BM11" s="6" t="str">
        <f>IF(BI11&gt;$BI$1,"NA",(IF(BJ11&lt;'[1]Point Tables'!$S$7,"OLD",(IF(BK11="Y","X",(VLOOKUP(BH11,[2]Y10WS!$A$1:$A$65536,1,FALSE)))))))</f>
        <v>NA</v>
      </c>
      <c r="BN11" s="6"/>
      <c r="BO11" s="6"/>
      <c r="BP11" s="6"/>
      <c r="BQ11" s="6"/>
      <c r="BR11" s="11"/>
      <c r="BS11" s="35"/>
      <c r="BT11" s="13"/>
      <c r="BU11" s="11"/>
      <c r="BW11" s="6" t="str">
        <f>IF(BT11&gt;$BT$1,"NA",(IF(BU11&lt;'[1]Point Tables'!$S$6,"OLD",(IF(BV11="Y","X",(VLOOKUP(BS11,[2]Y12WS!$A$1:$A$65536,1,FALSE)))))))</f>
        <v>OLD</v>
      </c>
      <c r="BX11" s="6" t="str">
        <f>IF(BT11&gt;$BT$1,"NA",(IF(BU11&lt;'[1]Point Tables'!$S$7,"OLD",(IF(BV11="Y","X",(VLOOKUP(BS11,[2]Y10WS!$A$1:$A$65536,1,FALSE)))))))</f>
        <v>OLD</v>
      </c>
      <c r="BZ11" s="6" t="s">
        <v>112</v>
      </c>
      <c r="CA11" s="6">
        <v>1998</v>
      </c>
      <c r="CB11" s="6" t="s">
        <v>53</v>
      </c>
      <c r="CC11" s="19" t="s">
        <v>112</v>
      </c>
      <c r="CD11" s="41">
        <v>100086998</v>
      </c>
      <c r="CE11" s="9">
        <v>8</v>
      </c>
      <c r="CF11" s="19">
        <v>1998</v>
      </c>
      <c r="CH11" s="6">
        <f>IF(CE11&gt;$CE$1,"NA",(IF(CF11&lt;'[1]Point Tables'!$S$6,"OLD",(IF(CG11="Y","X",(VLOOKUP(CD11,[2]Y12WS!$A$1:$A$65536,1,FALSE)))))))</f>
        <v>100086998</v>
      </c>
      <c r="CI11" s="6" t="str">
        <f>IF(CE11&gt;$CE$1,"NA",(IF(CF11&lt;'[1]Point Tables'!$S$7,"OLD",(IF(CG11="Y","X",(VLOOKUP(CD11,[2]Y10WS!$A$1:$A$65536,1,FALSE)))))))</f>
        <v>OLD</v>
      </c>
      <c r="CK11" s="6" t="s">
        <v>181</v>
      </c>
      <c r="CL11" s="6">
        <v>1998</v>
      </c>
      <c r="CM11" s="6" t="s">
        <v>65</v>
      </c>
      <c r="CN11" s="19" t="s">
        <v>181</v>
      </c>
      <c r="CO11" s="41">
        <v>100088246</v>
      </c>
      <c r="CP11" s="9">
        <v>8</v>
      </c>
      <c r="CQ11" s="19">
        <v>1998</v>
      </c>
      <c r="CS11" s="6">
        <f>IF(CP11&gt;$CP$1,"NA",(IF(CQ11&lt;'[1]Point Tables'!$S$6,"OLD",(IF(CR11="Y","X",(VLOOKUP(CO11,[2]Y12WS!$A$1:$A$65536,1,FALSE)))))))</f>
        <v>100088246</v>
      </c>
      <c r="CT11" s="6" t="str">
        <f>IF(CP11&gt;$CP$1,"NA",(IF(CQ11&lt;'[1]Point Tables'!$S$7,"OLD",(IF(CR11="Y","X",(VLOOKUP(CO11,[2]Y10WS!$A$1:$A$65536,1,FALSE)))))))</f>
        <v>OLD</v>
      </c>
      <c r="CV11" s="6" t="s">
        <v>666</v>
      </c>
      <c r="CW11" s="6">
        <v>2000</v>
      </c>
      <c r="CX11" s="6" t="s">
        <v>6</v>
      </c>
      <c r="CY11" s="19" t="s">
        <v>666</v>
      </c>
      <c r="CZ11" s="41">
        <v>100117822</v>
      </c>
      <c r="DA11" s="9">
        <v>8</v>
      </c>
      <c r="DB11" s="19">
        <v>2000</v>
      </c>
      <c r="DD11" s="6">
        <f>IF(DA11&gt;$DA$1,"NA",(IF(DB11&lt;'[1]Point Tables'!$S$6,"OLD",(IF(DC11="Y","X",(VLOOKUP(CZ11,[2]Y12WS!$A$1:$A$65536,1,FALSE)))))))</f>
        <v>100117822</v>
      </c>
      <c r="DE11" s="6">
        <f>IF(DA11&gt;$DA$1,"NA",(IF(DB11&lt;'[1]Point Tables'!$S$7,"OLD",(IF(DC11="Y","X",(VLOOKUP(CZ11,[2]Y10WS!$A$1:$A$65536,1,FALSE)))))))</f>
        <v>100117822</v>
      </c>
      <c r="DG11" s="6">
        <v>0</v>
      </c>
      <c r="DH11" s="6">
        <v>0</v>
      </c>
      <c r="DI11" s="6">
        <v>0</v>
      </c>
      <c r="DJ11" s="19">
        <v>0</v>
      </c>
      <c r="DK11" s="41">
        <v>0</v>
      </c>
      <c r="DL11" s="9">
        <v>0</v>
      </c>
      <c r="DM11" s="19">
        <v>0</v>
      </c>
      <c r="DO11" s="6" t="str">
        <f>IF(DL11&gt;$DL$1,"NA",(IF(DM11&lt;'[5]Point Tables'!$S$6,"OLD",(IF(DN11="Y","X",(VLOOKUP(DK11,[2]Y12WS!$A$1:$A$65536,1,FALSE)))))))</f>
        <v>OLD</v>
      </c>
      <c r="DP11" s="6" t="str">
        <f>IF(DL11&gt;$DA$1,"NA",(IF(DM11&lt;'[1]Point Tables'!$S$7,"OLD",(IF(DN11="Y","X",(VLOOKUP(DK11,[2]Y10WS!$A$1:$A$65536,1,FALSE)))))))</f>
        <v>OLD</v>
      </c>
    </row>
    <row r="12" spans="1:120" ht="27">
      <c r="A12" t="s">
        <v>290</v>
      </c>
      <c r="B12">
        <v>1999</v>
      </c>
      <c r="C12" t="s">
        <v>65</v>
      </c>
      <c r="D12" t="s">
        <v>290</v>
      </c>
      <c r="E12">
        <v>100124746</v>
      </c>
      <c r="F12">
        <v>9</v>
      </c>
      <c r="G12">
        <v>1999</v>
      </c>
      <c r="H12" s="39" t="s">
        <v>29</v>
      </c>
      <c r="I12" s="6">
        <f>IF(F12&gt;$F$1,"NA",(IF(G12&lt;'[1]Point Tables'!$S$6,"OLD",(IF(H12="Y","X",(VLOOKUP(E12,[2]Y12WS!$A$1:$A$65536,1,FALSE)))))))</f>
        <v>100124746</v>
      </c>
      <c r="J12" s="6" t="str">
        <f>IF(F12&gt;$F$1,"NA",(IF(G12&lt;'[5]Point Tables'!$S$7,"OLD",(IF(H12="Y","X",(VLOOKUP(E12,[2]Y10WS!$A$1:$A$65536,1,FALSE)))))))</f>
        <v>OLD</v>
      </c>
      <c r="K12" s="6"/>
      <c r="L12" s="6" t="s">
        <v>288</v>
      </c>
      <c r="M12" s="6">
        <v>1998</v>
      </c>
      <c r="N12" s="6" t="s">
        <v>31</v>
      </c>
      <c r="O12" s="1" t="s">
        <v>288</v>
      </c>
      <c r="P12" s="1">
        <v>100126438</v>
      </c>
      <c r="Q12" s="1">
        <v>9</v>
      </c>
      <c r="R12" s="1">
        <v>1998</v>
      </c>
      <c r="S12" s="5" t="s">
        <v>29</v>
      </c>
      <c r="T12" s="6">
        <f>IF(Q12&gt;$Q$1,"NA",(IF(R12&lt;'[1]Point Tables'!$S$6,"OLD",(IF(S12="Y","X",(VLOOKUP(P12,[2]Y12WS!$A$1:$A$65536,1,FALSE)))))))</f>
        <v>100126438</v>
      </c>
      <c r="U12" s="6" t="str">
        <f>IF(Q12&gt;$Q$1,"NA",(IF(R12&lt;'[1]Point Tables'!$S$7,"OLD",(IF(S12="Y","X",(VLOOKUP(P12,[2]Y10WS!$A$1:$A$65536,1,FALSE)))))))</f>
        <v>OLD</v>
      </c>
      <c r="V12" s="6"/>
      <c r="W12" s="6"/>
      <c r="X12" s="6"/>
      <c r="Y12" s="6"/>
      <c r="Z12" s="3"/>
      <c r="AA12" s="3"/>
      <c r="AB12" s="22"/>
      <c r="AC12" s="3"/>
      <c r="AD12" s="16"/>
      <c r="AE12" s="6" t="str">
        <f>IF(AB12&gt;$AB$1,"NA",(IF(AC12&lt;'[1]Point Tables'!$S$6,"OLD",(IF(AD12="Y","X",(VLOOKUP(AA12,[2]Y12WS!$A$1:$A$65536,1,FALSE)))))))</f>
        <v>OLD</v>
      </c>
      <c r="AF12" s="6" t="str">
        <f>IF(AB12&gt;$AB$1,"NA",(IF(AC12&lt;'[1]Point Tables'!$S$7,"OLD",(IF(AD12="Y","X",(VLOOKUP(AA12,[2]Y10WS!$A$1:$A$65536,1,FALSE)))))))</f>
        <v>OLD</v>
      </c>
      <c r="AG12" s="16"/>
      <c r="AH12" s="6" t="s">
        <v>208</v>
      </c>
      <c r="AI12" s="6">
        <v>1998</v>
      </c>
      <c r="AJ12" s="6" t="s">
        <v>209</v>
      </c>
      <c r="AK12" s="1" t="s">
        <v>208</v>
      </c>
      <c r="AL12" s="1">
        <v>100102033</v>
      </c>
      <c r="AM12" s="1">
        <v>9</v>
      </c>
      <c r="AN12" s="1">
        <v>1998</v>
      </c>
      <c r="AO12" s="16"/>
      <c r="AP12" s="6" t="str">
        <f>IF(AM12&gt;$AM$1,"NA",(IF(AN12&lt;'[1]Point Tables'!$S$6,"OLD",(IF(AO12="Y","X",(VLOOKUP(AL12,[2]Y12WS!$A$1:$A$65536,1,FALSE)))))))</f>
        <v>NA</v>
      </c>
      <c r="AQ12" s="6" t="str">
        <f>IF(AM12&gt;$AM$1,"NA",(IF(AN12&lt;'[1]Point Tables'!$S$7,"OLD",(IF(AO12="Y","X",(VLOOKUP(AL12,[2]Y10WS!$A$1:$A$65536,1,FALSE)))))))</f>
        <v>NA</v>
      </c>
      <c r="AR12" s="16"/>
      <c r="AS12" s="6" t="s">
        <v>158</v>
      </c>
      <c r="AT12" s="6">
        <v>1998</v>
      </c>
      <c r="AU12" s="6" t="s">
        <v>58</v>
      </c>
      <c r="AV12" s="23" t="s">
        <v>158</v>
      </c>
      <c r="AW12" s="24">
        <v>100097451</v>
      </c>
      <c r="AX12" s="24">
        <v>9</v>
      </c>
      <c r="AY12" s="24">
        <v>1998</v>
      </c>
      <c r="BA12" s="6">
        <f>IF(AX12&gt;$AX$1,"NA",(IF(AY12&lt;'[1]Point Tables'!$S$6,"OLD",(IF(AZ12="Y","X",(VLOOKUP(AW12,[2]Y12WS!$A$1:$A$65536,1,FALSE)))))))</f>
        <v>100097451</v>
      </c>
      <c r="BB12" s="6" t="str">
        <f>IF(AX12&gt;$AX$1,"NA",(IF(AY12&lt;'[1]Point Tables'!$S$7,"OLD",(IF(AZ12="Y","X",(VLOOKUP(AW12,[2]Y10WS!$A$1:$A$65536,1,FALSE)))))))</f>
        <v>OLD</v>
      </c>
      <c r="BC12" s="6"/>
      <c r="BD12" s="6" t="s">
        <v>159</v>
      </c>
      <c r="BE12" s="6">
        <v>1998</v>
      </c>
      <c r="BF12" s="6" t="s">
        <v>36</v>
      </c>
      <c r="BG12" s="3" t="s">
        <v>159</v>
      </c>
      <c r="BH12" s="3">
        <v>100093929</v>
      </c>
      <c r="BI12" s="10">
        <v>9</v>
      </c>
      <c r="BJ12" s="3">
        <v>1998</v>
      </c>
      <c r="BK12" s="16"/>
      <c r="BL12" s="6" t="str">
        <f>IF(BI12&gt;$BI$1,"NA",(IF(BJ12&lt;'[1]Point Tables'!$S$6,"OLD",(IF(BK12="Y","X",(VLOOKUP(BH12,[2]Y12WS!$A$1:$A$65536,1,FALSE)))))))</f>
        <v>NA</v>
      </c>
      <c r="BM12" s="6" t="str">
        <f>IF(BI12&gt;$BI$1,"NA",(IF(BJ12&lt;'[1]Point Tables'!$S$7,"OLD",(IF(BK12="Y","X",(VLOOKUP(BH12,[2]Y10WS!$A$1:$A$65536,1,FALSE)))))))</f>
        <v>NA</v>
      </c>
      <c r="BN12" s="16"/>
      <c r="BO12" s="6"/>
      <c r="BP12" s="6"/>
      <c r="BQ12" s="6"/>
      <c r="BR12" s="11"/>
      <c r="BS12" s="35"/>
      <c r="BT12" s="13"/>
      <c r="BU12" s="11"/>
      <c r="BW12" s="6" t="str">
        <f>IF(BT12&gt;$BT$1,"NA",(IF(BU12&lt;'[1]Point Tables'!$S$6,"OLD",(IF(BV12="Y","X",(VLOOKUP(BS12,[2]Y12WS!$A$1:$A$65536,1,FALSE)))))))</f>
        <v>OLD</v>
      </c>
      <c r="BX12" s="6" t="str">
        <f>IF(BT12&gt;$BT$1,"NA",(IF(BU12&lt;'[1]Point Tables'!$S$7,"OLD",(IF(BV12="Y","X",(VLOOKUP(BS12,[2]Y10WS!$A$1:$A$65536,1,FALSE)))))))</f>
        <v>OLD</v>
      </c>
      <c r="BZ12" s="6" t="s">
        <v>114</v>
      </c>
      <c r="CA12" s="6">
        <v>1999</v>
      </c>
      <c r="CB12" s="6" t="s">
        <v>98</v>
      </c>
      <c r="CC12" s="19" t="s">
        <v>114</v>
      </c>
      <c r="CD12" s="3">
        <v>100117310</v>
      </c>
      <c r="CE12" s="9">
        <v>9</v>
      </c>
      <c r="CF12" s="19">
        <v>1999</v>
      </c>
      <c r="CH12" s="6">
        <f>IF(CE12&gt;$CE$1,"NA",(IF(CF12&lt;'[1]Point Tables'!$S$6,"OLD",(IF(CG12="Y","X",(VLOOKUP(CD12,[2]Y12WS!$A$1:$A$65536,1,FALSE)))))))</f>
        <v>100117310</v>
      </c>
      <c r="CI12" s="6" t="str">
        <f>IF(CE12&gt;$CE$1,"NA",(IF(CF12&lt;'[1]Point Tables'!$S$7,"OLD",(IF(CG12="Y","X",(VLOOKUP(CD12,[2]Y10WS!$A$1:$A$65536,1,FALSE)))))))</f>
        <v>OLD</v>
      </c>
      <c r="CK12" s="6" t="s">
        <v>665</v>
      </c>
      <c r="CL12" s="6">
        <v>2000</v>
      </c>
      <c r="CM12" s="6" t="s">
        <v>69</v>
      </c>
      <c r="CN12" s="19" t="s">
        <v>665</v>
      </c>
      <c r="CO12" s="3">
        <v>100125283</v>
      </c>
      <c r="CP12" s="9">
        <v>9</v>
      </c>
      <c r="CQ12" s="19">
        <v>2000</v>
      </c>
      <c r="CS12" s="6">
        <f>IF(CP12&gt;$CP$1,"NA",(IF(CQ12&lt;'[1]Point Tables'!$S$6,"OLD",(IF(CR12="Y","X",(VLOOKUP(CO12,[2]Y12WS!$A$1:$A$65536,1,FALSE)))))))</f>
        <v>100125283</v>
      </c>
      <c r="CT12" s="6">
        <f>IF(CP12&gt;$CP$1,"NA",(IF(CQ12&lt;'[1]Point Tables'!$S$7,"OLD",(IF(CR12="Y","X",(VLOOKUP(CO12,[2]Y10WS!$A$1:$A$65536,1,FALSE)))))))</f>
        <v>100125283</v>
      </c>
      <c r="CV12" s="6" t="s">
        <v>188</v>
      </c>
      <c r="CW12" s="6">
        <v>1998</v>
      </c>
      <c r="CX12" s="6" t="s">
        <v>189</v>
      </c>
      <c r="CY12" s="19" t="s">
        <v>188</v>
      </c>
      <c r="CZ12" s="3">
        <v>100119254</v>
      </c>
      <c r="DA12" s="9">
        <v>9</v>
      </c>
      <c r="DB12" s="19">
        <v>1998</v>
      </c>
      <c r="DD12" s="6">
        <f>IF(DA12&gt;$DA$1,"NA",(IF(DB12&lt;'[1]Point Tables'!$S$6,"OLD",(IF(DC12="Y","X",(VLOOKUP(CZ12,[2]Y12WS!$A$1:$A$65536,1,FALSE)))))))</f>
        <v>100119254</v>
      </c>
      <c r="DE12" s="6" t="str">
        <f>IF(DA12&gt;$DA$1,"NA",(IF(DB12&lt;'[1]Point Tables'!$S$7,"OLD",(IF(DC12="Y","X",(VLOOKUP(CZ12,[2]Y10WS!$A$1:$A$65536,1,FALSE)))))))</f>
        <v>OLD</v>
      </c>
      <c r="DG12" s="6">
        <v>0</v>
      </c>
      <c r="DH12" s="6">
        <v>0</v>
      </c>
      <c r="DI12" s="6">
        <v>0</v>
      </c>
      <c r="DJ12" s="19">
        <v>0</v>
      </c>
      <c r="DK12" s="3">
        <v>0</v>
      </c>
      <c r="DL12" s="9">
        <v>0</v>
      </c>
      <c r="DM12" s="19">
        <v>0</v>
      </c>
      <c r="DO12" s="6"/>
      <c r="DP12" s="6" t="str">
        <f>IF(DL12&gt;$DA$1,"NA",(IF(DM12&lt;'[1]Point Tables'!$S$7,"OLD",(IF(DN12="Y","X",(VLOOKUP(DK12,[2]Y10WS!$A$1:$A$65536,1,FALSE)))))))</f>
        <v>OLD</v>
      </c>
    </row>
    <row r="13" spans="1:120">
      <c r="A13" t="s">
        <v>298</v>
      </c>
      <c r="B13">
        <v>1998</v>
      </c>
      <c r="C13" t="s">
        <v>67</v>
      </c>
      <c r="D13" t="s">
        <v>298</v>
      </c>
      <c r="E13">
        <v>100098466</v>
      </c>
      <c r="F13">
        <v>10</v>
      </c>
      <c r="G13">
        <v>1998</v>
      </c>
      <c r="H13" s="39" t="s">
        <v>29</v>
      </c>
      <c r="I13" s="6">
        <f>IF(F13&gt;$F$1,"NA",(IF(G13&lt;'[1]Point Tables'!$S$6,"OLD",(IF(H13="Y","X",(VLOOKUP(E13,[2]Y12WS!$A$1:$A$65536,1,FALSE)))))))</f>
        <v>100098466</v>
      </c>
      <c r="J13" s="6" t="str">
        <f>IF(F13&gt;$F$1,"NA",(IF(G13&lt;'[5]Point Tables'!$S$7,"OLD",(IF(H13="Y","X",(VLOOKUP(E13,[2]Y10WS!$A$1:$A$65536,1,FALSE)))))))</f>
        <v>OLD</v>
      </c>
      <c r="K13" s="6"/>
      <c r="L13" s="6" t="s">
        <v>102</v>
      </c>
      <c r="M13" s="6">
        <v>1998</v>
      </c>
      <c r="N13" s="6" t="s">
        <v>79</v>
      </c>
      <c r="O13" s="1" t="s">
        <v>102</v>
      </c>
      <c r="P13" s="1">
        <v>100090298</v>
      </c>
      <c r="Q13" s="1">
        <v>10</v>
      </c>
      <c r="R13" s="1">
        <v>1998</v>
      </c>
      <c r="S13" s="5" t="s">
        <v>29</v>
      </c>
      <c r="T13" s="6">
        <f>IF(Q13&gt;$Q$1,"NA",(IF(R13&lt;'[1]Point Tables'!$S$6,"OLD",(IF(S13="Y","X",(VLOOKUP(P13,[2]Y12WS!$A$1:$A$65536,1,FALSE)))))))</f>
        <v>100090298</v>
      </c>
      <c r="U13" s="6" t="str">
        <f>IF(Q13&gt;$Q$1,"NA",(IF(R13&lt;'[1]Point Tables'!$S$7,"OLD",(IF(S13="Y","X",(VLOOKUP(P13,[2]Y10WS!$A$1:$A$65536,1,FALSE)))))))</f>
        <v>OLD</v>
      </c>
      <c r="V13" s="6"/>
      <c r="W13" s="6"/>
      <c r="X13" s="6"/>
      <c r="Y13" s="6"/>
      <c r="Z13" s="3"/>
      <c r="AA13" s="3"/>
      <c r="AB13" s="22"/>
      <c r="AC13" s="3"/>
      <c r="AD13" s="16"/>
      <c r="AE13" s="6" t="str">
        <f>IF(AB13&gt;$AB$1,"NA",(IF(AC13&lt;'[1]Point Tables'!$S$6,"OLD",(IF(AD13="Y","X",(VLOOKUP(AA13,[2]Y12WS!$A$1:$A$65536,1,FALSE)))))))</f>
        <v>OLD</v>
      </c>
      <c r="AF13" s="6" t="str">
        <f>IF(AB13&gt;$AB$1,"NA",(IF(AC13&lt;'[1]Point Tables'!$S$7,"OLD",(IF(AD13="Y","X",(VLOOKUP(AA13,[2]Y10WS!$A$1:$A$65536,1,FALSE)))))))</f>
        <v>OLD</v>
      </c>
      <c r="AG13" s="16"/>
      <c r="AH13" s="6" t="s">
        <v>670</v>
      </c>
      <c r="AI13" s="6">
        <v>2000</v>
      </c>
      <c r="AJ13" s="6" t="s">
        <v>6</v>
      </c>
      <c r="AK13" s="23" t="s">
        <v>670</v>
      </c>
      <c r="AL13" s="24">
        <v>100117822</v>
      </c>
      <c r="AM13" s="24">
        <v>10</v>
      </c>
      <c r="AN13" s="24">
        <v>2000</v>
      </c>
      <c r="AO13" s="16"/>
      <c r="AP13" s="6"/>
      <c r="AQ13" s="6"/>
      <c r="AR13" s="16"/>
      <c r="AS13" s="6" t="s">
        <v>772</v>
      </c>
      <c r="AT13" s="6">
        <v>1999</v>
      </c>
      <c r="AU13" s="6" t="s">
        <v>53</v>
      </c>
      <c r="AV13" s="23" t="s">
        <v>772</v>
      </c>
      <c r="AW13" s="24">
        <v>100100269</v>
      </c>
      <c r="AX13" s="24">
        <v>10</v>
      </c>
      <c r="AY13" s="24">
        <v>1999</v>
      </c>
      <c r="BA13" s="6">
        <f>IF(AX13&gt;$AX$1,"NA",(IF(AY13&lt;'[1]Point Tables'!$S$6,"OLD",(IF(AZ13="Y","X",(VLOOKUP(AW13,[2]Y12WS!$A$1:$A$65536,1,FALSE)))))))</f>
        <v>100100269</v>
      </c>
      <c r="BB13" s="6" t="str">
        <f>IF(AX13&gt;$AX$1,"NA",(IF(AY13&lt;'[1]Point Tables'!$S$7,"OLD",(IF(AZ13="Y","X",(VLOOKUP(AW13,[2]Y10WS!$A$1:$A$65536,1,FALSE)))))))</f>
        <v>OLD</v>
      </c>
      <c r="BC13" s="6"/>
      <c r="BD13" s="6" t="s">
        <v>186</v>
      </c>
      <c r="BE13" s="6">
        <v>1999</v>
      </c>
      <c r="BF13" s="6" t="s">
        <v>36</v>
      </c>
      <c r="BG13" s="3" t="s">
        <v>186</v>
      </c>
      <c r="BH13" s="3">
        <v>100124746</v>
      </c>
      <c r="BI13" s="10">
        <v>10</v>
      </c>
      <c r="BJ13" s="3">
        <v>1999</v>
      </c>
      <c r="BK13" s="16"/>
      <c r="BL13" s="6" t="str">
        <f>IF(BI13&gt;$BI$1,"NA",(IF(BJ13&lt;'[1]Point Tables'!$S$6,"OLD",(IF(BK13="Y","X",(VLOOKUP(BH13,[2]Y12WS!$A$1:$A$65536,1,FALSE)))))))</f>
        <v>NA</v>
      </c>
      <c r="BM13" s="6" t="str">
        <f>IF(BI13&gt;$BI$1,"NA",(IF(BJ13&lt;'[1]Point Tables'!$S$7,"OLD",(IF(BK13="Y","X",(VLOOKUP(BH13,[2]Y10WS!$A$1:$A$65536,1,FALSE)))))))</f>
        <v>NA</v>
      </c>
      <c r="BN13" s="16"/>
      <c r="BO13" s="6"/>
      <c r="BP13" s="6"/>
      <c r="BQ13" s="6"/>
      <c r="BR13" s="11"/>
      <c r="BS13" s="35"/>
      <c r="BT13" s="13"/>
      <c r="BU13" s="11"/>
      <c r="BW13" s="6" t="str">
        <f>IF(BT13&gt;$BT$1,"NA",(IF(BU13&lt;'[1]Point Tables'!$S$6,"OLD",(IF(BV13="Y","X",(VLOOKUP(BS13,[2]Y12WS!$A$1:$A$65536,1,FALSE)))))))</f>
        <v>OLD</v>
      </c>
      <c r="BX13" s="6" t="str">
        <f>IF(BT13&gt;$BT$1,"NA",(IF(BU13&lt;'[1]Point Tables'!$S$7,"OLD",(IF(BV13="Y","X",(VLOOKUP(BS13,[2]Y10WS!$A$1:$A$65536,1,FALSE)))))))</f>
        <v>OLD</v>
      </c>
      <c r="BZ13" s="6" t="s">
        <v>664</v>
      </c>
      <c r="CA13" s="6">
        <v>2000</v>
      </c>
      <c r="CB13" s="6" t="s">
        <v>76</v>
      </c>
      <c r="CC13" s="19" t="s">
        <v>664</v>
      </c>
      <c r="CD13" s="3">
        <v>100127611</v>
      </c>
      <c r="CE13" s="9">
        <v>10</v>
      </c>
      <c r="CF13" s="19">
        <v>2000</v>
      </c>
      <c r="CH13" s="6">
        <f>IF(CE13&gt;$CE$1,"NA",(IF(CF13&lt;'[1]Point Tables'!$S$6,"OLD",(IF(CG13="Y","X",(VLOOKUP(CD13,[2]Y12WS!$A$1:$A$65536,1,FALSE)))))))</f>
        <v>100127611</v>
      </c>
      <c r="CI13" s="6">
        <f>IF(CE13&gt;$CE$1,"NA",(IF(CF13&lt;'[1]Point Tables'!$S$7,"OLD",(IF(CG13="Y","X",(VLOOKUP(CD13,[2]Y10WS!$A$1:$A$65536,1,FALSE)))))))</f>
        <v>100127611</v>
      </c>
      <c r="CK13" s="6" t="s">
        <v>243</v>
      </c>
      <c r="CL13" s="6">
        <v>1999</v>
      </c>
      <c r="CM13" s="6" t="s">
        <v>65</v>
      </c>
      <c r="CN13" s="19" t="s">
        <v>243</v>
      </c>
      <c r="CO13" s="3">
        <v>100124960</v>
      </c>
      <c r="CP13" s="9">
        <v>10</v>
      </c>
      <c r="CQ13" s="19">
        <v>1999</v>
      </c>
      <c r="CS13" s="6" t="str">
        <f>IF(CP13&gt;$CP$1,"NA",(IF(CQ13&lt;'[1]Point Tables'!$S$6,"OLD",(IF(CR13="Y","X",(VLOOKUP(CO13,[2]Y12WS!$A$1:$A$65536,1,FALSE)))))))</f>
        <v>NA</v>
      </c>
      <c r="CT13" s="6" t="str">
        <f>IF(CP13&gt;$CP$1,"NA",(IF(CQ13&lt;'[1]Point Tables'!$S$7,"OLD",(IF(CR13="Y","X",(VLOOKUP(CO13,[2]Y10WS!$A$1:$A$65536,1,FALSE)))))))</f>
        <v>NA</v>
      </c>
      <c r="CV13" s="6" t="s">
        <v>269</v>
      </c>
      <c r="CW13" s="6">
        <v>1998</v>
      </c>
      <c r="CX13" s="6" t="s">
        <v>67</v>
      </c>
      <c r="CY13" s="19" t="s">
        <v>269</v>
      </c>
      <c r="CZ13" s="3">
        <v>100098466</v>
      </c>
      <c r="DA13" s="9">
        <v>10</v>
      </c>
      <c r="DB13" s="19">
        <v>1998</v>
      </c>
      <c r="DD13" s="6">
        <f>IF(DA13&gt;$DA$1,"NA",(IF(DB13&lt;'[1]Point Tables'!$S$6,"OLD",(IF(DC13="Y","X",(VLOOKUP(CZ13,[2]Y12WS!$A$1:$A$65536,1,FALSE)))))))</f>
        <v>100098466</v>
      </c>
      <c r="DE13" s="6" t="str">
        <f>IF(DA13&gt;$DA$1,"NA",(IF(DB13&lt;'[1]Point Tables'!$S$7,"OLD",(IF(DC13="Y","X",(VLOOKUP(CZ13,[2]Y10WS!$A$1:$A$65536,1,FALSE)))))))</f>
        <v>OLD</v>
      </c>
      <c r="DG13" s="6">
        <v>0</v>
      </c>
      <c r="DH13" s="6">
        <v>0</v>
      </c>
      <c r="DI13" s="6">
        <v>0</v>
      </c>
      <c r="DJ13" s="19">
        <v>0</v>
      </c>
      <c r="DK13" s="3">
        <v>0</v>
      </c>
      <c r="DL13" s="9">
        <v>0</v>
      </c>
      <c r="DM13" s="19">
        <v>0</v>
      </c>
      <c r="DO13" s="6"/>
      <c r="DP13" s="6" t="str">
        <f>IF(DL13&gt;$DA$1,"NA",(IF(DM13&lt;'[1]Point Tables'!$S$7,"OLD",(IF(DN13="Y","X",(VLOOKUP(DK13,[2]Y10WS!$A$1:$A$65536,1,FALSE)))))))</f>
        <v>OLD</v>
      </c>
    </row>
    <row r="14" spans="1:120">
      <c r="A14" t="s">
        <v>648</v>
      </c>
      <c r="B14">
        <v>2000</v>
      </c>
      <c r="C14" t="s">
        <v>179</v>
      </c>
      <c r="D14" t="s">
        <v>648</v>
      </c>
      <c r="E14">
        <v>100100292</v>
      </c>
      <c r="F14">
        <v>11</v>
      </c>
      <c r="G14">
        <v>2000</v>
      </c>
      <c r="H14" s="39" t="s">
        <v>29</v>
      </c>
      <c r="I14" s="6">
        <f>IF(F14&gt;$F$1,"NA",(IF(G14&lt;'[1]Point Tables'!$S$6,"OLD",(IF(H14="Y","X",(VLOOKUP(E14,[2]Y12WS!$A$1:$A$65536,1,FALSE)))))))</f>
        <v>100100292</v>
      </c>
      <c r="J14" s="6">
        <f>IF(F14&gt;$F$1,"NA",(IF(G14&lt;'[5]Point Tables'!$S$7,"OLD",(IF(H14="Y","X",(VLOOKUP(E14,[2]Y10WS!$A$1:$A$65536,1,FALSE)))))))</f>
        <v>100100292</v>
      </c>
      <c r="K14" s="6"/>
      <c r="L14" s="6" t="s">
        <v>153</v>
      </c>
      <c r="M14" s="6">
        <v>1998</v>
      </c>
      <c r="N14" s="6" t="s">
        <v>145</v>
      </c>
      <c r="O14" s="1" t="s">
        <v>153</v>
      </c>
      <c r="P14" s="1">
        <v>100097451</v>
      </c>
      <c r="Q14" s="1">
        <v>11</v>
      </c>
      <c r="R14" s="1">
        <v>1998</v>
      </c>
      <c r="S14" s="5" t="s">
        <v>29</v>
      </c>
      <c r="T14" s="6">
        <f>IF(Q14&gt;$Q$1,"NA",(IF(R14&lt;'[1]Point Tables'!$S$6,"OLD",(IF(S14="Y","X",(VLOOKUP(P14,[2]Y12WS!$A$1:$A$65536,1,FALSE)))))))</f>
        <v>100097451</v>
      </c>
      <c r="U14" s="6" t="str">
        <f>IF(Q14&gt;$Q$1,"NA",(IF(R14&lt;'[1]Point Tables'!$S$7,"OLD",(IF(S14="Y","X",(VLOOKUP(P14,[2]Y10WS!$A$1:$A$65536,1,FALSE)))))))</f>
        <v>OLD</v>
      </c>
      <c r="V14" s="6"/>
      <c r="W14" s="6"/>
      <c r="X14" s="6"/>
      <c r="Y14" s="6"/>
      <c r="Z14" s="3"/>
      <c r="AA14" s="3"/>
      <c r="AB14" s="22"/>
      <c r="AC14" s="3"/>
      <c r="AD14" s="16"/>
      <c r="AE14" s="6" t="str">
        <f>IF(AB14&gt;$AB$1,"NA",(IF(AC14&lt;'[1]Point Tables'!$S$6,"OLD",(IF(AD14="Y","X",(VLOOKUP(AA14,[2]Y12WS!$A$1:$A$65536,1,FALSE)))))))</f>
        <v>OLD</v>
      </c>
      <c r="AF14" s="6" t="str">
        <f>IF(AB14&gt;$AB$1,"NA",(IF(AC14&lt;'[1]Point Tables'!$S$7,"OLD",(IF(AD14="Y","X",(VLOOKUP(AA14,[2]Y10WS!$A$1:$A$65536,1,FALSE)))))))</f>
        <v>OLD</v>
      </c>
      <c r="AG14" s="16"/>
      <c r="AH14" s="6" t="s">
        <v>680</v>
      </c>
      <c r="AI14" s="6">
        <v>2001</v>
      </c>
      <c r="AJ14" s="6" t="s">
        <v>6</v>
      </c>
      <c r="AK14" s="23" t="s">
        <v>680</v>
      </c>
      <c r="AL14" s="24">
        <v>100101105</v>
      </c>
      <c r="AM14" s="24">
        <v>11</v>
      </c>
      <c r="AN14" s="24">
        <v>2001</v>
      </c>
      <c r="AO14" s="16"/>
      <c r="AP14" s="6"/>
      <c r="AQ14" s="6"/>
      <c r="AR14" s="16"/>
      <c r="AS14" s="6" t="s">
        <v>121</v>
      </c>
      <c r="AT14" s="6">
        <v>1999</v>
      </c>
      <c r="AU14" s="6" t="s">
        <v>76</v>
      </c>
      <c r="AV14" s="23" t="s">
        <v>121</v>
      </c>
      <c r="AW14" s="24">
        <v>100090737</v>
      </c>
      <c r="AX14" s="24">
        <v>11</v>
      </c>
      <c r="AY14" s="24">
        <v>1999</v>
      </c>
      <c r="BA14" s="6">
        <f>IF(AX14&gt;$AX$1,"NA",(IF(AY14&lt;'[1]Point Tables'!$S$6,"OLD",(IF(AZ14="Y","X",(VLOOKUP(AW14,[2]Y12WS!$A$1:$A$65536,1,FALSE)))))))</f>
        <v>100090737</v>
      </c>
      <c r="BB14" s="6" t="str">
        <f>IF(AX14&gt;$AX$1,"NA",(IF(AY14&lt;'[1]Point Tables'!$S$7,"OLD",(IF(AZ14="Y","X",(VLOOKUP(AW14,[2]Y10WS!$A$1:$A$65536,1,FALSE)))))))</f>
        <v>OLD</v>
      </c>
      <c r="BC14" s="6"/>
      <c r="BD14" s="6" t="s">
        <v>777</v>
      </c>
      <c r="BE14" s="6">
        <v>1998</v>
      </c>
      <c r="BF14" s="6" t="s">
        <v>36</v>
      </c>
      <c r="BG14" s="3" t="s">
        <v>777</v>
      </c>
      <c r="BH14" s="3">
        <v>100094579</v>
      </c>
      <c r="BI14" s="10">
        <v>11</v>
      </c>
      <c r="BJ14" s="3">
        <v>1998</v>
      </c>
      <c r="BK14" s="16"/>
      <c r="BL14" s="6" t="str">
        <f>IF(BI14&gt;$BI$1,"NA",(IF(BJ14&lt;'[1]Point Tables'!$S$6,"OLD",(IF(BK14="Y","X",(VLOOKUP(BH14,[2]Y12WS!$A$1:$A$65536,1,FALSE)))))))</f>
        <v>NA</v>
      </c>
      <c r="BM14" s="6" t="str">
        <f>IF(BI14&gt;$BI$1,"NA",(IF(BJ14&lt;'[1]Point Tables'!$S$7,"OLD",(IF(BK14="Y","X",(VLOOKUP(BH14,[2]Y10WS!$A$1:$A$65536,1,FALSE)))))))</f>
        <v>NA</v>
      </c>
      <c r="BN14" s="16"/>
      <c r="BO14" s="6"/>
      <c r="BP14" s="6"/>
      <c r="BQ14" s="6"/>
      <c r="BR14" s="11"/>
      <c r="BS14" s="35"/>
      <c r="BT14" s="13"/>
      <c r="BU14" s="11"/>
      <c r="BW14" s="6" t="str">
        <f>IF(BT14&gt;$BT$1,"NA",(IF(BU14&lt;'[1]Point Tables'!$S$6,"OLD",(IF(BV14="Y","X",(VLOOKUP(BS14,[2]Y12WS!$A$1:$A$65536,1,FALSE)))))))</f>
        <v>OLD</v>
      </c>
      <c r="BX14" s="6" t="str">
        <f>IF(BT14&gt;$BT$1,"NA",(IF(BU14&lt;'[1]Point Tables'!$S$7,"OLD",(IF(BV14="Y","X",(VLOOKUP(BS14,[2]Y10WS!$A$1:$A$65536,1,FALSE)))))))</f>
        <v>OLD</v>
      </c>
      <c r="BZ14" s="6" t="s">
        <v>652</v>
      </c>
      <c r="CA14" s="6">
        <v>2000</v>
      </c>
      <c r="CB14" s="6" t="s">
        <v>53</v>
      </c>
      <c r="CC14" s="19" t="s">
        <v>652</v>
      </c>
      <c r="CD14" s="3">
        <v>100091743</v>
      </c>
      <c r="CE14" s="9">
        <v>11</v>
      </c>
      <c r="CF14" s="19">
        <v>2000</v>
      </c>
      <c r="CH14" s="6" t="str">
        <f>IF(CE14&gt;$CE$1,"NA",(IF(CF14&lt;'[1]Point Tables'!$S$6,"OLD",(IF(CG14="Y","X",(VLOOKUP(CD14,[2]Y12WS!$A$1:$A$65536,1,FALSE)))))))</f>
        <v>NA</v>
      </c>
      <c r="CI14" s="6" t="str">
        <f>IF(CE14&gt;$CE$1,"NA",(IF(CF14&lt;'[1]Point Tables'!$S$7,"OLD",(IF(CG14="Y","X",(VLOOKUP(CD14,[2]Y10WS!$A$1:$A$65536,1,FALSE)))))))</f>
        <v>NA</v>
      </c>
      <c r="CK14" s="6" t="s">
        <v>106</v>
      </c>
      <c r="CL14" s="6">
        <v>1999</v>
      </c>
      <c r="CM14" s="6" t="s">
        <v>65</v>
      </c>
      <c r="CN14" s="19" t="s">
        <v>106</v>
      </c>
      <c r="CO14" s="3">
        <v>100124746</v>
      </c>
      <c r="CP14" s="9">
        <v>11</v>
      </c>
      <c r="CQ14" s="19">
        <v>1999</v>
      </c>
      <c r="CS14" s="6" t="str">
        <f>IF(CP14&gt;$CP$1,"NA",(IF(CQ14&lt;'[1]Point Tables'!$S$6,"OLD",(IF(CR14="Y","X",(VLOOKUP(CO14,[2]Y12WS!$A$1:$A$65536,1,FALSE)))))))</f>
        <v>NA</v>
      </c>
      <c r="CT14" s="6" t="str">
        <f>IF(CP14&gt;$CP$1,"NA",(IF(CQ14&lt;'[1]Point Tables'!$S$7,"OLD",(IF(CR14="Y","X",(VLOOKUP(CO14,[2]Y10WS!$A$1:$A$65536,1,FALSE)))))))</f>
        <v>NA</v>
      </c>
      <c r="CV14" s="6" t="s">
        <v>147</v>
      </c>
      <c r="CW14" s="6">
        <v>1999</v>
      </c>
      <c r="CX14" s="6" t="s">
        <v>51</v>
      </c>
      <c r="CY14" s="19" t="s">
        <v>147</v>
      </c>
      <c r="CZ14" s="3">
        <v>100124157</v>
      </c>
      <c r="DA14" s="9">
        <v>11</v>
      </c>
      <c r="DB14" s="19">
        <v>1999</v>
      </c>
      <c r="DD14" s="6" t="str">
        <f>IF(DA14&gt;$DA$1,"NA",(IF(DB14&lt;'[1]Point Tables'!$S$6,"OLD",(IF(DC14="Y","X",(VLOOKUP(CZ14,[2]Y12WS!$A$1:$A$65536,1,FALSE)))))))</f>
        <v>NA</v>
      </c>
      <c r="DE14" s="6" t="str">
        <f>IF(DA14&gt;$DA$1,"NA",(IF(DB14&lt;'[1]Point Tables'!$S$7,"OLD",(IF(DC14="Y","X",(VLOOKUP(CZ14,[2]Y10WS!$A$1:$A$65536,1,FALSE)))))))</f>
        <v>NA</v>
      </c>
      <c r="DG14" s="6">
        <v>0</v>
      </c>
      <c r="DH14" s="6">
        <v>0</v>
      </c>
      <c r="DI14" s="6">
        <v>0</v>
      </c>
      <c r="DJ14" s="19">
        <v>0</v>
      </c>
      <c r="DK14" s="3">
        <v>0</v>
      </c>
      <c r="DL14" s="9">
        <v>0</v>
      </c>
      <c r="DM14" s="19">
        <v>0</v>
      </c>
      <c r="DO14" s="6"/>
      <c r="DP14" s="6" t="str">
        <f>IF(DL14&gt;$DA$1,"NA",(IF(DM14&lt;'[1]Point Tables'!$S$7,"OLD",(IF(DN14="Y","X",(VLOOKUP(DK14,[2]Y10WS!$A$1:$A$65536,1,FALSE)))))))</f>
        <v>OLD</v>
      </c>
    </row>
    <row r="15" spans="1:120">
      <c r="A15" t="s">
        <v>659</v>
      </c>
      <c r="B15">
        <v>2000</v>
      </c>
      <c r="C15" t="s">
        <v>28</v>
      </c>
      <c r="D15" t="s">
        <v>659</v>
      </c>
      <c r="E15">
        <v>100127611</v>
      </c>
      <c r="F15">
        <v>12</v>
      </c>
      <c r="G15">
        <v>2000</v>
      </c>
      <c r="H15" s="39" t="s">
        <v>29</v>
      </c>
      <c r="I15" s="6">
        <f>IF(F15&gt;$F$1,"NA",(IF(G15&lt;'[1]Point Tables'!$S$6,"OLD",(IF(H15="Y","X",(VLOOKUP(E15,[2]Y12WS!$A$1:$A$65536,1,FALSE)))))))</f>
        <v>100127611</v>
      </c>
      <c r="J15" s="6">
        <f>IF(F15&gt;$F$1,"NA",(IF(G15&lt;'[5]Point Tables'!$S$7,"OLD",(IF(H15="Y","X",(VLOOKUP(E15,[2]Y10WS!$A$1:$A$65536,1,FALSE)))))))</f>
        <v>100127611</v>
      </c>
      <c r="K15" s="6"/>
      <c r="L15" s="6" t="s">
        <v>178</v>
      </c>
      <c r="M15" s="6">
        <v>1999</v>
      </c>
      <c r="N15" s="6" t="s">
        <v>28</v>
      </c>
      <c r="O15" s="1" t="s">
        <v>178</v>
      </c>
      <c r="P15" s="1">
        <v>100090737</v>
      </c>
      <c r="Q15" s="1">
        <v>12</v>
      </c>
      <c r="R15" s="1">
        <v>1999</v>
      </c>
      <c r="S15" s="5" t="s">
        <v>29</v>
      </c>
      <c r="T15" s="6">
        <f>IF(Q15&gt;$Q$1,"NA",(IF(R15&lt;'[1]Point Tables'!$S$6,"OLD",(IF(S15="Y","X",(VLOOKUP(P15,[2]Y12WS!$A$1:$A$65536,1,FALSE)))))))</f>
        <v>100090737</v>
      </c>
      <c r="U15" s="6" t="str">
        <f>IF(Q15&gt;$Q$1,"NA",(IF(R15&lt;'[1]Point Tables'!$S$7,"OLD",(IF(S15="Y","X",(VLOOKUP(P15,[2]Y10WS!$A$1:$A$65536,1,FALSE)))))))</f>
        <v>OLD</v>
      </c>
      <c r="V15" s="6"/>
      <c r="W15" s="6"/>
      <c r="X15" s="6"/>
      <c r="Y15" s="6"/>
      <c r="Z15" s="14"/>
      <c r="AA15" s="15"/>
      <c r="AB15" s="15"/>
      <c r="AC15" s="15"/>
      <c r="AD15" s="16"/>
      <c r="AE15" s="6"/>
      <c r="AF15" s="6"/>
      <c r="AG15" s="16"/>
      <c r="AH15" s="6" t="s">
        <v>215</v>
      </c>
      <c r="AI15" s="6">
        <v>1999</v>
      </c>
      <c r="AJ15" s="6" t="s">
        <v>34</v>
      </c>
      <c r="AK15" s="23" t="s">
        <v>215</v>
      </c>
      <c r="AL15" s="24">
        <v>100125801</v>
      </c>
      <c r="AM15" s="24">
        <v>12</v>
      </c>
      <c r="AN15" s="24">
        <v>1999</v>
      </c>
      <c r="AO15" s="16"/>
      <c r="AP15" s="6"/>
      <c r="AQ15" s="6"/>
      <c r="AR15" s="16"/>
      <c r="AS15" s="6" t="s">
        <v>242</v>
      </c>
      <c r="AT15" s="6">
        <v>1998</v>
      </c>
      <c r="AU15" s="6" t="s">
        <v>53</v>
      </c>
      <c r="AV15" s="23" t="s">
        <v>242</v>
      </c>
      <c r="AW15" s="24">
        <v>100086408</v>
      </c>
      <c r="AX15" s="24">
        <v>12</v>
      </c>
      <c r="AY15" s="24">
        <v>1998</v>
      </c>
      <c r="BA15" s="6" t="str">
        <f>IF(AX15&gt;$AX$1,"NA",(IF(AY15&lt;'[1]Point Tables'!$S$6,"OLD",(IF(AZ15="Y","X",(VLOOKUP(AW15,[2]Y12WS!$A$1:$A$65536,1,FALSE)))))))</f>
        <v>NA</v>
      </c>
      <c r="BB15" s="6" t="str">
        <f>IF(AX15&gt;$AX$1,"NA",(IF(AY15&lt;'[1]Point Tables'!$S$7,"OLD",(IF(AZ15="Y","X",(VLOOKUP(AW15,[2]Y10WS!$A$1:$A$65536,1,FALSE)))))))</f>
        <v>NA</v>
      </c>
      <c r="BC15" s="6"/>
      <c r="BD15" s="6" t="s">
        <v>778</v>
      </c>
      <c r="BE15" s="6">
        <v>1999</v>
      </c>
      <c r="BF15" s="6" t="s">
        <v>36</v>
      </c>
      <c r="BG15" s="3" t="s">
        <v>778</v>
      </c>
      <c r="BH15" s="3">
        <v>100124960</v>
      </c>
      <c r="BI15" s="10">
        <v>12</v>
      </c>
      <c r="BJ15" s="3">
        <v>1999</v>
      </c>
      <c r="BK15" s="16"/>
      <c r="BL15" s="6" t="str">
        <f>IF(BI15&gt;$BI$1,"NA",(IF(BJ15&lt;'[1]Point Tables'!$S$6,"OLD",(IF(BK15="Y","X",(VLOOKUP(BH15,[2]Y12WS!$A$1:$A$65536,1,FALSE)))))))</f>
        <v>NA</v>
      </c>
      <c r="BM15" s="6" t="str">
        <f>IF(BI15&gt;$BI$1,"NA",(IF(BJ15&lt;'[1]Point Tables'!$S$7,"OLD",(IF(BK15="Y","X",(VLOOKUP(BH15,[2]Y10WS!$A$1:$A$65536,1,FALSE)))))))</f>
        <v>NA</v>
      </c>
      <c r="BN15" s="16"/>
      <c r="BO15" s="6"/>
      <c r="BP15" s="6"/>
      <c r="BQ15" s="6"/>
      <c r="BR15" s="11"/>
      <c r="BS15" s="35"/>
      <c r="BT15" s="13"/>
      <c r="BU15" s="11"/>
      <c r="BW15" s="6" t="str">
        <f>IF(BT15&gt;$BT$1,"NA",(IF(BU15&lt;'[1]Point Tables'!$S$6,"OLD",(IF(BV15="Y","X",(VLOOKUP(BS15,[2]Y12WS!$A$1:$A$65536,1,FALSE)))))))</f>
        <v>OLD</v>
      </c>
      <c r="BX15" s="6" t="str">
        <f>IF(BT15&gt;$BT$1,"NA",(IF(BU15&lt;'[1]Point Tables'!$S$7,"OLD",(IF(BV15="Y","X",(VLOOKUP(BS15,[2]Y10WS!$A$1:$A$65536,1,FALSE)))))))</f>
        <v>OLD</v>
      </c>
      <c r="BZ15" s="6" t="s">
        <v>180</v>
      </c>
      <c r="CA15" s="6">
        <v>1998</v>
      </c>
      <c r="CB15" s="6" t="s">
        <v>36</v>
      </c>
      <c r="CC15" s="19" t="s">
        <v>180</v>
      </c>
      <c r="CD15" s="3">
        <v>100088246</v>
      </c>
      <c r="CE15" s="9">
        <v>12</v>
      </c>
      <c r="CF15" s="19">
        <v>1998</v>
      </c>
      <c r="CH15" s="6" t="str">
        <f>IF(CE15&gt;$CE$1,"NA",(IF(CF15&lt;'[1]Point Tables'!$S$6,"OLD",(IF(CG15="Y","X",(VLOOKUP(CD15,[2]Y12WS!$A$1:$A$65536,1,FALSE)))))))</f>
        <v>NA</v>
      </c>
      <c r="CI15" s="6" t="str">
        <f>IF(CE15&gt;$CE$1,"NA",(IF(CF15&lt;'[1]Point Tables'!$S$7,"OLD",(IF(CG15="Y","X",(VLOOKUP(CD15,[2]Y10WS!$A$1:$A$65536,1,FALSE)))))))</f>
        <v>NA</v>
      </c>
      <c r="CK15" s="6" t="s">
        <v>772</v>
      </c>
      <c r="CL15" s="6">
        <v>1999</v>
      </c>
      <c r="CM15" s="6" t="s">
        <v>69</v>
      </c>
      <c r="CN15" s="19" t="s">
        <v>772</v>
      </c>
      <c r="CO15" s="3">
        <v>100100269</v>
      </c>
      <c r="CP15" s="9">
        <v>12</v>
      </c>
      <c r="CQ15" s="19">
        <v>1999</v>
      </c>
      <c r="CS15" s="6" t="str">
        <f>IF(CP15&gt;$CP$1,"NA",(IF(CQ15&lt;'[1]Point Tables'!$S$6,"OLD",(IF(CR15="Y","X",(VLOOKUP(CO15,[2]Y12WS!$A$1:$A$65536,1,FALSE)))))))</f>
        <v>NA</v>
      </c>
      <c r="CT15" s="6" t="str">
        <f>IF(CP15&gt;$CP$1,"NA",(IF(CQ15&lt;'[1]Point Tables'!$S$7,"OLD",(IF(CR15="Y","X",(VLOOKUP(CO15,[2]Y10WS!$A$1:$A$65536,1,FALSE)))))))</f>
        <v>NA</v>
      </c>
      <c r="CV15" s="6" t="s">
        <v>656</v>
      </c>
      <c r="CW15" s="6">
        <v>2000</v>
      </c>
      <c r="CX15" s="6" t="s">
        <v>69</v>
      </c>
      <c r="CY15" s="19" t="s">
        <v>656</v>
      </c>
      <c r="CZ15" s="3">
        <v>100091743</v>
      </c>
      <c r="DA15" s="9">
        <v>12</v>
      </c>
      <c r="DB15" s="19">
        <v>2000</v>
      </c>
      <c r="DD15" s="6"/>
      <c r="DE15" s="6"/>
      <c r="DG15" s="6">
        <v>0</v>
      </c>
      <c r="DH15" s="6">
        <v>0</v>
      </c>
      <c r="DI15" s="6">
        <v>0</v>
      </c>
      <c r="DJ15" s="19">
        <v>0</v>
      </c>
      <c r="DK15" s="3">
        <v>0</v>
      </c>
      <c r="DL15" s="9">
        <v>0</v>
      </c>
      <c r="DM15" s="19">
        <v>0</v>
      </c>
      <c r="DO15" s="6"/>
      <c r="DP15" s="6"/>
    </row>
    <row r="16" spans="1:120">
      <c r="A16" t="s">
        <v>288</v>
      </c>
      <c r="B16">
        <v>1998</v>
      </c>
      <c r="C16" t="s">
        <v>31</v>
      </c>
      <c r="D16" t="s">
        <v>288</v>
      </c>
      <c r="E16">
        <v>100126438</v>
      </c>
      <c r="F16">
        <v>13</v>
      </c>
      <c r="G16">
        <v>1998</v>
      </c>
      <c r="H16" s="39" t="s">
        <v>29</v>
      </c>
      <c r="I16" s="6">
        <f>IF(F16&gt;$F$1,"NA",(IF(G16&lt;'[1]Point Tables'!$S$6,"OLD",(IF(H16="Y","X",(VLOOKUP(E16,[2]Y12WS!$A$1:$A$65536,1,FALSE)))))))</f>
        <v>100126438</v>
      </c>
      <c r="J16" s="6" t="str">
        <f>IF(F16&gt;$F$1,"NA",(IF(G16&lt;'[5]Point Tables'!$S$7,"OLD",(IF(H16="Y","X",(VLOOKUP(E16,[2]Y10WS!$A$1:$A$65536,1,FALSE)))))))</f>
        <v>OLD</v>
      </c>
      <c r="K16" s="6"/>
      <c r="L16" s="6" t="s">
        <v>168</v>
      </c>
      <c r="M16" s="6">
        <v>1999</v>
      </c>
      <c r="N16" s="6" t="s">
        <v>34</v>
      </c>
      <c r="O16" s="1" t="s">
        <v>168</v>
      </c>
      <c r="P16" s="1">
        <v>100117310</v>
      </c>
      <c r="Q16" s="1">
        <v>13</v>
      </c>
      <c r="R16" s="1">
        <v>1999</v>
      </c>
      <c r="S16" s="5" t="s">
        <v>29</v>
      </c>
      <c r="T16" s="6">
        <f>IF(Q16&gt;$Q$1,"NA",(IF(R16&lt;'[1]Point Tables'!$S$6,"OLD",(IF(S16="Y","X",(VLOOKUP(P16,[2]Y12WS!$A$1:$A$65536,1,FALSE)))))))</f>
        <v>100117310</v>
      </c>
      <c r="U16" s="6" t="str">
        <f>IF(Q16&gt;$Q$1,"NA",(IF(R16&lt;'[1]Point Tables'!$S$7,"OLD",(IF(S16="Y","X",(VLOOKUP(P16,[2]Y10WS!$A$1:$A$65536,1,FALSE)))))))</f>
        <v>OLD</v>
      </c>
      <c r="V16" s="6"/>
      <c r="W16" s="6"/>
      <c r="X16" s="6"/>
      <c r="Y16" s="6"/>
      <c r="Z16" s="14"/>
      <c r="AA16" s="15"/>
      <c r="AB16" s="15"/>
      <c r="AC16" s="15"/>
      <c r="AD16" s="16"/>
      <c r="AE16" s="6"/>
      <c r="AF16" s="6"/>
      <c r="AG16" s="16"/>
      <c r="AH16" s="6" t="s">
        <v>696</v>
      </c>
      <c r="AI16" s="6">
        <v>2000</v>
      </c>
      <c r="AJ16" s="6" t="s">
        <v>6</v>
      </c>
      <c r="AK16" s="23" t="s">
        <v>696</v>
      </c>
      <c r="AL16" s="24">
        <v>100129109</v>
      </c>
      <c r="AM16" s="24">
        <v>13</v>
      </c>
      <c r="AN16" s="24">
        <v>2000</v>
      </c>
      <c r="AO16" s="16"/>
      <c r="AP16" s="6"/>
      <c r="AQ16" s="6"/>
      <c r="AR16" s="16"/>
      <c r="AS16" s="6" t="s">
        <v>159</v>
      </c>
      <c r="AT16" s="6">
        <v>1998</v>
      </c>
      <c r="AU16" s="6" t="s">
        <v>36</v>
      </c>
      <c r="AV16" s="23" t="s">
        <v>159</v>
      </c>
      <c r="AW16" s="24">
        <v>100093929</v>
      </c>
      <c r="AX16" s="24">
        <v>13</v>
      </c>
      <c r="AY16" s="24">
        <v>1998</v>
      </c>
      <c r="BA16" s="6" t="str">
        <f>IF(AX16&gt;$AX$1,"NA",(IF(AY16&lt;'[1]Point Tables'!$S$6,"OLD",(IF(AZ16="Y","X",(VLOOKUP(AW16,[2]Y12WS!$A$1:$A$65536,1,FALSE)))))))</f>
        <v>NA</v>
      </c>
      <c r="BB16" s="6" t="str">
        <f>IF(AX16&gt;$AX$1,"NA",(IF(AY16&lt;'[1]Point Tables'!$S$7,"OLD",(IF(AZ16="Y","X",(VLOOKUP(AW16,[2]Y10WS!$A$1:$A$65536,1,FALSE)))))))</f>
        <v>NA</v>
      </c>
      <c r="BC16" s="6"/>
      <c r="BD16" s="6" t="s">
        <v>671</v>
      </c>
      <c r="BE16" s="6">
        <v>2000</v>
      </c>
      <c r="BF16" s="6" t="s">
        <v>36</v>
      </c>
      <c r="BG16" s="3" t="s">
        <v>671</v>
      </c>
      <c r="BH16" s="3">
        <v>100101392</v>
      </c>
      <c r="BI16" s="10">
        <v>13</v>
      </c>
      <c r="BJ16" s="3">
        <v>2000</v>
      </c>
      <c r="BK16" s="16"/>
      <c r="BL16" s="6" t="str">
        <f>IF(BI16&gt;$BI$1,"NA",(IF(BJ16&lt;'[1]Point Tables'!$S$6,"OLD",(IF(BK16="Y","X",(VLOOKUP(BH16,[2]Y12WS!$A$1:$A$65536,1,FALSE)))))))</f>
        <v>NA</v>
      </c>
      <c r="BM16" s="6" t="str">
        <f>IF(BI16&gt;$BI$1,"NA",(IF(BJ16&lt;'[1]Point Tables'!$S$7,"OLD",(IF(BK16="Y","X",(VLOOKUP(BH16,[2]Y10WS!$A$1:$A$65536,1,FALSE)))))))</f>
        <v>NA</v>
      </c>
      <c r="BN16" s="16"/>
      <c r="BO16" s="6"/>
      <c r="BP16" s="6"/>
      <c r="BQ16" s="6"/>
      <c r="BR16" s="11"/>
      <c r="BS16" s="35"/>
      <c r="BT16" s="13"/>
      <c r="BU16" s="11"/>
      <c r="BW16" s="6" t="str">
        <f>IF(BT16&gt;$BT$1,"NA",(IF(BU16&lt;'[1]Point Tables'!$S$6,"OLD",(IF(BV16="Y","X",(VLOOKUP(BS16,[2]Y12WS!$A$1:$A$65536,1,FALSE)))))))</f>
        <v>OLD</v>
      </c>
      <c r="BX16" s="6" t="str">
        <f>IF(BT16&gt;$BT$1,"NA",(IF(BU16&lt;'[1]Point Tables'!$S$7,"OLD",(IF(BV16="Y","X",(VLOOKUP(BS16,[2]Y10WS!$A$1:$A$65536,1,FALSE)))))))</f>
        <v>OLD</v>
      </c>
      <c r="BZ16" s="6" t="s">
        <v>166</v>
      </c>
      <c r="CA16" s="6">
        <v>1999</v>
      </c>
      <c r="CB16" s="6" t="s">
        <v>76</v>
      </c>
      <c r="CC16" s="19" t="s">
        <v>166</v>
      </c>
      <c r="CD16" s="3">
        <v>100102025</v>
      </c>
      <c r="CE16" s="9">
        <v>13</v>
      </c>
      <c r="CF16" s="19">
        <v>1999</v>
      </c>
      <c r="CH16" s="6" t="str">
        <f>IF(CE16&gt;$CE$1,"NA",(IF(CF16&lt;'[1]Point Tables'!$S$6,"OLD",(IF(CG16="Y","X",(VLOOKUP(CD16,[2]Y12WS!$A$1:$A$65536,1,FALSE)))))))</f>
        <v>NA</v>
      </c>
      <c r="CI16" s="6" t="str">
        <f>IF(CE16&gt;$CE$1,"NA",(IF(CF16&lt;'[1]Point Tables'!$S$7,"OLD",(IF(CG16="Y","X",(VLOOKUP(CD16,[2]Y10WS!$A$1:$A$65536,1,FALSE)))))))</f>
        <v>NA</v>
      </c>
      <c r="CK16" s="6" t="s">
        <v>779</v>
      </c>
      <c r="CL16" s="6">
        <v>1999</v>
      </c>
      <c r="CM16" s="6" t="s">
        <v>42</v>
      </c>
      <c r="CN16" s="19" t="s">
        <v>779</v>
      </c>
      <c r="CO16" s="3">
        <v>100092330</v>
      </c>
      <c r="CP16" s="9">
        <v>13</v>
      </c>
      <c r="CQ16" s="19">
        <v>1999</v>
      </c>
      <c r="CS16" s="6" t="str">
        <f>IF(CP16&gt;$CP$1,"NA",(IF(CQ16&lt;'[1]Point Tables'!$S$6,"OLD",(IF(CR16="Y","X",(VLOOKUP(CO16,[2]Y12WS!$A$1:$A$65536,1,FALSE)))))))</f>
        <v>NA</v>
      </c>
      <c r="CT16" s="6" t="str">
        <f>IF(CP16&gt;$CP$1,"NA",(IF(CQ16&lt;'[1]Point Tables'!$S$7,"OLD",(IF(CR16="Y","X",(VLOOKUP(CO16,[2]Y10WS!$A$1:$A$65536,1,FALSE)))))))</f>
        <v>NA</v>
      </c>
      <c r="CV16" s="6" t="s">
        <v>780</v>
      </c>
      <c r="CW16" s="6">
        <v>1998</v>
      </c>
      <c r="CX16" s="6" t="s">
        <v>67</v>
      </c>
      <c r="CY16" s="19" t="s">
        <v>780</v>
      </c>
      <c r="CZ16" s="3">
        <v>100092702</v>
      </c>
      <c r="DA16" s="9">
        <v>13</v>
      </c>
      <c r="DB16" s="19">
        <v>1998</v>
      </c>
      <c r="DD16" s="6"/>
      <c r="DE16" s="6"/>
      <c r="DG16" s="6"/>
      <c r="DH16" s="6"/>
      <c r="DI16" s="6"/>
      <c r="DJ16" s="19"/>
      <c r="DK16" s="3"/>
      <c r="DL16" s="9"/>
      <c r="DM16" s="19"/>
      <c r="DO16" s="6"/>
      <c r="DP16" s="6"/>
    </row>
    <row r="17" spans="1:120">
      <c r="A17" t="s">
        <v>276</v>
      </c>
      <c r="B17">
        <v>1999</v>
      </c>
      <c r="C17" t="s">
        <v>34</v>
      </c>
      <c r="D17" t="s">
        <v>276</v>
      </c>
      <c r="E17">
        <v>100125801</v>
      </c>
      <c r="F17">
        <v>14</v>
      </c>
      <c r="G17">
        <v>1999</v>
      </c>
      <c r="H17" s="39" t="s">
        <v>29</v>
      </c>
      <c r="I17" s="6">
        <f>IF(F17&gt;$F$1,"NA",(IF(G17&lt;'[1]Point Tables'!$S$6,"OLD",(IF(H17="Y","X",(VLOOKUP(E17,[2]Y12WS!$A$1:$A$65536,1,FALSE)))))))</f>
        <v>100125801</v>
      </c>
      <c r="J17" s="6" t="str">
        <f>IF(F17&gt;$F$1,"NA",(IF(G17&lt;'[5]Point Tables'!$S$7,"OLD",(IF(H17="Y","X",(VLOOKUP(E17,[2]Y10WS!$A$1:$A$65536,1,FALSE)))))))</f>
        <v>OLD</v>
      </c>
      <c r="K17" s="6"/>
      <c r="L17" s="6" t="s">
        <v>781</v>
      </c>
      <c r="M17" s="6">
        <v>1998</v>
      </c>
      <c r="N17" s="6" t="s">
        <v>67</v>
      </c>
      <c r="O17" s="1" t="s">
        <v>781</v>
      </c>
      <c r="P17" s="1">
        <v>100132871</v>
      </c>
      <c r="Q17" s="1">
        <v>14</v>
      </c>
      <c r="R17" s="1">
        <v>1998</v>
      </c>
      <c r="S17" s="5" t="s">
        <v>29</v>
      </c>
      <c r="T17" s="6">
        <f>IF(Q17&gt;$Q$1,"NA",(IF(R17&lt;'[1]Point Tables'!$S$6,"OLD",(IF(S17="Y","X",(VLOOKUP(P17,[2]Y12WS!$A$1:$A$65536,1,FALSE)))))))</f>
        <v>100132871</v>
      </c>
      <c r="U17" s="6" t="str">
        <f>IF(Q17&gt;$Q$1,"NA",(IF(R17&lt;'[1]Point Tables'!$S$7,"OLD",(IF(S17="Y","X",(VLOOKUP(P17,[2]Y10WS!$A$1:$A$65536,1,FALSE)))))))</f>
        <v>OLD</v>
      </c>
      <c r="V17" s="6"/>
      <c r="W17" s="6"/>
      <c r="X17" s="6"/>
      <c r="Y17" s="6"/>
      <c r="Z17" s="14"/>
      <c r="AA17" s="15"/>
      <c r="AB17" s="15"/>
      <c r="AC17" s="15"/>
      <c r="AD17" s="16"/>
      <c r="AE17" s="6"/>
      <c r="AF17" s="6"/>
      <c r="AG17" s="16"/>
      <c r="AH17" s="6" t="s">
        <v>782</v>
      </c>
      <c r="AI17" s="6">
        <v>1998</v>
      </c>
      <c r="AJ17" s="6" t="s">
        <v>44</v>
      </c>
      <c r="AK17" s="23" t="s">
        <v>782</v>
      </c>
      <c r="AL17" s="24">
        <v>100126454</v>
      </c>
      <c r="AM17" s="24">
        <v>14</v>
      </c>
      <c r="AN17" s="24">
        <v>1998</v>
      </c>
      <c r="AO17" s="16"/>
      <c r="AP17" s="6"/>
      <c r="AQ17" s="6"/>
      <c r="AR17" s="16"/>
      <c r="AS17" s="6" t="s">
        <v>263</v>
      </c>
      <c r="AT17" s="6">
        <v>1998</v>
      </c>
      <c r="AU17" s="6" t="s">
        <v>140</v>
      </c>
      <c r="AV17" s="23" t="s">
        <v>263</v>
      </c>
      <c r="AW17" s="24">
        <v>100100788</v>
      </c>
      <c r="AX17" s="24">
        <v>14</v>
      </c>
      <c r="AY17" s="24">
        <v>1998</v>
      </c>
      <c r="BA17" s="6" t="str">
        <f>IF(AX17&gt;$AX$1,"NA",(IF(AY17&lt;'[1]Point Tables'!$S$6,"OLD",(IF(AZ17="Y","X",(VLOOKUP(AW17,[2]Y12WS!$A$1:$A$65536,1,FALSE)))))))</f>
        <v>NA</v>
      </c>
      <c r="BB17" s="6" t="str">
        <f>IF(AX17&gt;$AX$1,"NA",(IF(AY17&lt;'[1]Point Tables'!$S$7,"OLD",(IF(AZ17="Y","X",(VLOOKUP(AW17,[2]Y10WS!$A$1:$A$65536,1,FALSE)))))))</f>
        <v>NA</v>
      </c>
      <c r="BC17" s="6"/>
      <c r="BD17" s="6" t="s">
        <v>783</v>
      </c>
      <c r="BE17" s="6">
        <v>1998</v>
      </c>
      <c r="BF17" s="6" t="s">
        <v>36</v>
      </c>
      <c r="BG17" s="3" t="s">
        <v>783</v>
      </c>
      <c r="BH17" s="3">
        <v>100126875</v>
      </c>
      <c r="BI17" s="10">
        <v>14</v>
      </c>
      <c r="BJ17" s="3">
        <v>1998</v>
      </c>
      <c r="BK17" s="16"/>
      <c r="BL17" s="6" t="str">
        <f>IF(BI17&gt;$BI$1,"NA",(IF(BJ17&lt;'[1]Point Tables'!$S$6,"OLD",(IF(BK17="Y","X",(VLOOKUP(BH17,[2]Y12WS!$A$1:$A$65536,1,FALSE)))))))</f>
        <v>NA</v>
      </c>
      <c r="BM17" s="6" t="str">
        <f>IF(BI17&gt;$BI$1,"NA",(IF(BJ17&lt;'[1]Point Tables'!$S$7,"OLD",(IF(BK17="Y","X",(VLOOKUP(BH17,[2]Y10WS!$A$1:$A$65536,1,FALSE)))))))</f>
        <v>NA</v>
      </c>
      <c r="BN17" s="16"/>
      <c r="BO17" s="6"/>
      <c r="BP17" s="6"/>
      <c r="BQ17" s="6"/>
      <c r="BR17" s="11"/>
      <c r="BS17" s="35"/>
      <c r="BT17" s="13"/>
      <c r="BU17" s="11"/>
      <c r="BW17" s="6" t="str">
        <f>IF(BT17&gt;$BT$1,"NA",(IF(BU17&lt;'[1]Point Tables'!$S$6,"OLD",(IF(BV17="Y","X",(VLOOKUP(BS17,[2]Y12WS!$A$1:$A$65536,1,FALSE)))))))</f>
        <v>OLD</v>
      </c>
      <c r="BX17" s="6" t="str">
        <f>IF(BT17&gt;$BT$1,"NA",(IF(BU17&lt;'[1]Point Tables'!$S$7,"OLD",(IF(BV17="Y","X",(VLOOKUP(BS17,[2]Y10WS!$A$1:$A$65536,1,FALSE)))))))</f>
        <v>OLD</v>
      </c>
      <c r="BZ17" s="6" t="s">
        <v>784</v>
      </c>
      <c r="CA17" s="6">
        <v>1999</v>
      </c>
      <c r="CB17" s="6" t="s">
        <v>38</v>
      </c>
      <c r="CC17" s="19" t="s">
        <v>784</v>
      </c>
      <c r="CD17" s="3">
        <v>100092330</v>
      </c>
      <c r="CE17" s="9">
        <v>14</v>
      </c>
      <c r="CF17" s="19">
        <v>1999</v>
      </c>
      <c r="CH17" s="6" t="str">
        <f>IF(CE17&gt;$CE$1,"NA",(IF(CF17&lt;'[1]Point Tables'!$S$6,"OLD",(IF(CG17="Y","X",(VLOOKUP(CD17,[2]Y12WS!$A$1:$A$65536,1,FALSE)))))))</f>
        <v>NA</v>
      </c>
      <c r="CI17" s="6" t="str">
        <f>IF(CE17&gt;$CE$1,"NA",(IF(CF17&lt;'[1]Point Tables'!$S$7,"OLD",(IF(CG17="Y","X",(VLOOKUP(CD17,[2]Y10WS!$A$1:$A$65536,1,FALSE)))))))</f>
        <v>NA</v>
      </c>
      <c r="CK17" s="6" t="s">
        <v>785</v>
      </c>
      <c r="CL17" s="6">
        <v>1999</v>
      </c>
      <c r="CM17" s="6" t="s">
        <v>179</v>
      </c>
      <c r="CN17" s="19" t="s">
        <v>785</v>
      </c>
      <c r="CO17" s="3">
        <v>100100233</v>
      </c>
      <c r="CP17" s="9">
        <v>14</v>
      </c>
      <c r="CQ17" s="19">
        <v>1999</v>
      </c>
      <c r="CS17" s="6"/>
      <c r="CT17" s="6"/>
      <c r="CV17" s="6" t="s">
        <v>708</v>
      </c>
      <c r="CW17" s="6">
        <v>2000</v>
      </c>
      <c r="CX17" s="6" t="s">
        <v>34</v>
      </c>
      <c r="CY17" s="19" t="s">
        <v>708</v>
      </c>
      <c r="CZ17" s="3">
        <v>100129283</v>
      </c>
      <c r="DA17" s="9">
        <v>14</v>
      </c>
      <c r="DB17" s="19">
        <v>2000</v>
      </c>
      <c r="DD17" s="6"/>
      <c r="DE17" s="6"/>
      <c r="DG17" s="6"/>
      <c r="DH17" s="6"/>
      <c r="DI17" s="6"/>
      <c r="DJ17" s="19"/>
      <c r="DK17" s="3"/>
      <c r="DL17" s="9"/>
      <c r="DM17" s="19"/>
      <c r="DO17" s="6"/>
      <c r="DP17" s="6"/>
    </row>
    <row r="18" spans="1:120" ht="27">
      <c r="A18" t="s">
        <v>153</v>
      </c>
      <c r="B18">
        <v>1998</v>
      </c>
      <c r="C18" t="s">
        <v>145</v>
      </c>
      <c r="D18" t="s">
        <v>153</v>
      </c>
      <c r="E18">
        <v>100097451</v>
      </c>
      <c r="F18">
        <v>15</v>
      </c>
      <c r="G18">
        <v>1998</v>
      </c>
      <c r="H18" s="39" t="s">
        <v>29</v>
      </c>
      <c r="I18" s="6">
        <f>IF(F18&gt;$F$1,"NA",(IF(G18&lt;'[1]Point Tables'!$S$6,"OLD",(IF(H18="Y","X",(VLOOKUP(E18,[2]Y12WS!$A$1:$A$65536,1,FALSE)))))))</f>
        <v>100097451</v>
      </c>
      <c r="J18" s="6" t="str">
        <f>IF(F18&gt;$F$1,"NA",(IF(G18&lt;'[1]Point Tables'!$S$7,"OLD",(IF(H18="Y","X",(VLOOKUP(E18,[2]Y10WS!$A$1:$A$65536,1,FALSE)))))))</f>
        <v>OLD</v>
      </c>
      <c r="K18" s="6"/>
      <c r="L18" s="6" t="s">
        <v>192</v>
      </c>
      <c r="M18" s="6">
        <v>1998</v>
      </c>
      <c r="N18" s="6" t="s">
        <v>31</v>
      </c>
      <c r="O18" s="1" t="s">
        <v>192</v>
      </c>
      <c r="P18" s="1">
        <v>100124010</v>
      </c>
      <c r="Q18" s="1">
        <v>15</v>
      </c>
      <c r="R18" s="1">
        <v>1998</v>
      </c>
      <c r="S18" s="5" t="s">
        <v>29</v>
      </c>
      <c r="T18" s="6">
        <f>IF(Q18&gt;$Q$1,"NA",(IF(R18&lt;'[1]Point Tables'!$S$6,"OLD",(IF(S18="Y","X",(VLOOKUP(P18,[2]Y12WS!$A$1:$A$65536,1,FALSE)))))))</f>
        <v>100124010</v>
      </c>
      <c r="U18" s="6" t="str">
        <f>IF(Q18&gt;$Q$1,"NA",(IF(R18&lt;'[1]Point Tables'!$S$7,"OLD",(IF(S18="Y","X",(VLOOKUP(P18,[2]Y10WS!$A$1:$A$65536,1,FALSE)))))))</f>
        <v>OLD</v>
      </c>
      <c r="V18" s="6"/>
      <c r="W18" s="6"/>
      <c r="X18" s="6"/>
      <c r="Y18" s="6"/>
      <c r="Z18" s="14"/>
      <c r="AA18" s="15"/>
      <c r="AB18" s="15"/>
      <c r="AC18" s="15"/>
      <c r="AD18" s="16"/>
      <c r="AE18" s="6"/>
      <c r="AF18" s="6"/>
      <c r="AG18" s="16"/>
      <c r="AH18" s="6"/>
      <c r="AI18" s="6"/>
      <c r="AJ18" s="6"/>
      <c r="AM18" s="16"/>
      <c r="AN18" s="16"/>
      <c r="AO18" s="16"/>
      <c r="AP18" s="16"/>
      <c r="AQ18" s="16"/>
      <c r="AR18" s="16"/>
      <c r="AS18" s="6" t="s">
        <v>186</v>
      </c>
      <c r="AT18" s="6">
        <v>1999</v>
      </c>
      <c r="AU18" s="6" t="s">
        <v>36</v>
      </c>
      <c r="AV18" s="23" t="s">
        <v>186</v>
      </c>
      <c r="AW18" s="24">
        <v>100124746</v>
      </c>
      <c r="AX18" s="24">
        <v>15</v>
      </c>
      <c r="AY18" s="24">
        <v>1999</v>
      </c>
      <c r="BA18" s="6" t="str">
        <f>IF(AX18&gt;$AX$1,"NA",(IF(AY18&lt;'[1]Point Tables'!$S$6,"OLD",(IF(AZ18="Y","X",(VLOOKUP(AW18,[2]Y12WS!$A$1:$A$65536,1,FALSE)))))))</f>
        <v>NA</v>
      </c>
      <c r="BB18" s="6" t="str">
        <f>IF(AX18&gt;$AX$1,"NA",(IF(AY18&lt;'[1]Point Tables'!$S$7,"OLD",(IF(AZ18="Y","X",(VLOOKUP(AW18,[2]Y10WS!$A$1:$A$65536,1,FALSE)))))))</f>
        <v>NA</v>
      </c>
      <c r="BC18" s="6"/>
      <c r="BD18" s="6" t="s">
        <v>205</v>
      </c>
      <c r="BE18" s="6">
        <v>1999</v>
      </c>
      <c r="BF18" s="6" t="s">
        <v>36</v>
      </c>
      <c r="BG18" s="3" t="s">
        <v>205</v>
      </c>
      <c r="BH18" s="3">
        <v>100131125</v>
      </c>
      <c r="BI18" s="10">
        <v>15</v>
      </c>
      <c r="BJ18" s="3">
        <v>1999</v>
      </c>
      <c r="BK18" s="16"/>
      <c r="BL18" s="6" t="str">
        <f>IF(BI18&gt;$BI$1,"NA",(IF(BJ18&lt;'[1]Point Tables'!$S$6,"OLD",(IF(BK18="Y","X",(VLOOKUP(BH18,[2]Y12WS!$A$1:$A$65536,1,FALSE)))))))</f>
        <v>NA</v>
      </c>
      <c r="BM18" s="6" t="str">
        <f>IF(BI18&gt;$BI$1,"NA",(IF(BJ18&lt;'[1]Point Tables'!$S$7,"OLD",(IF(BK18="Y","X",(VLOOKUP(BH18,[2]Y10WS!$A$1:$A$65536,1,FALSE)))))))</f>
        <v>NA</v>
      </c>
      <c r="BN18" s="16"/>
      <c r="BO18" s="6"/>
      <c r="BP18" s="6"/>
      <c r="BQ18" s="6"/>
      <c r="BR18" s="11"/>
      <c r="BS18" s="35"/>
      <c r="BT18" s="13"/>
      <c r="BU18" s="11"/>
      <c r="BW18" s="6" t="str">
        <f>IF(BT18&gt;$BT$1,"NA",(IF(BU18&lt;'[1]Point Tables'!$S$6,"OLD",(IF(BV18="Y","X",(VLOOKUP(BS18,[2]Y12WS!$A$1:$A$65536,1,FALSE)))))))</f>
        <v>OLD</v>
      </c>
      <c r="BX18" s="6" t="str">
        <f>IF(BT18&gt;$BT$1,"NA",(IF(BU18&lt;'[1]Point Tables'!$S$7,"OLD",(IF(BV18="Y","X",(VLOOKUP(BS18,[2]Y10WS!$A$1:$A$65536,1,FALSE)))))))</f>
        <v>OLD</v>
      </c>
      <c r="BZ18" s="6" t="s">
        <v>232</v>
      </c>
      <c r="CA18" s="6">
        <v>1999</v>
      </c>
      <c r="CB18" s="6" t="s">
        <v>233</v>
      </c>
      <c r="CC18" s="19" t="s">
        <v>232</v>
      </c>
      <c r="CD18" s="3">
        <v>100129102</v>
      </c>
      <c r="CE18" s="9">
        <v>15</v>
      </c>
      <c r="CF18" s="19">
        <v>1999</v>
      </c>
      <c r="CH18" s="6" t="str">
        <f>IF(CE18&gt;$CE$1,"NA",(IF(CF18&lt;'[1]Point Tables'!$S$6,"OLD",(IF(CG18="Y","X",(VLOOKUP(CD18,[2]Y12WS!$A$1:$A$65536,1,FALSE)))))))</f>
        <v>NA</v>
      </c>
      <c r="CI18" s="6" t="str">
        <f>IF(CE18&gt;$CE$1,"NA",(IF(CF18&lt;'[1]Point Tables'!$S$7,"OLD",(IF(CG18="Y","X",(VLOOKUP(CD18,[2]Y10WS!$A$1:$A$65536,1,FALSE)))))))</f>
        <v>NA</v>
      </c>
      <c r="CK18" s="6" t="s">
        <v>248</v>
      </c>
      <c r="CL18" s="6">
        <v>1999</v>
      </c>
      <c r="CM18" s="6" t="s">
        <v>65</v>
      </c>
      <c r="CN18" s="19" t="s">
        <v>248</v>
      </c>
      <c r="CO18" s="3">
        <v>100131125</v>
      </c>
      <c r="CP18" s="9">
        <v>15</v>
      </c>
      <c r="CQ18" s="19">
        <v>1999</v>
      </c>
      <c r="CS18" s="6"/>
      <c r="CT18" s="6"/>
      <c r="CV18" s="6" t="s">
        <v>705</v>
      </c>
      <c r="CW18" s="6">
        <v>2000</v>
      </c>
      <c r="CX18" s="6" t="s">
        <v>6</v>
      </c>
      <c r="CY18" s="19" t="s">
        <v>705</v>
      </c>
      <c r="CZ18" s="3">
        <v>100129109</v>
      </c>
      <c r="DA18" s="9">
        <v>15</v>
      </c>
      <c r="DB18" s="19">
        <v>2000</v>
      </c>
      <c r="DD18" s="6"/>
      <c r="DE18" s="6"/>
      <c r="DG18" s="6"/>
      <c r="DH18" s="6"/>
      <c r="DI18" s="6"/>
      <c r="DJ18" s="19"/>
      <c r="DK18" s="3"/>
      <c r="DL18" s="9"/>
      <c r="DM18" s="19"/>
      <c r="DO18" s="6"/>
      <c r="DP18" s="6"/>
    </row>
    <row r="19" spans="1:120">
      <c r="A19" t="s">
        <v>260</v>
      </c>
      <c r="B19">
        <v>1999</v>
      </c>
      <c r="C19" t="s">
        <v>79</v>
      </c>
      <c r="D19" t="s">
        <v>260</v>
      </c>
      <c r="E19">
        <v>100099520</v>
      </c>
      <c r="F19">
        <v>16</v>
      </c>
      <c r="G19">
        <v>1999</v>
      </c>
      <c r="H19" s="39" t="s">
        <v>29</v>
      </c>
      <c r="I19" s="6">
        <f>IF(F19&gt;$F$1,"NA",(IF(G19&lt;'[1]Point Tables'!$S$6,"OLD",(IF(H19="Y","X",(VLOOKUP(E19,[2]Y12WS!$A$1:$A$65536,1,FALSE)))))))</f>
        <v>100099520</v>
      </c>
      <c r="J19" s="6" t="str">
        <f>IF(F19&gt;$F$1,"NA",(IF(G19&lt;'[1]Point Tables'!$S$7,"OLD",(IF(H19="Y","X",(VLOOKUP(E19,[2]Y10WS!$A$1:$A$65536,1,FALSE)))))))</f>
        <v>OLD</v>
      </c>
      <c r="K19" s="6"/>
      <c r="L19" s="6" t="s">
        <v>289</v>
      </c>
      <c r="M19" s="6">
        <v>1998</v>
      </c>
      <c r="N19" s="6" t="s">
        <v>69</v>
      </c>
      <c r="O19" s="1" t="s">
        <v>289</v>
      </c>
      <c r="P19" s="1">
        <v>100086408</v>
      </c>
      <c r="Q19" s="1">
        <v>16</v>
      </c>
      <c r="R19" s="1">
        <v>1998</v>
      </c>
      <c r="S19" s="5" t="s">
        <v>29</v>
      </c>
      <c r="T19" s="6">
        <f>IF(Q19&gt;$Q$1,"NA",(IF(R19&lt;'[1]Point Tables'!$S$6,"OLD",(IF(S19="Y","X",(VLOOKUP(P19,[2]Y12WS!$A$1:$A$65536,1,FALSE)))))))</f>
        <v>100086408</v>
      </c>
      <c r="U19" s="6" t="str">
        <f>IF(Q19&gt;$Q$1,"NA",(IF(R19&lt;'[1]Point Tables'!$S$7,"OLD",(IF(S19="Y","X",(VLOOKUP(P19,[2]Y10WS!$A$1:$A$65536,1,FALSE)))))))</f>
        <v>OLD</v>
      </c>
      <c r="V19" s="6"/>
      <c r="W19" s="6"/>
      <c r="X19" s="6"/>
      <c r="Y19" s="6"/>
      <c r="AB19" s="16"/>
      <c r="AC19" s="16"/>
      <c r="AD19" s="16"/>
      <c r="AE19" s="16"/>
      <c r="AF19" s="16"/>
      <c r="AG19" s="16"/>
      <c r="AH19" s="6"/>
      <c r="AI19" s="6"/>
      <c r="AJ19" s="6"/>
      <c r="AM19" s="16"/>
      <c r="AN19" s="16"/>
      <c r="AO19" s="16"/>
      <c r="AP19" s="16"/>
      <c r="AQ19" s="16"/>
      <c r="AR19" s="16"/>
      <c r="AS19" s="6" t="s">
        <v>786</v>
      </c>
      <c r="AT19" s="6">
        <v>1998</v>
      </c>
      <c r="AU19" s="6" t="s">
        <v>53</v>
      </c>
      <c r="AV19" s="1" t="s">
        <v>786</v>
      </c>
      <c r="AW19" s="1">
        <v>100116554</v>
      </c>
      <c r="AX19" s="16">
        <v>16</v>
      </c>
      <c r="AY19" s="16">
        <v>1998</v>
      </c>
      <c r="AZ19" s="16"/>
      <c r="BA19" s="16"/>
      <c r="BB19" s="16"/>
      <c r="BC19" s="16"/>
      <c r="BD19" s="6" t="s">
        <v>690</v>
      </c>
      <c r="BE19" s="6">
        <v>2001</v>
      </c>
      <c r="BF19" s="6" t="s">
        <v>36</v>
      </c>
      <c r="BG19" s="3" t="s">
        <v>690</v>
      </c>
      <c r="BH19" s="3">
        <v>100118783</v>
      </c>
      <c r="BI19" s="10">
        <v>16</v>
      </c>
      <c r="BJ19" s="3">
        <v>2001</v>
      </c>
      <c r="BK19" s="16"/>
      <c r="BL19" s="6" t="str">
        <f>IF(BI19&gt;$BI$1,"NA",(IF(BJ19&lt;'[1]Point Tables'!$S$6,"OLD",(IF(BK19="Y","X",(VLOOKUP(BH19,[2]Y12WS!$A$1:$A$65536,1,FALSE)))))))</f>
        <v>NA</v>
      </c>
      <c r="BM19" s="6" t="str">
        <f>IF(BI19&gt;$BI$1,"NA",(IF(BJ19&lt;'[1]Point Tables'!$S$7,"OLD",(IF(BK19="Y","X",(VLOOKUP(BH19,[2]Y10WS!$A$1:$A$65536,1,FALSE)))))))</f>
        <v>NA</v>
      </c>
      <c r="BN19" s="16"/>
      <c r="BO19" s="6"/>
      <c r="BP19" s="6"/>
      <c r="BQ19" s="6"/>
      <c r="BR19" s="11"/>
      <c r="BS19" s="35"/>
      <c r="BT19" s="13"/>
      <c r="BU19" s="11"/>
      <c r="BW19" s="6" t="str">
        <f>IF(BT19&gt;$BT$1,"NA",(IF(BU19&lt;'[1]Point Tables'!$S$6,"OLD",(IF(BV19="Y","X",(VLOOKUP(BS19,[2]Y12WS!$A$1:$A$65536,1,FALSE)))))))</f>
        <v>OLD</v>
      </c>
      <c r="BX19" s="6" t="str">
        <f>IF(BT19&gt;$BT$1,"NA",(IF(BU19&lt;'[1]Point Tables'!$S$7,"OLD",(IF(BV19="Y","X",(VLOOKUP(BS19,[2]Y10WS!$A$1:$A$65536,1,FALSE)))))))</f>
        <v>OLD</v>
      </c>
      <c r="BZ19" s="6" t="s">
        <v>205</v>
      </c>
      <c r="CA19" s="6">
        <v>1999</v>
      </c>
      <c r="CB19" s="6" t="s">
        <v>36</v>
      </c>
      <c r="CC19" s="19" t="s">
        <v>205</v>
      </c>
      <c r="CD19" s="3">
        <v>100131125</v>
      </c>
      <c r="CE19" s="9">
        <v>16</v>
      </c>
      <c r="CF19" s="19">
        <v>1999</v>
      </c>
      <c r="CH19" s="6" t="str">
        <f>IF(CE19&gt;$CE$1,"NA",(IF(CF19&lt;'[1]Point Tables'!$S$6,"OLD",(IF(CG19="Y","X",(VLOOKUP(CD19,[2]Y12WS!$A$1:$A$65536,1,FALSE)))))))</f>
        <v>NA</v>
      </c>
      <c r="CI19" s="6" t="str">
        <f>IF(CE19&gt;$CE$1,"NA",(IF(CF19&lt;'[1]Point Tables'!$S$7,"OLD",(IF(CG19="Y","X",(VLOOKUP(CD19,[2]Y10WS!$A$1:$A$65536,1,FALSE)))))))</f>
        <v>NA</v>
      </c>
      <c r="CK19" s="6" t="s">
        <v>787</v>
      </c>
      <c r="CL19" s="6">
        <v>1999</v>
      </c>
      <c r="CM19" s="6" t="s">
        <v>268</v>
      </c>
      <c r="CN19" s="19" t="s">
        <v>787</v>
      </c>
      <c r="CO19" s="3">
        <v>100128225</v>
      </c>
      <c r="CP19" s="9">
        <v>16</v>
      </c>
      <c r="CQ19" s="19">
        <v>1999</v>
      </c>
      <c r="CS19" s="6"/>
      <c r="CT19" s="6"/>
      <c r="CV19" s="6" t="s">
        <v>693</v>
      </c>
      <c r="CW19" s="6">
        <v>2001</v>
      </c>
      <c r="CX19" s="6" t="s">
        <v>79</v>
      </c>
      <c r="CY19" s="19" t="s">
        <v>693</v>
      </c>
      <c r="CZ19">
        <v>100119381</v>
      </c>
      <c r="DA19" s="9">
        <v>16</v>
      </c>
      <c r="DB19" s="19">
        <v>2001</v>
      </c>
      <c r="DD19" s="6"/>
      <c r="DE19" s="6"/>
      <c r="DG19" s="6"/>
      <c r="DH19" s="6"/>
      <c r="DI19" s="6"/>
      <c r="DJ19" s="19"/>
      <c r="DK19"/>
      <c r="DL19" s="9"/>
      <c r="DM19" s="19"/>
      <c r="DO19" s="6"/>
      <c r="DP19" s="6"/>
    </row>
    <row r="20" spans="1:120">
      <c r="A20" t="s">
        <v>168</v>
      </c>
      <c r="B20">
        <v>1999</v>
      </c>
      <c r="C20" t="s">
        <v>34</v>
      </c>
      <c r="D20" t="s">
        <v>168</v>
      </c>
      <c r="E20">
        <v>100117310</v>
      </c>
      <c r="F20">
        <v>17</v>
      </c>
      <c r="G20">
        <v>1999</v>
      </c>
      <c r="H20" s="39" t="s">
        <v>29</v>
      </c>
      <c r="I20" s="6" t="str">
        <f>IF(F20&gt;$F$1,"NA",(IF(G20&lt;'[1]Point Tables'!$S$6,"OLD",(IF(H20="Y","X",(VLOOKUP(E20,[2]Y12WS!$A$1:$A$65536,1,FALSE)))))))</f>
        <v>NA</v>
      </c>
      <c r="J20" s="6" t="str">
        <f>IF(F20&gt;$F$1,"NA",(IF(G20&lt;'[1]Point Tables'!$S$7,"OLD",(IF(H20="Y","X",(VLOOKUP(E20,[2]Y10WS!$A$1:$A$65536,1,FALSE)))))))</f>
        <v>NA</v>
      </c>
      <c r="K20" s="6"/>
      <c r="L20" s="6" t="s">
        <v>299</v>
      </c>
      <c r="M20" s="6">
        <v>1998</v>
      </c>
      <c r="N20" s="6" t="s">
        <v>65</v>
      </c>
      <c r="O20" s="1" t="s">
        <v>299</v>
      </c>
      <c r="P20" s="1">
        <v>100098443</v>
      </c>
      <c r="Q20" s="1">
        <v>17.5</v>
      </c>
      <c r="R20" s="1">
        <v>1998</v>
      </c>
      <c r="S20" s="5" t="s">
        <v>29</v>
      </c>
      <c r="T20" s="6">
        <f>IF(Q20&gt;$Q$1,"NA",(IF(R20&lt;'[1]Point Tables'!$S$6,"OLD",(IF(S20="Y","X",(VLOOKUP(P20,[2]Y12WS!$A$1:$A$65536,1,FALSE)))))))</f>
        <v>100098443</v>
      </c>
      <c r="U20" s="6" t="str">
        <f>IF(Q20&gt;$Q$1,"NA",(IF(R20&lt;'[1]Point Tables'!$S$7,"OLD",(IF(S20="Y","X",(VLOOKUP(P20,[2]Y10WS!$A$1:$A$65536,1,FALSE)))))))</f>
        <v>OLD</v>
      </c>
      <c r="V20" s="6"/>
      <c r="W20" s="6"/>
      <c r="X20" s="6"/>
      <c r="Y20" s="6"/>
      <c r="AB20" s="16"/>
      <c r="AC20" s="16"/>
      <c r="AD20" s="16"/>
      <c r="AE20" s="16"/>
      <c r="AF20" s="16"/>
      <c r="AG20" s="16"/>
      <c r="AH20" s="6"/>
      <c r="AI20" s="6"/>
      <c r="AJ20" s="6"/>
      <c r="AM20" s="16"/>
      <c r="AN20" s="16"/>
      <c r="AO20" s="16"/>
      <c r="AP20" s="16"/>
      <c r="AQ20" s="16"/>
      <c r="AR20" s="16"/>
      <c r="AS20" s="6" t="s">
        <v>232</v>
      </c>
      <c r="AT20" s="6">
        <v>1999</v>
      </c>
      <c r="AU20" s="6" t="s">
        <v>233</v>
      </c>
      <c r="AV20" s="1" t="s">
        <v>232</v>
      </c>
      <c r="AW20" s="1">
        <v>100129102</v>
      </c>
      <c r="AX20" s="16">
        <v>17</v>
      </c>
      <c r="AY20" s="16">
        <v>1999</v>
      </c>
      <c r="AZ20" s="16"/>
      <c r="BA20" s="16"/>
      <c r="BB20" s="16"/>
      <c r="BC20" s="16"/>
      <c r="BD20" s="6" t="s">
        <v>703</v>
      </c>
      <c r="BE20" s="6">
        <v>2001</v>
      </c>
      <c r="BF20" s="6" t="s">
        <v>38</v>
      </c>
      <c r="BG20" s="3" t="s">
        <v>703</v>
      </c>
      <c r="BH20" s="3">
        <v>100131332</v>
      </c>
      <c r="BI20" s="10">
        <v>17</v>
      </c>
      <c r="BJ20" s="3">
        <v>2001</v>
      </c>
      <c r="BK20" s="16"/>
      <c r="BL20" s="6" t="str">
        <f>IF(BI20&gt;$BI$1,"NA",(IF(BJ20&lt;'[1]Point Tables'!$S$6,"OLD",(IF(BK20="Y","X",(VLOOKUP(BH20,[2]Y12WS!$A$1:$A$65536,1,FALSE)))))))</f>
        <v>NA</v>
      </c>
      <c r="BM20" s="6" t="str">
        <f>IF(BI20&gt;$BI$1,"NA",(IF(BJ20&lt;'[1]Point Tables'!$S$7,"OLD",(IF(BK20="Y","X",(VLOOKUP(BH20,[2]Y10WS!$A$1:$A$65536,1,FALSE)))))))</f>
        <v>NA</v>
      </c>
      <c r="BN20" s="16"/>
      <c r="BO20" s="6"/>
      <c r="BP20" s="6"/>
      <c r="BQ20" s="6"/>
      <c r="BR20" s="11"/>
      <c r="BS20" s="35"/>
      <c r="BT20" s="13"/>
      <c r="BU20" s="11"/>
      <c r="BW20" s="6" t="str">
        <f>IF(BT20&gt;$BT$1,"NA",(IF(BU20&lt;'[1]Point Tables'!$S$6,"OLD",(IF(BV20="Y","X",(VLOOKUP(BS20,[2]Y12WS!$A$1:$A$65536,1,FALSE)))))))</f>
        <v>OLD</v>
      </c>
      <c r="BX20" s="6" t="str">
        <f>IF(BT20&gt;$BT$1,"NA",(IF(BU20&lt;'[1]Point Tables'!$S$7,"OLD",(IF(BV20="Y","X",(VLOOKUP(BS20,[2]Y10WS!$A$1:$A$65536,1,FALSE)))))))</f>
        <v>OLD</v>
      </c>
      <c r="BZ20" s="6" t="s">
        <v>788</v>
      </c>
      <c r="CA20" s="6">
        <v>1998</v>
      </c>
      <c r="CB20" s="6" t="s">
        <v>58</v>
      </c>
      <c r="CC20" s="19" t="s">
        <v>788</v>
      </c>
      <c r="CD20" s="3">
        <v>100124154</v>
      </c>
      <c r="CE20" s="9">
        <v>17</v>
      </c>
      <c r="CF20" s="19">
        <v>1998</v>
      </c>
      <c r="CH20" s="6" t="str">
        <f>IF(CE20&gt;$CE$1,"NA",(IF(CF20&lt;'[1]Point Tables'!$S$6,"OLD",(IF(CG20="Y","X",(VLOOKUP(CD20,[2]Y12WS!$A$1:$A$65536,1,FALSE)))))))</f>
        <v>NA</v>
      </c>
      <c r="CI20" s="6" t="str">
        <f>IF(CE20&gt;$CE$1,"NA",(IF(CF20&lt;'[1]Point Tables'!$S$7,"OLD",(IF(CG20="Y","X",(VLOOKUP(CD20,[2]Y10WS!$A$1:$A$65536,1,FALSE)))))))</f>
        <v>NA</v>
      </c>
      <c r="CK20" s="6" t="s">
        <v>263</v>
      </c>
      <c r="CL20" s="6">
        <v>1998</v>
      </c>
      <c r="CM20" s="6" t="s">
        <v>142</v>
      </c>
      <c r="CN20" s="19" t="s">
        <v>263</v>
      </c>
      <c r="CO20" s="3">
        <v>100100788</v>
      </c>
      <c r="CP20" s="9">
        <v>17</v>
      </c>
      <c r="CQ20" s="19">
        <v>1998</v>
      </c>
      <c r="CS20" s="6"/>
      <c r="CT20" s="6"/>
      <c r="CV20" s="6" t="s">
        <v>789</v>
      </c>
      <c r="CW20" s="6">
        <v>1998</v>
      </c>
      <c r="CX20" s="6" t="s">
        <v>67</v>
      </c>
      <c r="CY20" s="19" t="s">
        <v>789</v>
      </c>
      <c r="CZ20" s="3">
        <v>100133129</v>
      </c>
      <c r="DA20" s="9">
        <v>17</v>
      </c>
      <c r="DB20" s="19">
        <v>1998</v>
      </c>
      <c r="DD20" s="6"/>
      <c r="DE20" s="6"/>
      <c r="DG20" s="6"/>
      <c r="DH20" s="6"/>
      <c r="DI20" s="6"/>
      <c r="DJ20" s="19"/>
      <c r="DK20" s="3"/>
      <c r="DL20" s="9"/>
      <c r="DM20" s="19"/>
      <c r="DO20" s="6"/>
      <c r="DP20" s="6"/>
    </row>
    <row r="21" spans="1:120">
      <c r="A21" t="s">
        <v>265</v>
      </c>
      <c r="B21">
        <v>1999</v>
      </c>
      <c r="C21" t="s">
        <v>51</v>
      </c>
      <c r="D21" t="s">
        <v>265</v>
      </c>
      <c r="E21">
        <v>100124157</v>
      </c>
      <c r="F21">
        <v>18</v>
      </c>
      <c r="G21">
        <v>1999</v>
      </c>
      <c r="H21" s="39" t="s">
        <v>29</v>
      </c>
      <c r="I21" s="6" t="str">
        <f>IF(F21&gt;$F$1,"NA",(IF(G21&lt;'[1]Point Tables'!$S$6,"OLD",(IF(H21="Y","X",(VLOOKUP(E21,[2]Y12WS!$A$1:$A$65536,1,FALSE)))))))</f>
        <v>NA</v>
      </c>
      <c r="J21" s="6" t="str">
        <f>IF(F21&gt;$F$1,"NA",(IF(G21&lt;'[1]Point Tables'!$S$7,"OLD",(IF(H21="Y","X",(VLOOKUP(E21,[2]Y10WS!$A$1:$A$65536,1,FALSE)))))))</f>
        <v>NA</v>
      </c>
      <c r="K21" s="6"/>
      <c r="L21" s="6" t="s">
        <v>317</v>
      </c>
      <c r="M21" s="6">
        <v>1998</v>
      </c>
      <c r="N21" s="6" t="s">
        <v>65</v>
      </c>
      <c r="O21" s="1" t="s">
        <v>317</v>
      </c>
      <c r="P21" s="1">
        <v>100088246</v>
      </c>
      <c r="Q21" s="1">
        <v>17.5</v>
      </c>
      <c r="R21" s="1">
        <v>1998</v>
      </c>
      <c r="S21" s="5" t="s">
        <v>29</v>
      </c>
      <c r="T21" s="6">
        <f>IF(Q21&gt;$Q$1,"NA",(IF(R21&lt;'[1]Point Tables'!$S$6,"OLD",(IF(S21="Y","X",(VLOOKUP(P21,[2]Y12WS!$A$1:$A$65536,1,FALSE)))))))</f>
        <v>100088246</v>
      </c>
      <c r="U21" s="6" t="str">
        <f>IF(Q21&gt;$Q$1,"NA",(IF(R21&lt;'[1]Point Tables'!$S$7,"OLD",(IF(S21="Y","X",(VLOOKUP(P21,[2]Y10WS!$A$1:$A$65536,1,FALSE)))))))</f>
        <v>OLD</v>
      </c>
      <c r="V21" s="6"/>
      <c r="W21" s="6"/>
      <c r="X21" s="6"/>
      <c r="Y21" s="6"/>
      <c r="AB21" s="16"/>
      <c r="AC21" s="16"/>
      <c r="AD21" s="16"/>
      <c r="AE21" s="16"/>
      <c r="AF21" s="16"/>
      <c r="AG21" s="16"/>
      <c r="AH21" s="6"/>
      <c r="AI21" s="6"/>
      <c r="AJ21" s="6"/>
      <c r="AM21" s="16"/>
      <c r="AN21" s="16"/>
      <c r="AO21" s="16"/>
      <c r="AP21" s="16"/>
      <c r="AQ21" s="16"/>
      <c r="AR21" s="16"/>
      <c r="AS21" s="6" t="s">
        <v>790</v>
      </c>
      <c r="AT21" s="6">
        <v>1998</v>
      </c>
      <c r="AU21" s="6" t="s">
        <v>791</v>
      </c>
      <c r="AV21" s="1" t="s">
        <v>790</v>
      </c>
      <c r="AW21" s="1" t="s">
        <v>201</v>
      </c>
      <c r="AX21" s="16">
        <v>18</v>
      </c>
      <c r="AY21" s="16">
        <v>1998</v>
      </c>
      <c r="AZ21" s="16"/>
      <c r="BA21" s="16"/>
      <c r="BB21" s="16"/>
      <c r="BC21" s="16"/>
      <c r="BD21" s="6" t="s">
        <v>660</v>
      </c>
      <c r="BE21" s="6">
        <v>1998</v>
      </c>
      <c r="BF21" s="6" t="s">
        <v>53</v>
      </c>
      <c r="BG21" s="3" t="s">
        <v>660</v>
      </c>
      <c r="BH21" s="3">
        <v>100129209</v>
      </c>
      <c r="BI21" s="10">
        <v>18</v>
      </c>
      <c r="BJ21" s="3">
        <v>1998</v>
      </c>
      <c r="BK21" s="16"/>
      <c r="BL21" s="6" t="str">
        <f>IF(BI21&gt;$BI$1,"NA",(IF(BJ21&lt;'[1]Point Tables'!$S$6,"OLD",(IF(BK21="Y","X",(VLOOKUP(BH21,[2]Y12WS!$A$1:$A$65536,1,FALSE)))))))</f>
        <v>NA</v>
      </c>
      <c r="BM21" s="6" t="str">
        <f>IF(BI21&gt;$BI$1,"NA",(IF(BJ21&lt;'[1]Point Tables'!$S$7,"OLD",(IF(BK21="Y","X",(VLOOKUP(BH21,[2]Y10WS!$A$1:$A$65536,1,FALSE)))))))</f>
        <v>NA</v>
      </c>
      <c r="BN21" s="16"/>
      <c r="BO21" s="6"/>
      <c r="BP21" s="6"/>
      <c r="BQ21" s="6"/>
      <c r="BR21" s="11"/>
      <c r="BS21" s="35"/>
      <c r="BT21" s="13"/>
      <c r="BU21" s="11"/>
      <c r="BW21" s="6" t="str">
        <f>IF(BT21&gt;$BT$1,"NA",(IF(BU21&lt;'[1]Point Tables'!$S$6,"OLD",(IF(BV21="Y","X",(VLOOKUP(BS21,[2]Y12WS!$A$1:$A$65536,1,FALSE)))))))</f>
        <v>OLD</v>
      </c>
      <c r="BX21" s="6" t="str">
        <f>IF(BT21&gt;$BT$1,"NA",(IF(BU21&lt;'[1]Point Tables'!$S$7,"OLD",(IF(BV21="Y","X",(VLOOKUP(BS21,[2]Y10WS!$A$1:$A$65536,1,FALSE)))))))</f>
        <v>OLD</v>
      </c>
      <c r="BZ21" s="6" t="s">
        <v>792</v>
      </c>
      <c r="CA21" s="6">
        <v>1999</v>
      </c>
      <c r="CB21" s="6" t="s">
        <v>58</v>
      </c>
      <c r="CC21" s="19" t="s">
        <v>792</v>
      </c>
      <c r="CD21" s="3">
        <v>100132160</v>
      </c>
      <c r="CE21" s="9">
        <v>18</v>
      </c>
      <c r="CF21" s="19">
        <v>1999</v>
      </c>
      <c r="CH21" s="6" t="str">
        <f>IF(CE21&gt;$CE$1,"NA",(IF(CF21&lt;'[1]Point Tables'!$S$6,"OLD",(IF(CG21="Y","X",(VLOOKUP(CD21,[2]Y12WS!$A$1:$A$65536,1,FALSE)))))))</f>
        <v>NA</v>
      </c>
      <c r="CI21" s="6" t="str">
        <f>IF(CE21&gt;$CE$1,"NA",(IF(CF21&lt;'[1]Point Tables'!$S$7,"OLD",(IF(CG21="Y","X",(VLOOKUP(CD21,[2]Y10WS!$A$1:$A$65536,1,FALSE)))))))</f>
        <v>NA</v>
      </c>
      <c r="CK21" s="6" t="s">
        <v>786</v>
      </c>
      <c r="CL21" s="6">
        <v>1998</v>
      </c>
      <c r="CM21" s="6" t="s">
        <v>69</v>
      </c>
      <c r="CN21" s="19" t="s">
        <v>786</v>
      </c>
      <c r="CO21" s="3">
        <v>100116554</v>
      </c>
      <c r="CP21" s="9">
        <v>18</v>
      </c>
      <c r="CQ21" s="19">
        <v>1998</v>
      </c>
      <c r="CS21" s="6"/>
      <c r="CT21" s="6"/>
      <c r="CV21" s="6" t="s">
        <v>793</v>
      </c>
      <c r="CW21" s="6">
        <v>1998</v>
      </c>
      <c r="CX21" s="6" t="s">
        <v>79</v>
      </c>
      <c r="CY21" s="19" t="s">
        <v>793</v>
      </c>
      <c r="CZ21" s="3">
        <v>100132871</v>
      </c>
      <c r="DA21" s="9">
        <v>18</v>
      </c>
      <c r="DB21" s="19">
        <v>1998</v>
      </c>
      <c r="DD21" s="6"/>
      <c r="DE21" s="6"/>
      <c r="DG21" s="6"/>
      <c r="DH21" s="6"/>
      <c r="DI21" s="6"/>
      <c r="DJ21" s="19"/>
      <c r="DK21" s="3"/>
      <c r="DL21" s="9"/>
      <c r="DM21" s="19"/>
      <c r="DO21" s="6"/>
      <c r="DP21" s="6"/>
    </row>
    <row r="22" spans="1:120">
      <c r="A22" t="s">
        <v>649</v>
      </c>
      <c r="B22">
        <v>2000</v>
      </c>
      <c r="C22" t="s">
        <v>69</v>
      </c>
      <c r="D22" t="s">
        <v>649</v>
      </c>
      <c r="E22">
        <v>100091743</v>
      </c>
      <c r="F22">
        <v>19</v>
      </c>
      <c r="G22">
        <v>2000</v>
      </c>
      <c r="H22" s="39" t="s">
        <v>29</v>
      </c>
      <c r="I22" s="6" t="str">
        <f>IF(F22&gt;$F$1,"NA",(IF(G22&lt;'[1]Point Tables'!$S$6,"OLD",(IF(H22="Y","X",(VLOOKUP(E22,[2]Y12WS!$A$1:$A$65536,1,FALSE)))))))</f>
        <v>NA</v>
      </c>
      <c r="J22" s="6" t="str">
        <f>IF(F22&gt;$F$1,"NA",(IF(G22&lt;'[1]Point Tables'!$S$7,"OLD",(IF(H22="Y","X",(VLOOKUP(E22,[2]Y10WS!$A$1:$A$65536,1,FALSE)))))))</f>
        <v>NA</v>
      </c>
      <c r="K22" s="6"/>
      <c r="L22" s="6" t="s">
        <v>265</v>
      </c>
      <c r="M22" s="6">
        <v>1999</v>
      </c>
      <c r="N22" s="6" t="s">
        <v>51</v>
      </c>
      <c r="O22" s="1" t="s">
        <v>265</v>
      </c>
      <c r="P22" s="1">
        <v>100124157</v>
      </c>
      <c r="Q22" s="1">
        <v>19</v>
      </c>
      <c r="R22" s="1">
        <v>1999</v>
      </c>
      <c r="S22" s="5" t="s">
        <v>29</v>
      </c>
      <c r="T22" s="6">
        <f>IF(Q22&gt;$Q$1,"NA",(IF(R22&lt;'[1]Point Tables'!$S$6,"OLD",(IF(S22="Y","X",(VLOOKUP(P22,[2]Y12WS!$A$1:$A$65536,1,FALSE)))))))</f>
        <v>100124157</v>
      </c>
      <c r="U22" s="6" t="str">
        <f>IF(Q22&gt;$Q$1,"NA",(IF(R22&lt;'[1]Point Tables'!$S$7,"OLD",(IF(S22="Y","X",(VLOOKUP(P22,[2]Y10WS!$A$1:$A$65536,1,FALSE)))))))</f>
        <v>OLD</v>
      </c>
      <c r="V22" s="6"/>
      <c r="W22" s="6"/>
      <c r="X22" s="6"/>
      <c r="Y22" s="6"/>
      <c r="AB22" s="16"/>
      <c r="AC22" s="16"/>
      <c r="AD22" s="16"/>
      <c r="AE22" s="16"/>
      <c r="AF22" s="16"/>
      <c r="AG22" s="16"/>
      <c r="AH22" s="6"/>
      <c r="AI22" s="6"/>
      <c r="AJ22" s="6"/>
      <c r="AM22" s="16"/>
      <c r="AN22" s="16"/>
      <c r="AO22" s="16"/>
      <c r="AP22" s="16"/>
      <c r="AQ22" s="16"/>
      <c r="AR22" s="16"/>
      <c r="AS22" s="6" t="s">
        <v>283</v>
      </c>
      <c r="AT22" s="6">
        <v>1998</v>
      </c>
      <c r="AU22" s="6" t="s">
        <v>233</v>
      </c>
      <c r="AV22" s="1" t="s">
        <v>283</v>
      </c>
      <c r="AW22" s="1">
        <v>100125239</v>
      </c>
      <c r="AX22" s="16">
        <v>19</v>
      </c>
      <c r="AY22" s="16">
        <v>1998</v>
      </c>
      <c r="AZ22" s="16"/>
      <c r="BA22" s="16"/>
      <c r="BB22" s="16"/>
      <c r="BC22" s="16"/>
      <c r="BD22" s="6"/>
      <c r="BE22" s="6"/>
      <c r="BF22" s="6"/>
      <c r="BG22" s="3"/>
      <c r="BH22" s="3"/>
      <c r="BI22" s="10"/>
      <c r="BJ22" s="3"/>
      <c r="BK22" s="16"/>
      <c r="BL22" s="6" t="str">
        <f>IF(BI22&gt;$BI$1,"NA",(IF(BJ22&lt;'[1]Point Tables'!$S$6,"OLD",(IF(BK22="Y","X",(VLOOKUP(BH22,[2]Y12WS!$A$1:$A$65536,1,FALSE)))))))</f>
        <v>OLD</v>
      </c>
      <c r="BM22" s="6" t="str">
        <f>IF(BI22&gt;$BI$1,"NA",(IF(BJ22&lt;'[1]Point Tables'!$S$7,"OLD",(IF(BK22="Y","X",(VLOOKUP(BH22,[2]Y10WS!$A$1:$A$65536,1,FALSE)))))))</f>
        <v>OLD</v>
      </c>
      <c r="BN22" s="16"/>
      <c r="BO22" s="6"/>
      <c r="BP22" s="6"/>
      <c r="BQ22" s="6"/>
      <c r="BR22" s="11"/>
      <c r="BS22" s="35"/>
      <c r="BT22" s="13"/>
      <c r="BU22" s="11"/>
      <c r="BW22" s="6" t="str">
        <f>IF(BT22&gt;$BT$1,"NA",(IF(BU22&lt;'[1]Point Tables'!$S$6,"OLD",(IF(BV22="Y","X",(VLOOKUP(BS22,[2]Y12WS!$A$1:$A$65536,1,FALSE)))))))</f>
        <v>OLD</v>
      </c>
      <c r="BX22" s="6" t="str">
        <f>IF(BT22&gt;$BT$1,"NA",(IF(BU22&lt;'[1]Point Tables'!$S$7,"OLD",(IF(BV22="Y","X",(VLOOKUP(BS22,[2]Y10WS!$A$1:$A$65536,1,FALSE)))))))</f>
        <v>OLD</v>
      </c>
      <c r="BZ22" s="6" t="s">
        <v>650</v>
      </c>
      <c r="CA22" s="6">
        <v>2000</v>
      </c>
      <c r="CB22" s="6" t="s">
        <v>76</v>
      </c>
      <c r="CC22" s="19" t="s">
        <v>650</v>
      </c>
      <c r="CD22" s="3">
        <v>100099123</v>
      </c>
      <c r="CE22" s="9">
        <v>19</v>
      </c>
      <c r="CF22" s="19">
        <v>2000</v>
      </c>
      <c r="CH22" s="6" t="str">
        <f>IF(CE22&gt;$CE$1,"NA",(IF(CF22&lt;'[1]Point Tables'!$S$6,"OLD",(IF(CG22="Y","X",(VLOOKUP(CD22,[2]Y12WS!$A$1:$A$65536,1,FALSE)))))))</f>
        <v>NA</v>
      </c>
      <c r="CI22" s="6" t="str">
        <f>IF(CE22&gt;$CE$1,"NA",(IF(CF22&lt;'[1]Point Tables'!$S$7,"OLD",(IF(CG22="Y","X",(VLOOKUP(CD22,[2]Y10WS!$A$1:$A$65536,1,FALSE)))))))</f>
        <v>NA</v>
      </c>
      <c r="CK22" s="6" t="s">
        <v>267</v>
      </c>
      <c r="CL22" s="6">
        <v>1998</v>
      </c>
      <c r="CM22" s="6" t="s">
        <v>268</v>
      </c>
      <c r="CN22" s="19" t="s">
        <v>267</v>
      </c>
      <c r="CO22" s="3">
        <v>100127614</v>
      </c>
      <c r="CP22" s="9">
        <v>19</v>
      </c>
      <c r="CQ22" s="19">
        <v>1998</v>
      </c>
      <c r="CS22" s="6"/>
      <c r="CT22" s="6"/>
      <c r="CV22" s="6" t="s">
        <v>698</v>
      </c>
      <c r="CW22" s="6">
        <v>2001</v>
      </c>
      <c r="CX22" s="6" t="s">
        <v>6</v>
      </c>
      <c r="CY22" s="19" t="s">
        <v>698</v>
      </c>
      <c r="CZ22" s="3">
        <v>100101105</v>
      </c>
      <c r="DA22" s="9">
        <v>19</v>
      </c>
      <c r="DB22" s="19">
        <v>2001</v>
      </c>
      <c r="DD22" s="6"/>
      <c r="DE22" s="6"/>
      <c r="DG22" s="6"/>
      <c r="DH22" s="6"/>
      <c r="DI22" s="6"/>
      <c r="DJ22" s="19"/>
      <c r="DK22" s="3"/>
      <c r="DL22" s="9"/>
      <c r="DM22" s="19"/>
      <c r="DO22" s="6"/>
      <c r="DP22" s="6"/>
    </row>
    <row r="23" spans="1:120">
      <c r="A23" t="s">
        <v>695</v>
      </c>
      <c r="B23">
        <v>2000</v>
      </c>
      <c r="C23" t="s">
        <v>31</v>
      </c>
      <c r="D23" t="s">
        <v>695</v>
      </c>
      <c r="E23">
        <v>100096041</v>
      </c>
      <c r="F23">
        <v>20</v>
      </c>
      <c r="G23">
        <v>2000</v>
      </c>
      <c r="H23" s="39" t="s">
        <v>29</v>
      </c>
      <c r="I23" s="6" t="str">
        <f>IF(F23&gt;$F$1,"NA",(IF(G23&lt;'[1]Point Tables'!$S$6,"OLD",(IF(H23="Y","X",(VLOOKUP(E23,[2]Y12WS!$A$1:$A$65536,1,FALSE)))))))</f>
        <v>NA</v>
      </c>
      <c r="J23" s="6" t="str">
        <f>IF(F23&gt;$F$1,"NA",(IF(G23&lt;'[1]Point Tables'!$S$7,"OLD",(IF(H23="Y","X",(VLOOKUP(E23,[2]Y10WS!$A$1:$A$65536,1,FALSE)))))))</f>
        <v>NA</v>
      </c>
      <c r="K23" s="6"/>
      <c r="L23" s="6" t="s">
        <v>144</v>
      </c>
      <c r="M23" s="6">
        <v>1998</v>
      </c>
      <c r="N23" s="6" t="s">
        <v>145</v>
      </c>
      <c r="O23" s="1" t="s">
        <v>144</v>
      </c>
      <c r="P23" s="1">
        <v>100024770</v>
      </c>
      <c r="Q23" s="1">
        <v>20</v>
      </c>
      <c r="R23" s="1">
        <v>1998</v>
      </c>
      <c r="S23" s="5" t="s">
        <v>29</v>
      </c>
      <c r="T23" s="6">
        <f>IF(Q23&gt;$Q$1,"NA",(IF(R23&lt;'[1]Point Tables'!$S$6,"OLD",(IF(S23="Y","X",(VLOOKUP(P23,[2]Y12WS!$A$1:$A$65536,1,FALSE)))))))</f>
        <v>100024770</v>
      </c>
      <c r="U23" s="6" t="str">
        <f>IF(Q23&gt;$Q$1,"NA",(IF(R23&lt;'[1]Point Tables'!$S$7,"OLD",(IF(S23="Y","X",(VLOOKUP(P23,[2]Y10WS!$A$1:$A$65536,1,FALSE)))))))</f>
        <v>OLD</v>
      </c>
      <c r="V23" s="6"/>
      <c r="W23" s="6"/>
      <c r="X23" s="6"/>
      <c r="Y23" s="6"/>
      <c r="AB23" s="16"/>
      <c r="AC23" s="16"/>
      <c r="AD23" s="16"/>
      <c r="AE23" s="16"/>
      <c r="AF23" s="16"/>
      <c r="AG23" s="16"/>
      <c r="AH23" s="6"/>
      <c r="AI23" s="6"/>
      <c r="AJ23" s="6"/>
      <c r="AM23" s="16"/>
      <c r="AN23" s="16"/>
      <c r="AO23" s="16"/>
      <c r="AP23" s="16"/>
      <c r="AQ23" s="16"/>
      <c r="AR23" s="16"/>
      <c r="AS23" s="6" t="s">
        <v>794</v>
      </c>
      <c r="AT23" s="6">
        <v>1998</v>
      </c>
      <c r="AU23" s="6" t="s">
        <v>795</v>
      </c>
      <c r="AV23" s="1" t="s">
        <v>794</v>
      </c>
      <c r="AW23" s="1">
        <v>100095840</v>
      </c>
      <c r="AX23" s="16">
        <v>20</v>
      </c>
      <c r="AY23" s="16">
        <v>1998</v>
      </c>
      <c r="AZ23" s="16"/>
      <c r="BA23" s="16"/>
      <c r="BB23" s="16"/>
      <c r="BC23" s="16"/>
      <c r="BD23" s="6"/>
      <c r="BE23" s="6"/>
      <c r="BF23" s="6"/>
      <c r="BG23" s="3"/>
      <c r="BH23" s="3"/>
      <c r="BI23" s="10"/>
      <c r="BJ23" s="3"/>
      <c r="BK23" s="16"/>
      <c r="BL23" s="6" t="str">
        <f>IF(BI23&gt;$BI$1,"NA",(IF(BJ23&lt;'[1]Point Tables'!$S$6,"OLD",(IF(BK23="Y","X",(VLOOKUP(BH23,[2]Y12WS!$A$1:$A$65536,1,FALSE)))))))</f>
        <v>OLD</v>
      </c>
      <c r="BM23" s="6" t="str">
        <f>IF(BI23&gt;$BI$1,"NA",(IF(BJ23&lt;'[1]Point Tables'!$S$7,"OLD",(IF(BK23="Y","X",(VLOOKUP(BH23,[2]Y10WS!$A$1:$A$65536,1,FALSE)))))))</f>
        <v>OLD</v>
      </c>
      <c r="BN23" s="16"/>
      <c r="BO23" s="6"/>
      <c r="BP23" s="6"/>
      <c r="BQ23" s="6"/>
      <c r="BR23" s="11"/>
      <c r="BS23" s="18"/>
      <c r="BT23" s="13"/>
      <c r="BU23" s="11"/>
      <c r="BW23" s="6" t="str">
        <f>IF(BT23&gt;$BT$1,"NA",(IF(BU23&lt;'[1]Point Tables'!$S$6,"OLD",(IF(BV23="Y","X",(VLOOKUP(BS23,[2]Y12WS!$A$1:$A$65536,1,FALSE)))))))</f>
        <v>OLD</v>
      </c>
      <c r="BX23" s="6" t="str">
        <f>IF(BT23&gt;$BT$1,"NA",(IF(BU23&lt;'[1]Point Tables'!$S$7,"OLD",(IF(BV23="Y","X",(VLOOKUP(BS23,[2]Y10WS!$A$1:$A$65536,1,FALSE)))))))</f>
        <v>OLD</v>
      </c>
      <c r="BZ23" s="6" t="s">
        <v>651</v>
      </c>
      <c r="CA23" s="6">
        <v>2000</v>
      </c>
      <c r="CB23" s="6" t="s">
        <v>38</v>
      </c>
      <c r="CC23" s="19" t="s">
        <v>651</v>
      </c>
      <c r="CD23" s="3">
        <v>100100292</v>
      </c>
      <c r="CE23" s="9">
        <v>20</v>
      </c>
      <c r="CF23" s="19">
        <v>2000</v>
      </c>
      <c r="CH23" s="6" t="str">
        <f>IF(CE23&gt;$CE$1,"NA",(IF(CF23&lt;'[1]Point Tables'!$S$6,"OLD",(IF(CG23="Y","X",(VLOOKUP(CD23,[2]Y12WS!$A$1:$A$65536,1,FALSE)))))))</f>
        <v>NA</v>
      </c>
      <c r="CI23" s="6" t="str">
        <f>IF(CE23&gt;$CE$1,"NA",(IF(CF23&lt;'[1]Point Tables'!$S$7,"OLD",(IF(CG23="Y","X",(VLOOKUP(CD23,[2]Y10WS!$A$1:$A$65536,1,FALSE)))))))</f>
        <v>NA</v>
      </c>
      <c r="CK23" s="6" t="s">
        <v>692</v>
      </c>
      <c r="CL23" s="6">
        <v>2001</v>
      </c>
      <c r="CM23" s="6" t="s">
        <v>65</v>
      </c>
      <c r="CN23" s="19" t="s">
        <v>692</v>
      </c>
      <c r="CO23" s="3">
        <v>100118783</v>
      </c>
      <c r="CP23" s="9">
        <v>20</v>
      </c>
      <c r="CQ23" s="19">
        <v>2001</v>
      </c>
      <c r="CS23" s="6"/>
      <c r="CT23" s="6"/>
      <c r="CV23" s="6" t="s">
        <v>796</v>
      </c>
      <c r="CW23" s="6">
        <v>1999</v>
      </c>
      <c r="CX23" s="6" t="s">
        <v>79</v>
      </c>
      <c r="CY23" s="19" t="s">
        <v>796</v>
      </c>
      <c r="CZ23" s="3">
        <v>100130086</v>
      </c>
      <c r="DA23" s="9">
        <v>20</v>
      </c>
      <c r="DB23" s="19">
        <v>1999</v>
      </c>
      <c r="DD23" s="6"/>
      <c r="DE23" s="6"/>
      <c r="DG23" s="6"/>
      <c r="DH23" s="6"/>
      <c r="DI23" s="6"/>
      <c r="DJ23" s="19"/>
      <c r="DK23" s="3"/>
      <c r="DL23" s="9"/>
      <c r="DM23" s="19"/>
      <c r="DO23" s="6"/>
      <c r="DP23" s="6"/>
    </row>
    <row r="24" spans="1:120">
      <c r="A24" t="s">
        <v>327</v>
      </c>
      <c r="B24">
        <v>2000</v>
      </c>
      <c r="C24" t="s">
        <v>6</v>
      </c>
      <c r="D24" t="s">
        <v>327</v>
      </c>
      <c r="E24">
        <v>100117822</v>
      </c>
      <c r="F24">
        <v>21</v>
      </c>
      <c r="G24">
        <v>2000</v>
      </c>
      <c r="H24" s="39" t="s">
        <v>29</v>
      </c>
      <c r="I24" s="6" t="str">
        <f>IF(F24&gt;$F$1,"NA",(IF(G24&lt;'[1]Point Tables'!$S$6,"OLD",(IF(H24="Y","X",(VLOOKUP(E24,[2]Y12WS!$A$1:$A$65536,1,FALSE)))))))</f>
        <v>NA</v>
      </c>
      <c r="J24" s="6" t="str">
        <f>IF(F24&gt;$F$1,"NA",(IF(G24&lt;'[1]Point Tables'!$S$7,"OLD",(IF(H24="Y","X",(VLOOKUP(E24,[2]Y10WS!$A$1:$A$65536,1,FALSE)))))))</f>
        <v>NA</v>
      </c>
      <c r="K24" s="6"/>
      <c r="L24" s="6" t="s">
        <v>648</v>
      </c>
      <c r="M24" s="6">
        <v>2000</v>
      </c>
      <c r="N24" s="6" t="s">
        <v>179</v>
      </c>
      <c r="O24" s="1" t="s">
        <v>648</v>
      </c>
      <c r="P24" s="1">
        <v>100100292</v>
      </c>
      <c r="Q24" s="1">
        <v>21</v>
      </c>
      <c r="R24" s="1">
        <v>2000</v>
      </c>
      <c r="S24" s="5" t="s">
        <v>29</v>
      </c>
      <c r="T24" s="6">
        <f>IF(Q24&gt;$Q$1,"NA",(IF(R24&lt;'[1]Point Tables'!$S$6,"OLD",(IF(S24="Y","X",(VLOOKUP(P24,[2]Y12WS!$A$1:$A$65536,1,FALSE)))))))</f>
        <v>100100292</v>
      </c>
      <c r="U24" s="6">
        <f>IF(Q24&gt;$Q$1,"NA",(IF(R24&lt;'[1]Point Tables'!$S$7,"OLD",(IF(S24="Y","X",(VLOOKUP(P24,[2]Y10WS!$A$1:$A$65536,1,FALSE)))))))</f>
        <v>100100292</v>
      </c>
      <c r="V24" s="6"/>
      <c r="W24" s="6"/>
      <c r="X24" s="6"/>
      <c r="Y24" s="6"/>
      <c r="AB24" s="16"/>
      <c r="AC24" s="16"/>
      <c r="AD24" s="16"/>
      <c r="AE24" s="16"/>
      <c r="AF24" s="16"/>
      <c r="AG24" s="16"/>
      <c r="AH24" s="6"/>
      <c r="AI24" s="6"/>
      <c r="AJ24" s="6"/>
      <c r="AM24" s="16"/>
      <c r="AN24" s="16"/>
      <c r="AO24" s="16"/>
      <c r="AP24" s="16"/>
      <c r="AQ24" s="16"/>
      <c r="AR24" s="16"/>
      <c r="AS24" s="6" t="s">
        <v>689</v>
      </c>
      <c r="AT24" s="6">
        <v>2000</v>
      </c>
      <c r="AU24" s="6" t="s">
        <v>140</v>
      </c>
      <c r="AV24" s="1" t="s">
        <v>689</v>
      </c>
      <c r="AW24" s="1">
        <v>100128792</v>
      </c>
      <c r="AX24" s="16">
        <v>21</v>
      </c>
      <c r="AY24" s="16">
        <v>2000</v>
      </c>
      <c r="AZ24" s="16"/>
      <c r="BA24" s="16"/>
      <c r="BB24" s="16"/>
      <c r="BC24" s="16"/>
      <c r="BD24" s="6"/>
      <c r="BE24" s="6"/>
      <c r="BF24" s="6"/>
      <c r="BI24" s="16"/>
      <c r="BJ24" s="16"/>
      <c r="BK24" s="16"/>
      <c r="BL24" s="16"/>
      <c r="BM24" s="16"/>
      <c r="BN24" s="16"/>
      <c r="BO24" s="6"/>
      <c r="BP24" s="6"/>
      <c r="BQ24" s="6"/>
      <c r="BR24" s="11"/>
      <c r="BS24" s="12"/>
      <c r="BT24" s="13"/>
      <c r="BU24" s="11"/>
      <c r="BW24" s="6" t="str">
        <f>IF(BT24&gt;$BT$1,"NA",(IF(BU24&lt;'[1]Point Tables'!$S$6,"OLD",(IF(BV24="Y","X",(VLOOKUP(BS24,[2]Y12WS!$A$1:$A$65536,1,FALSE)))))))</f>
        <v>OLD</v>
      </c>
      <c r="BX24" s="6" t="str">
        <f>IF(BT24&gt;$BT$1,"NA",(IF(BU24&lt;'[1]Point Tables'!$S$7,"OLD",(IF(BV24="Y","X",(VLOOKUP(BS24,[2]Y10WS!$A$1:$A$65536,1,FALSE)))))))</f>
        <v>OLD</v>
      </c>
      <c r="BZ24" s="6" t="s">
        <v>704</v>
      </c>
      <c r="CA24" s="6">
        <v>2000</v>
      </c>
      <c r="CB24" s="6" t="s">
        <v>71</v>
      </c>
      <c r="CC24" s="19" t="s">
        <v>704</v>
      </c>
      <c r="CD24" s="3">
        <v>100124558</v>
      </c>
      <c r="CE24" s="9">
        <v>21</v>
      </c>
      <c r="CF24" s="19">
        <v>2000</v>
      </c>
      <c r="CH24" s="6" t="str">
        <f>IF(CE24&gt;$CE$1,"NA",(IF(CF24&lt;'[1]Point Tables'!$S$6,"OLD",(IF(CG24="Y","X",(VLOOKUP(CD24,[2]Y12WS!$A$1:$A$65536,1,FALSE)))))))</f>
        <v>NA</v>
      </c>
      <c r="CI24" s="6" t="str">
        <f>IF(CE24&gt;$CE$1,"NA",(IF(CF24&lt;'[1]Point Tables'!$S$7,"OLD",(IF(CG24="Y","X",(VLOOKUP(CD24,[2]Y10WS!$A$1:$A$65536,1,FALSE)))))))</f>
        <v>NA</v>
      </c>
      <c r="CK24" s="6" t="s">
        <v>797</v>
      </c>
      <c r="CL24" s="6">
        <v>1998</v>
      </c>
      <c r="CM24" s="6" t="s">
        <v>225</v>
      </c>
      <c r="CN24" s="19" t="s">
        <v>797</v>
      </c>
      <c r="CO24" s="3">
        <v>100100115</v>
      </c>
      <c r="CP24" s="9">
        <v>21</v>
      </c>
      <c r="CQ24" s="19">
        <v>1998</v>
      </c>
      <c r="CS24" s="6"/>
      <c r="CT24" s="6"/>
      <c r="CV24" s="6" t="s">
        <v>244</v>
      </c>
      <c r="CW24" s="6">
        <v>1998</v>
      </c>
      <c r="CX24" s="6" t="s">
        <v>31</v>
      </c>
      <c r="CY24" s="19" t="s">
        <v>244</v>
      </c>
      <c r="CZ24" s="3">
        <v>100126438</v>
      </c>
      <c r="DA24" s="9">
        <v>21</v>
      </c>
      <c r="DB24" s="19">
        <v>1998</v>
      </c>
      <c r="DD24" s="6"/>
      <c r="DE24" s="6"/>
      <c r="DG24" s="6"/>
      <c r="DH24" s="6"/>
      <c r="DI24" s="6"/>
      <c r="DJ24" s="19"/>
      <c r="DK24" s="3"/>
      <c r="DL24" s="9"/>
      <c r="DM24" s="19"/>
      <c r="DO24" s="6"/>
      <c r="DP24" s="6"/>
    </row>
    <row r="25" spans="1:120">
      <c r="A25" t="s">
        <v>668</v>
      </c>
      <c r="B25">
        <v>2000</v>
      </c>
      <c r="C25" t="s">
        <v>28</v>
      </c>
      <c r="D25" t="s">
        <v>668</v>
      </c>
      <c r="E25">
        <v>100099123</v>
      </c>
      <c r="F25">
        <v>22</v>
      </c>
      <c r="G25">
        <v>2000</v>
      </c>
      <c r="H25" s="39" t="s">
        <v>29</v>
      </c>
      <c r="I25" s="6" t="str">
        <f>IF(F25&gt;$F$1,"NA",(IF(G25&lt;'[1]Point Tables'!$S$6,"OLD",(IF(H25="Y","X",(VLOOKUP(E25,[2]Y12WS!$A$1:$A$65536,1,FALSE)))))))</f>
        <v>NA</v>
      </c>
      <c r="J25" s="6" t="str">
        <f>IF(F25&gt;$F$1,"NA",(IF(G25&lt;'[1]Point Tables'!$S$7,"OLD",(IF(H25="Y","X",(VLOOKUP(E25,[2]Y10WS!$A$1:$A$65536,1,FALSE)))))))</f>
        <v>NA</v>
      </c>
      <c r="K25" s="6"/>
      <c r="L25" s="6" t="s">
        <v>298</v>
      </c>
      <c r="M25" s="6">
        <v>1998</v>
      </c>
      <c r="N25" s="6" t="s">
        <v>67</v>
      </c>
      <c r="O25" s="1" t="s">
        <v>298</v>
      </c>
      <c r="P25" s="1">
        <v>100098466</v>
      </c>
      <c r="Q25" s="1">
        <v>22</v>
      </c>
      <c r="R25" s="1">
        <v>1998</v>
      </c>
      <c r="S25" s="5" t="s">
        <v>29</v>
      </c>
      <c r="T25" s="6">
        <f>IF(Q25&gt;$Q$1,"NA",(IF(R25&lt;'[1]Point Tables'!$S$6,"OLD",(IF(S25="Y","X",(VLOOKUP(P25,[2]Y12WS!$A$1:$A$65536,1,FALSE)))))))</f>
        <v>100098466</v>
      </c>
      <c r="U25" s="6" t="str">
        <f>IF(Q25&gt;$Q$1,"NA",(IF(R25&lt;'[1]Point Tables'!$S$7,"OLD",(IF(S25="Y","X",(VLOOKUP(P25,[2]Y10WS!$A$1:$A$65536,1,FALSE)))))))</f>
        <v>OLD</v>
      </c>
      <c r="V25" s="6"/>
      <c r="W25" s="6"/>
      <c r="X25" s="6"/>
      <c r="Y25" s="6"/>
      <c r="AB25" s="16"/>
      <c r="AC25" s="16"/>
      <c r="AD25" s="16"/>
      <c r="AE25" s="16"/>
      <c r="AF25" s="16"/>
      <c r="AG25" s="16"/>
      <c r="AH25" s="6"/>
      <c r="AI25" s="6"/>
      <c r="AJ25" s="6"/>
      <c r="AM25" s="16"/>
      <c r="AN25" s="16"/>
      <c r="AO25" s="16"/>
      <c r="AP25" s="16"/>
      <c r="AQ25" s="16"/>
      <c r="AR25" s="16"/>
      <c r="AS25" s="6" t="s">
        <v>798</v>
      </c>
      <c r="AT25" s="6">
        <v>1999</v>
      </c>
      <c r="AU25" s="6" t="s">
        <v>53</v>
      </c>
      <c r="AV25" s="1" t="s">
        <v>798</v>
      </c>
      <c r="AW25" s="1">
        <v>100097664</v>
      </c>
      <c r="AX25" s="16">
        <v>22</v>
      </c>
      <c r="AY25" s="16">
        <v>1999</v>
      </c>
      <c r="AZ25" s="16"/>
      <c r="BA25" s="16"/>
      <c r="BB25" s="16"/>
      <c r="BC25" s="16"/>
      <c r="BD25" s="6"/>
      <c r="BE25" s="6"/>
      <c r="BF25" s="6"/>
      <c r="BI25" s="16"/>
      <c r="BJ25" s="16"/>
      <c r="BK25" s="16"/>
      <c r="BL25" s="16"/>
      <c r="BM25" s="16"/>
      <c r="BN25" s="16"/>
      <c r="BO25" s="6"/>
      <c r="BP25" s="6"/>
      <c r="BQ25" s="6"/>
      <c r="BR25" s="11"/>
      <c r="BS25" s="12"/>
      <c r="BT25" s="13"/>
      <c r="BU25" s="11"/>
      <c r="BW25" s="6" t="str">
        <f>IF(BT25&gt;$BT$1,"NA",(IF(BU25&lt;'[1]Point Tables'!$S$6,"OLD",(IF(BV25="Y","X",(VLOOKUP(BS25,[2]Y12WS!$A$1:$A$65536,1,FALSE)))))))</f>
        <v>OLD</v>
      </c>
      <c r="BX25" s="6" t="str">
        <f>IF(BT25&gt;$BT$1,"NA",(IF(BU25&lt;'[1]Point Tables'!$S$7,"OLD",(IF(BV25="Y","X",(VLOOKUP(BS25,[2]Y10WS!$A$1:$A$65536,1,FALSE)))))))</f>
        <v>OLD</v>
      </c>
      <c r="BZ25" s="6" t="s">
        <v>799</v>
      </c>
      <c r="CA25" s="6">
        <v>1998</v>
      </c>
      <c r="CB25" s="6" t="s">
        <v>71</v>
      </c>
      <c r="CC25" s="1" t="s">
        <v>799</v>
      </c>
      <c r="CD25" s="1">
        <v>100118836</v>
      </c>
      <c r="CE25" s="16">
        <v>22</v>
      </c>
      <c r="CF25" s="1">
        <v>1998</v>
      </c>
      <c r="CH25" s="6" t="str">
        <f>IF(CE25&gt;$CE$1,"NA",(IF(CF25&lt;'[1]Point Tables'!$S$6,"OLD",(IF(CG25="Y","X",(VLOOKUP(CD25,[2]Y12WS!$A$1:$A$65536,1,FALSE)))))))</f>
        <v>NA</v>
      </c>
      <c r="CI25" s="6" t="str">
        <f>IF(CE25&gt;$CE$1,"NA",(IF(CF25&lt;'[1]Point Tables'!$S$7,"OLD",(IF(CG25="Y","X",(VLOOKUP(CD25,[2]Y10WS!$A$1:$A$65536,1,FALSE)))))))</f>
        <v>NA</v>
      </c>
      <c r="CK25" s="6" t="s">
        <v>239</v>
      </c>
      <c r="CL25" s="6">
        <v>1999</v>
      </c>
      <c r="CM25" s="6" t="s">
        <v>179</v>
      </c>
      <c r="CN25" s="1" t="s">
        <v>239</v>
      </c>
      <c r="CO25" s="1">
        <v>100092390</v>
      </c>
      <c r="CP25" s="16">
        <v>22</v>
      </c>
      <c r="CQ25" s="1">
        <v>1999</v>
      </c>
      <c r="CV25" s="6" t="s">
        <v>800</v>
      </c>
      <c r="CW25" s="6">
        <v>1998</v>
      </c>
      <c r="CX25" s="6" t="s">
        <v>67</v>
      </c>
      <c r="CY25" s="1" t="s">
        <v>800</v>
      </c>
      <c r="CZ25" s="1">
        <v>100095042</v>
      </c>
      <c r="DA25" s="16">
        <v>22</v>
      </c>
      <c r="DB25" s="1">
        <v>1998</v>
      </c>
      <c r="DG25" s="6"/>
      <c r="DH25" s="6"/>
      <c r="DI25" s="6"/>
      <c r="DL25" s="16"/>
    </row>
    <row r="26" spans="1:120" ht="27">
      <c r="A26" t="s">
        <v>801</v>
      </c>
      <c r="B26">
        <v>1999</v>
      </c>
      <c r="C26" t="s">
        <v>31</v>
      </c>
      <c r="D26" t="s">
        <v>801</v>
      </c>
      <c r="E26">
        <v>100096999</v>
      </c>
      <c r="F26">
        <v>23</v>
      </c>
      <c r="G26">
        <v>1999</v>
      </c>
      <c r="H26" s="39" t="s">
        <v>29</v>
      </c>
      <c r="I26" s="6" t="str">
        <f>IF(F26&gt;$F$1,"NA",(IF(G26&lt;'[1]Point Tables'!$S$6,"OLD",(IF(H26="Y","X",(VLOOKUP(E26,[2]Y12WS!$A$1:$A$65536,1,FALSE)))))))</f>
        <v>NA</v>
      </c>
      <c r="J26" s="6" t="str">
        <f>IF(F26&gt;$F$1,"NA",(IF(G26&lt;'[1]Point Tables'!$S$7,"OLD",(IF(H26="Y","X",(VLOOKUP(E26,[2]Y10WS!$A$1:$A$65536,1,FALSE)))))))</f>
        <v>NA</v>
      </c>
      <c r="K26" s="6"/>
      <c r="L26" s="6" t="s">
        <v>276</v>
      </c>
      <c r="M26" s="6">
        <v>1999</v>
      </c>
      <c r="N26" s="6" t="s">
        <v>34</v>
      </c>
      <c r="O26" s="1" t="s">
        <v>276</v>
      </c>
      <c r="P26" s="1">
        <v>100125801</v>
      </c>
      <c r="Q26" s="1">
        <v>23</v>
      </c>
      <c r="R26" s="1">
        <v>1999</v>
      </c>
      <c r="S26" s="5" t="s">
        <v>29</v>
      </c>
      <c r="T26" s="6">
        <f>IF(Q26&gt;$Q$1,"NA",(IF(R26&lt;'[1]Point Tables'!$S$6,"OLD",(IF(S26="Y","X",(VLOOKUP(P26,[2]Y12WS!$A$1:$A$65536,1,FALSE)))))))</f>
        <v>100125801</v>
      </c>
      <c r="U26" s="6" t="str">
        <f>IF(Q26&gt;$Q$1,"NA",(IF(R26&lt;'[1]Point Tables'!$S$7,"OLD",(IF(S26="Y","X",(VLOOKUP(P26,[2]Y10WS!$A$1:$A$65536,1,FALSE)))))))</f>
        <v>OLD</v>
      </c>
      <c r="V26" s="6"/>
      <c r="W26" s="6"/>
      <c r="X26" s="6"/>
      <c r="Y26" s="6"/>
      <c r="AB26" s="16"/>
      <c r="AC26" s="16"/>
      <c r="AD26" s="16"/>
      <c r="AE26" s="16"/>
      <c r="AF26" s="16"/>
      <c r="AG26" s="16"/>
      <c r="AH26" s="6"/>
      <c r="AI26" s="6"/>
      <c r="AJ26" s="6"/>
      <c r="AM26" s="16"/>
      <c r="AN26" s="16"/>
      <c r="AO26" s="16"/>
      <c r="AP26" s="16"/>
      <c r="AQ26" s="16"/>
      <c r="AR26" s="16"/>
      <c r="AS26" s="6" t="s">
        <v>802</v>
      </c>
      <c r="AT26" s="6">
        <v>1999</v>
      </c>
      <c r="AU26" s="6" t="s">
        <v>138</v>
      </c>
      <c r="AV26" s="1" t="s">
        <v>802</v>
      </c>
      <c r="AW26" s="1">
        <v>100101657</v>
      </c>
      <c r="AX26" s="16">
        <v>23</v>
      </c>
      <c r="AY26" s="16">
        <v>1999</v>
      </c>
      <c r="AZ26" s="16"/>
      <c r="BA26" s="16"/>
      <c r="BB26" s="16"/>
      <c r="BC26" s="16"/>
      <c r="BD26" s="6"/>
      <c r="BE26" s="6"/>
      <c r="BF26" s="6"/>
      <c r="BI26" s="16"/>
      <c r="BJ26" s="16"/>
      <c r="BK26" s="16"/>
      <c r="BL26" s="16"/>
      <c r="BM26" s="16"/>
      <c r="BN26" s="16"/>
      <c r="BO26" s="6"/>
      <c r="BP26" s="6"/>
      <c r="BQ26" s="6"/>
      <c r="BT26" s="16"/>
      <c r="BZ26" s="6" t="s">
        <v>794</v>
      </c>
      <c r="CA26" s="6">
        <v>1998</v>
      </c>
      <c r="CB26" s="6" t="s">
        <v>795</v>
      </c>
      <c r="CC26" s="1" t="s">
        <v>794</v>
      </c>
      <c r="CD26" s="1">
        <v>100095840</v>
      </c>
      <c r="CE26" s="16">
        <v>23</v>
      </c>
      <c r="CF26" s="1">
        <v>1998</v>
      </c>
      <c r="CH26" s="6" t="str">
        <f>IF(CE26&gt;$CE$1,"NA",(IF(CF26&lt;'[1]Point Tables'!$S$6,"OLD",(IF(CG26="Y","X",(VLOOKUP(CD26,[2]Y12WS!$A$1:$A$65536,1,FALSE)))))))</f>
        <v>NA</v>
      </c>
      <c r="CI26" s="6" t="str">
        <f>IF(CE26&gt;$CE$1,"NA",(IF(CF26&lt;'[1]Point Tables'!$S$7,"OLD",(IF(CG26="Y","X",(VLOOKUP(CD26,[2]Y10WS!$A$1:$A$65536,1,FALSE)))))))</f>
        <v>NA</v>
      </c>
      <c r="CK26" s="6" t="s">
        <v>803</v>
      </c>
      <c r="CL26" s="6">
        <v>1999</v>
      </c>
      <c r="CM26" s="6" t="s">
        <v>65</v>
      </c>
      <c r="CN26" s="1" t="s">
        <v>803</v>
      </c>
      <c r="CO26" s="1">
        <v>100128425</v>
      </c>
      <c r="CP26" s="16">
        <v>23</v>
      </c>
      <c r="CQ26" s="1">
        <v>1999</v>
      </c>
      <c r="CV26" s="6" t="s">
        <v>804</v>
      </c>
      <c r="CW26" s="6">
        <v>1998</v>
      </c>
      <c r="CX26" s="6" t="s">
        <v>79</v>
      </c>
      <c r="CY26" s="1" t="s">
        <v>804</v>
      </c>
      <c r="CZ26" s="1">
        <v>100131547</v>
      </c>
      <c r="DA26" s="16">
        <v>23</v>
      </c>
      <c r="DB26" s="1">
        <v>1998</v>
      </c>
      <c r="DG26" s="6"/>
      <c r="DH26" s="6"/>
      <c r="DI26" s="6"/>
      <c r="DL26" s="16"/>
    </row>
    <row r="27" spans="1:120">
      <c r="A27" t="s">
        <v>706</v>
      </c>
      <c r="B27">
        <v>2001</v>
      </c>
      <c r="C27" t="s">
        <v>65</v>
      </c>
      <c r="D27" t="s">
        <v>706</v>
      </c>
      <c r="E27">
        <v>100118783</v>
      </c>
      <c r="F27">
        <v>24</v>
      </c>
      <c r="G27">
        <v>2001</v>
      </c>
      <c r="H27" s="16" t="s">
        <v>29</v>
      </c>
      <c r="I27" s="6" t="str">
        <f>IF(F27&gt;$F$1,"NA",(IF(G27&lt;'[1]Point Tables'!$S$6,"OLD",(IF(H27="Y","X",(VLOOKUP(E27,[2]Y12WS!$A$1:$A$65536,1,FALSE)))))))</f>
        <v>NA</v>
      </c>
      <c r="J27" s="6" t="str">
        <f>IF(F27&gt;$F$1,"NA",(IF(G27&lt;'[1]Point Tables'!$S$7,"OLD",(IF(H27="Y","X",(VLOOKUP(E27,[2]Y10WS!$A$1:$A$65536,1,FALSE)))))))</f>
        <v>NA</v>
      </c>
      <c r="K27" s="6"/>
      <c r="L27" s="6" t="s">
        <v>290</v>
      </c>
      <c r="M27" s="6">
        <v>1999</v>
      </c>
      <c r="N27" s="6" t="s">
        <v>65</v>
      </c>
      <c r="O27" s="1" t="s">
        <v>290</v>
      </c>
      <c r="P27" s="1">
        <v>100124746</v>
      </c>
      <c r="Q27" s="1">
        <v>24</v>
      </c>
      <c r="R27" s="1">
        <v>1999</v>
      </c>
      <c r="S27" s="5" t="s">
        <v>29</v>
      </c>
      <c r="T27" s="6">
        <f>IF(Q27&gt;$Q$1,"NA",(IF(R27&lt;'[1]Point Tables'!$S$6,"OLD",(IF(S27="Y","X",(VLOOKUP(P27,[2]Y12WS!$A$1:$A$65536,1,FALSE)))))))</f>
        <v>100124746</v>
      </c>
      <c r="U27" s="6" t="str">
        <f>IF(Q27&gt;$Q$1,"NA",(IF(R27&lt;'[1]Point Tables'!$S$7,"OLD",(IF(S27="Y","X",(VLOOKUP(P27,[2]Y10WS!$A$1:$A$65536,1,FALSE)))))))</f>
        <v>OLD</v>
      </c>
      <c r="V27" s="6"/>
      <c r="W27" s="6"/>
      <c r="X27" s="6"/>
      <c r="Y27" s="6"/>
      <c r="AB27" s="16"/>
      <c r="AC27" s="16"/>
      <c r="AD27" s="16"/>
      <c r="AE27" s="16"/>
      <c r="AF27" s="16"/>
      <c r="AG27" s="16"/>
      <c r="AH27" s="6"/>
      <c r="AI27" s="6"/>
      <c r="AJ27" s="6"/>
      <c r="AM27" s="16"/>
      <c r="AN27" s="16"/>
      <c r="AO27" s="16"/>
      <c r="AP27" s="16"/>
      <c r="AQ27" s="16"/>
      <c r="AR27" s="16"/>
      <c r="AS27" s="6" t="s">
        <v>805</v>
      </c>
      <c r="AT27" s="6">
        <v>1999</v>
      </c>
      <c r="AU27" s="6" t="s">
        <v>233</v>
      </c>
      <c r="AV27" s="1" t="s">
        <v>805</v>
      </c>
      <c r="AW27" s="1">
        <v>100128225</v>
      </c>
      <c r="AX27" s="16">
        <v>24</v>
      </c>
      <c r="AY27" s="16">
        <v>1999</v>
      </c>
      <c r="AZ27" s="16"/>
      <c r="BA27" s="16"/>
      <c r="BB27" s="16"/>
      <c r="BC27" s="16"/>
      <c r="BD27" s="6"/>
      <c r="BE27" s="6"/>
      <c r="BF27" s="6"/>
      <c r="BI27" s="16"/>
      <c r="BJ27" s="16"/>
      <c r="BK27" s="16"/>
      <c r="BL27" s="16"/>
      <c r="BM27" s="16"/>
      <c r="BN27" s="16"/>
      <c r="BO27" s="6"/>
      <c r="BP27" s="6"/>
      <c r="BQ27" s="6"/>
      <c r="BT27" s="16"/>
      <c r="BZ27" s="6" t="s">
        <v>798</v>
      </c>
      <c r="CA27" s="6">
        <v>1999</v>
      </c>
      <c r="CB27" s="6" t="s">
        <v>53</v>
      </c>
      <c r="CC27" s="1" t="s">
        <v>798</v>
      </c>
      <c r="CD27" s="1">
        <v>100097664</v>
      </c>
      <c r="CE27" s="16">
        <v>24</v>
      </c>
      <c r="CF27" s="1">
        <v>1999</v>
      </c>
      <c r="CH27" s="6" t="str">
        <f>IF(CE27&gt;$CE$1,"NA",(IF(CF27&lt;'[1]Point Tables'!$S$6,"OLD",(IF(CG27="Y","X",(VLOOKUP(CD27,[2]Y12WS!$A$1:$A$65536,1,FALSE)))))))</f>
        <v>NA</v>
      </c>
      <c r="CI27" s="6" t="str">
        <f>IF(CE27&gt;$CE$1,"NA",(IF(CF27&lt;'[1]Point Tables'!$S$7,"OLD",(IF(CG27="Y","X",(VLOOKUP(CD27,[2]Y10WS!$A$1:$A$65536,1,FALSE)))))))</f>
        <v>NA</v>
      </c>
      <c r="CK27" s="6" t="s">
        <v>806</v>
      </c>
      <c r="CL27" s="6">
        <v>2000</v>
      </c>
      <c r="CM27" s="6" t="s">
        <v>42</v>
      </c>
      <c r="CN27" s="1" t="s">
        <v>806</v>
      </c>
      <c r="CO27" s="1">
        <v>100133067</v>
      </c>
      <c r="CP27" s="16">
        <v>24</v>
      </c>
      <c r="CQ27" s="1">
        <v>2000</v>
      </c>
      <c r="CV27" s="6" t="s">
        <v>807</v>
      </c>
      <c r="CW27" s="6">
        <v>1998</v>
      </c>
      <c r="CX27" s="6" t="s">
        <v>67</v>
      </c>
      <c r="CY27" s="1" t="s">
        <v>807</v>
      </c>
      <c r="CZ27" s="1">
        <v>100097974</v>
      </c>
      <c r="DA27" s="16">
        <v>24</v>
      </c>
      <c r="DB27" s="1">
        <v>1998</v>
      </c>
      <c r="DG27" s="6"/>
      <c r="DH27" s="6"/>
      <c r="DI27" s="6"/>
      <c r="DL27" s="16"/>
    </row>
    <row r="28" spans="1:120">
      <c r="A28" t="s">
        <v>313</v>
      </c>
      <c r="B28">
        <v>1999</v>
      </c>
      <c r="C28" t="s">
        <v>65</v>
      </c>
      <c r="D28" t="s">
        <v>313</v>
      </c>
      <c r="E28">
        <v>100131125</v>
      </c>
      <c r="F28">
        <v>25</v>
      </c>
      <c r="G28">
        <v>1999</v>
      </c>
      <c r="H28" s="16" t="s">
        <v>29</v>
      </c>
      <c r="I28" s="6" t="str">
        <f>IF(F28&gt;$F$1,"NA",(IF(G28&lt;'[1]Point Tables'!$S$6,"OLD",(IF(H28="Y","X",(VLOOKUP(E28,[2]Y12WS!$A$1:$A$65536,1,FALSE)))))))</f>
        <v>NA</v>
      </c>
      <c r="J28" s="6" t="str">
        <f>IF(F28&gt;$F$1,"NA",(IF(G28&lt;'[1]Point Tables'!$S$7,"OLD",(IF(H28="Y","X",(VLOOKUP(E28,[2]Y10WS!$A$1:$A$65536,1,FALSE)))))))</f>
        <v>NA</v>
      </c>
      <c r="K28" s="6"/>
      <c r="L28" s="6" t="s">
        <v>339</v>
      </c>
      <c r="M28" s="6">
        <v>1998</v>
      </c>
      <c r="N28" s="6" t="s">
        <v>67</v>
      </c>
      <c r="O28" s="1" t="s">
        <v>339</v>
      </c>
      <c r="P28" s="1">
        <v>100095042</v>
      </c>
      <c r="Q28" s="1">
        <v>25</v>
      </c>
      <c r="R28" s="1">
        <v>1998</v>
      </c>
      <c r="S28" s="5" t="s">
        <v>29</v>
      </c>
      <c r="T28" s="6">
        <f>IF(Q28&gt;$Q$1,"NA",(IF(R28&lt;'[1]Point Tables'!$S$6,"OLD",(IF(S28="Y","X",(VLOOKUP(P28,[2]Y12WS!$A$1:$A$65536,1,FALSE)))))))</f>
        <v>100095042</v>
      </c>
      <c r="U28" s="6" t="str">
        <f>IF(Q28&gt;$Q$1,"NA",(IF(R28&lt;'[1]Point Tables'!$S$7,"OLD",(IF(S28="Y","X",(VLOOKUP(P28,[2]Y10WS!$A$1:$A$65536,1,FALSE)))))))</f>
        <v>OLD</v>
      </c>
      <c r="V28" s="6"/>
      <c r="W28" s="6"/>
      <c r="X28" s="6"/>
      <c r="Y28" s="6"/>
      <c r="AB28" s="16"/>
      <c r="AC28" s="16"/>
      <c r="AD28" s="16"/>
      <c r="AE28" s="16"/>
      <c r="AF28" s="16"/>
      <c r="AG28" s="16"/>
      <c r="AH28" s="6"/>
      <c r="AI28" s="6"/>
      <c r="AJ28" s="6"/>
      <c r="AM28" s="16"/>
      <c r="AN28" s="16"/>
      <c r="AO28" s="16"/>
      <c r="AP28" s="16"/>
      <c r="AQ28" s="16"/>
      <c r="AR28" s="16"/>
      <c r="AS28" s="6" t="s">
        <v>278</v>
      </c>
      <c r="AT28" s="6">
        <v>1998</v>
      </c>
      <c r="AU28" s="6" t="s">
        <v>233</v>
      </c>
      <c r="AV28" s="1" t="s">
        <v>278</v>
      </c>
      <c r="AW28" s="1">
        <v>100127614</v>
      </c>
      <c r="AX28" s="16">
        <v>25</v>
      </c>
      <c r="AY28" s="16">
        <v>1998</v>
      </c>
      <c r="AZ28" s="16"/>
      <c r="BA28" s="16"/>
      <c r="BB28" s="16"/>
      <c r="BC28" s="16"/>
      <c r="BD28" s="6"/>
      <c r="BE28" s="6"/>
      <c r="BF28" s="6"/>
      <c r="BI28" s="16"/>
      <c r="BJ28" s="16"/>
      <c r="BK28" s="16"/>
      <c r="BL28" s="16"/>
      <c r="BM28" s="16"/>
      <c r="BN28" s="16"/>
      <c r="BO28" s="6"/>
      <c r="BP28" s="6"/>
      <c r="BQ28" s="6"/>
      <c r="BT28" s="16"/>
      <c r="BZ28" s="6" t="s">
        <v>808</v>
      </c>
      <c r="CA28" s="6">
        <v>1998</v>
      </c>
      <c r="CB28" s="6" t="s">
        <v>53</v>
      </c>
      <c r="CC28" s="1" t="s">
        <v>808</v>
      </c>
      <c r="CD28" s="1">
        <v>100117004</v>
      </c>
      <c r="CE28" s="16">
        <v>25</v>
      </c>
      <c r="CF28" s="1">
        <v>1998</v>
      </c>
      <c r="CH28" s="6" t="str">
        <f>IF(CE28&gt;$CE$1,"NA",(IF(CF28&lt;'[1]Point Tables'!$S$6,"OLD",(IF(CG28="Y","X",(VLOOKUP(CD28,[2]Y12WS!$A$1:$A$65536,1,FALSE)))))))</f>
        <v>NA</v>
      </c>
      <c r="CI28" s="6" t="str">
        <f>IF(CE28&gt;$CE$1,"NA",(IF(CF28&lt;'[1]Point Tables'!$S$7,"OLD",(IF(CG28="Y","X",(VLOOKUP(CD28,[2]Y10WS!$A$1:$A$65536,1,FALSE)))))))</f>
        <v>NA</v>
      </c>
      <c r="CK28" s="6"/>
      <c r="CL28" s="6"/>
      <c r="CM28" s="6"/>
      <c r="CP28" s="16"/>
      <c r="CV28" s="6" t="s">
        <v>685</v>
      </c>
      <c r="CW28" s="6">
        <v>2000</v>
      </c>
      <c r="CX28" s="6" t="s">
        <v>323</v>
      </c>
      <c r="CY28" s="1" t="s">
        <v>685</v>
      </c>
      <c r="CZ28" s="1">
        <v>100097697</v>
      </c>
      <c r="DA28" s="16">
        <v>25</v>
      </c>
      <c r="DB28" s="1">
        <v>2000</v>
      </c>
      <c r="DG28" s="6"/>
      <c r="DH28" s="6"/>
      <c r="DI28" s="6"/>
      <c r="DL28" s="16"/>
    </row>
    <row r="29" spans="1:120">
      <c r="A29" t="s">
        <v>809</v>
      </c>
      <c r="B29">
        <v>1998</v>
      </c>
      <c r="C29" t="s">
        <v>738</v>
      </c>
      <c r="D29" t="s">
        <v>809</v>
      </c>
      <c r="E29">
        <v>100118420</v>
      </c>
      <c r="F29">
        <v>26</v>
      </c>
      <c r="G29">
        <v>1998</v>
      </c>
      <c r="H29" s="16" t="s">
        <v>29</v>
      </c>
      <c r="I29" s="6" t="str">
        <f>IF(F29&gt;$F$1,"NA",(IF(G29&lt;'[1]Point Tables'!$S$6,"OLD",(IF(H29="Y","X",(VLOOKUP(E29,[2]Y12WS!$A$1:$A$65536,1,FALSE)))))))</f>
        <v>NA</v>
      </c>
      <c r="J29" s="6" t="str">
        <f>IF(F29&gt;$F$1,"NA",(IF(G29&lt;'[1]Point Tables'!$S$7,"OLD",(IF(H29="Y","X",(VLOOKUP(E29,[2]Y10WS!$A$1:$A$65536,1,FALSE)))))))</f>
        <v>NA</v>
      </c>
      <c r="K29" s="16"/>
      <c r="L29" s="6" t="s">
        <v>236</v>
      </c>
      <c r="M29" s="6">
        <v>1998</v>
      </c>
      <c r="N29" s="6" t="s">
        <v>34</v>
      </c>
      <c r="O29" s="1" t="s">
        <v>236</v>
      </c>
      <c r="P29" s="1">
        <v>100100154</v>
      </c>
      <c r="Q29" s="1">
        <v>26</v>
      </c>
      <c r="R29" s="1">
        <v>1998</v>
      </c>
      <c r="S29" s="5" t="s">
        <v>29</v>
      </c>
      <c r="T29" s="6">
        <f>IF(Q29&gt;$Q$1,"NA",(IF(R29&lt;'[1]Point Tables'!$S$6,"OLD",(IF(S29="Y","X",(VLOOKUP(P29,[2]Y12WS!$A$1:$A$65536,1,FALSE)))))))</f>
        <v>100100154</v>
      </c>
      <c r="U29" s="6" t="str">
        <f>IF(Q29&gt;$Q$1,"NA",(IF(R29&lt;'[1]Point Tables'!$S$7,"OLD",(IF(S29="Y","X",(VLOOKUP(P29,[2]Y10WS!$A$1:$A$65536,1,FALSE)))))))</f>
        <v>OLD</v>
      </c>
      <c r="V29" s="6"/>
      <c r="W29" s="6"/>
      <c r="X29" s="6"/>
      <c r="Y29" s="6"/>
      <c r="AB29" s="16"/>
      <c r="AC29" s="16"/>
      <c r="AD29" s="16"/>
      <c r="AE29" s="16"/>
      <c r="AF29" s="16"/>
      <c r="AG29" s="16"/>
      <c r="AH29" s="6"/>
      <c r="AI29" s="6"/>
      <c r="AJ29" s="6"/>
      <c r="AM29" s="16"/>
      <c r="AN29" s="16"/>
      <c r="AO29" s="16"/>
      <c r="AP29" s="16"/>
      <c r="AQ29" s="16"/>
      <c r="AR29" s="16"/>
      <c r="AS29" s="6" t="s">
        <v>665</v>
      </c>
      <c r="AT29" s="6">
        <v>2000</v>
      </c>
      <c r="AU29" s="6" t="s">
        <v>53</v>
      </c>
      <c r="AV29" s="1" t="s">
        <v>665</v>
      </c>
      <c r="AW29" s="1">
        <v>100125283</v>
      </c>
      <c r="AX29" s="16">
        <v>26</v>
      </c>
      <c r="AY29" s="16">
        <v>2000</v>
      </c>
      <c r="AZ29" s="16"/>
      <c r="BA29" s="16"/>
      <c r="BB29" s="16"/>
      <c r="BC29" s="16"/>
      <c r="BD29" s="6"/>
      <c r="BE29" s="6"/>
      <c r="BF29" s="6"/>
      <c r="BI29" s="16"/>
      <c r="BJ29" s="16"/>
      <c r="BK29" s="16"/>
      <c r="BL29" s="16"/>
      <c r="BM29" s="16"/>
      <c r="BN29" s="16"/>
      <c r="BO29" s="6"/>
      <c r="BP29" s="6"/>
      <c r="BQ29" s="6"/>
      <c r="BT29" s="16"/>
      <c r="BZ29" s="6"/>
      <c r="CA29" s="6"/>
      <c r="CB29" s="6"/>
      <c r="CE29" s="16"/>
      <c r="CH29" s="6" t="str">
        <f>IF(CE29&gt;$CE$1,"NA",(IF(CF29&lt;'[1]Point Tables'!$S$6,"OLD",(IF(CG29="Y","X",(VLOOKUP(CD29,[2]Y12WS!$A$1:$A$65536,1,FALSE)))))))</f>
        <v>OLD</v>
      </c>
      <c r="CI29" s="6" t="str">
        <f>IF(CE29&gt;$CE$1,"NA",(IF(CF29&lt;'[1]Point Tables'!$S$7,"OLD",(IF(CG29="Y","X",(VLOOKUP(CD29,[2]Y10WS!$A$1:$A$65536,1,FALSE)))))))</f>
        <v>OLD</v>
      </c>
      <c r="CK29" s="6"/>
      <c r="CL29" s="6"/>
      <c r="CM29" s="6"/>
      <c r="CP29" s="16"/>
      <c r="CV29" s="6">
        <v>0</v>
      </c>
      <c r="CW29" s="6">
        <v>0</v>
      </c>
      <c r="CX29" s="6">
        <v>0</v>
      </c>
      <c r="CY29" s="1">
        <v>0</v>
      </c>
      <c r="CZ29" s="1">
        <v>0</v>
      </c>
      <c r="DA29" s="16">
        <v>0</v>
      </c>
      <c r="DB29" s="1">
        <v>0</v>
      </c>
      <c r="DG29" s="6">
        <v>0</v>
      </c>
      <c r="DH29" s="6">
        <v>0</v>
      </c>
      <c r="DI29" s="6">
        <v>0</v>
      </c>
      <c r="DJ29" s="1">
        <v>0</v>
      </c>
      <c r="DK29" s="1">
        <v>0</v>
      </c>
      <c r="DL29" s="16">
        <v>0</v>
      </c>
      <c r="DM29" s="1">
        <v>0</v>
      </c>
    </row>
    <row r="30" spans="1:120">
      <c r="A30" t="s">
        <v>810</v>
      </c>
      <c r="B30">
        <v>1998</v>
      </c>
      <c r="C30" t="s">
        <v>738</v>
      </c>
      <c r="D30" t="s">
        <v>810</v>
      </c>
      <c r="E30">
        <v>100118436</v>
      </c>
      <c r="F30">
        <v>27</v>
      </c>
      <c r="G30">
        <v>1998</v>
      </c>
      <c r="H30" s="16" t="s">
        <v>29</v>
      </c>
      <c r="I30" s="6" t="str">
        <f>IF(F30&gt;$F$1,"NA",(IF(G30&lt;'[1]Point Tables'!$S$6,"OLD",(IF(H30="Y","X",(VLOOKUP(E30,[2]Y12WS!$A$1:$A$65536,1,FALSE)))))))</f>
        <v>NA</v>
      </c>
      <c r="J30" s="6" t="str">
        <f>IF(F30&gt;$F$1,"NA",(IF(G30&lt;'[1]Point Tables'!$S$7,"OLD",(IF(H30="Y","X",(VLOOKUP(E30,[2]Y10WS!$A$1:$A$65536,1,FALSE)))))))</f>
        <v>NA</v>
      </c>
      <c r="K30" s="16"/>
      <c r="L30" s="6" t="s">
        <v>319</v>
      </c>
      <c r="M30" s="6">
        <v>1998</v>
      </c>
      <c r="N30" s="6" t="s">
        <v>65</v>
      </c>
      <c r="O30" s="1" t="s">
        <v>319</v>
      </c>
      <c r="P30" s="1">
        <v>100093929</v>
      </c>
      <c r="Q30" s="1">
        <v>27</v>
      </c>
      <c r="R30" s="1">
        <v>1998</v>
      </c>
      <c r="S30" s="5" t="s">
        <v>29</v>
      </c>
      <c r="T30" s="6">
        <f>IF(Q30&gt;$Q$1,"NA",(IF(R30&lt;'[1]Point Tables'!$S$6,"OLD",(IF(S30="Y","X",(VLOOKUP(P30,[2]Y12WS!$A$1:$A$65536,1,FALSE)))))))</f>
        <v>100093929</v>
      </c>
      <c r="U30" s="6" t="str">
        <f>IF(Q30&gt;$Q$1,"NA",(IF(R30&lt;'[1]Point Tables'!$S$7,"OLD",(IF(S30="Y","X",(VLOOKUP(P30,[2]Y10WS!$A$1:$A$65536,1,FALSE)))))))</f>
        <v>OLD</v>
      </c>
      <c r="V30" s="6"/>
      <c r="W30" s="6"/>
      <c r="X30" s="6"/>
      <c r="Y30" s="6"/>
      <c r="AB30" s="16"/>
      <c r="AC30" s="16"/>
      <c r="AD30" s="16"/>
      <c r="AE30" s="16"/>
      <c r="AF30" s="16"/>
      <c r="AG30" s="16"/>
      <c r="AH30" s="6"/>
      <c r="AI30" s="6"/>
      <c r="AJ30" s="6"/>
      <c r="AM30" s="16"/>
      <c r="AN30" s="16"/>
      <c r="AO30" s="16"/>
      <c r="AP30" s="16"/>
      <c r="AQ30" s="16"/>
      <c r="AR30" s="16"/>
      <c r="AS30" s="6" t="s">
        <v>690</v>
      </c>
      <c r="AT30" s="6">
        <v>2001</v>
      </c>
      <c r="AU30" s="6" t="s">
        <v>36</v>
      </c>
      <c r="AV30" s="1" t="s">
        <v>690</v>
      </c>
      <c r="AW30" s="1">
        <v>100118783</v>
      </c>
      <c r="AX30" s="16">
        <v>27</v>
      </c>
      <c r="AY30" s="16">
        <v>2001</v>
      </c>
      <c r="AZ30" s="16"/>
      <c r="BA30" s="16"/>
      <c r="BB30" s="16"/>
      <c r="BC30" s="16"/>
      <c r="BD30" s="6"/>
      <c r="BE30" s="6"/>
      <c r="BF30" s="6"/>
      <c r="BI30" s="16"/>
      <c r="BJ30" s="16"/>
      <c r="BK30" s="16"/>
      <c r="BL30" s="16"/>
      <c r="BM30" s="16"/>
      <c r="BN30" s="16"/>
      <c r="BO30" s="6"/>
      <c r="BP30" s="6"/>
      <c r="BQ30" s="6"/>
      <c r="BT30" s="16"/>
      <c r="BZ30" s="6"/>
      <c r="CA30" s="6"/>
      <c r="CB30" s="6"/>
      <c r="CE30" s="16"/>
      <c r="CH30" s="6" t="str">
        <f>IF(CE30&gt;$CE$1,"NA",(IF(CF30&lt;'[1]Point Tables'!$S$6,"OLD",(IF(CG30="Y","X",(VLOOKUP(CD30,[2]Y12WS!$A$1:$A$65536,1,FALSE)))))))</f>
        <v>OLD</v>
      </c>
      <c r="CI30" s="6" t="str">
        <f>IF(CE30&gt;$CE$1,"NA",(IF(CF30&lt;'[1]Point Tables'!$S$7,"OLD",(IF(CG30="Y","X",(VLOOKUP(CD30,[2]Y10WS!$A$1:$A$65536,1,FALSE)))))))</f>
        <v>OLD</v>
      </c>
      <c r="CK30" s="6"/>
      <c r="CL30" s="6"/>
      <c r="CM30" s="6"/>
      <c r="CP30" s="16"/>
      <c r="CV30" s="6">
        <v>0</v>
      </c>
      <c r="CW30" s="6">
        <v>0</v>
      </c>
      <c r="CX30" s="6">
        <v>0</v>
      </c>
      <c r="CY30" s="1">
        <v>0</v>
      </c>
      <c r="CZ30" s="1">
        <v>0</v>
      </c>
      <c r="DA30" s="16">
        <v>0</v>
      </c>
      <c r="DB30" s="1">
        <v>0</v>
      </c>
      <c r="DG30" s="6">
        <v>0</v>
      </c>
      <c r="DH30" s="6">
        <v>0</v>
      </c>
      <c r="DI30" s="6">
        <v>0</v>
      </c>
      <c r="DJ30" s="1">
        <v>0</v>
      </c>
      <c r="DK30" s="1">
        <v>0</v>
      </c>
      <c r="DL30" s="16">
        <v>0</v>
      </c>
      <c r="DM30" s="1">
        <v>0</v>
      </c>
    </row>
    <row r="31" spans="1:120">
      <c r="A31" t="s">
        <v>718</v>
      </c>
      <c r="B31">
        <v>2001</v>
      </c>
      <c r="C31" t="s">
        <v>6</v>
      </c>
      <c r="D31" t="s">
        <v>718</v>
      </c>
      <c r="E31">
        <v>100101105</v>
      </c>
      <c r="F31">
        <v>28</v>
      </c>
      <c r="G31">
        <v>2001</v>
      </c>
      <c r="H31" s="16" t="s">
        <v>29</v>
      </c>
      <c r="I31" s="6" t="str">
        <f>IF(F31&gt;$F$1,"NA",(IF(G31&lt;'[1]Point Tables'!$S$6,"OLD",(IF(H31="Y","X",(VLOOKUP(E31,[2]Y12WS!$A$1:$A$65536,1,FALSE)))))))</f>
        <v>NA</v>
      </c>
      <c r="J31" s="6" t="str">
        <f>IF(F31&gt;$F$1,"NA",(IF(G31&lt;'[1]Point Tables'!$S$7,"OLD",(IF(H31="Y","X",(VLOOKUP(E31,[2]Y10WS!$A$1:$A$65536,1,FALSE)))))))</f>
        <v>NA</v>
      </c>
      <c r="K31" s="16"/>
      <c r="L31" s="6" t="s">
        <v>811</v>
      </c>
      <c r="M31" s="6">
        <v>1999</v>
      </c>
      <c r="N31" s="6" t="s">
        <v>69</v>
      </c>
      <c r="O31" s="1" t="s">
        <v>811</v>
      </c>
      <c r="P31" s="1">
        <v>100100269</v>
      </c>
      <c r="Q31" s="1">
        <v>28</v>
      </c>
      <c r="R31" s="1">
        <v>1999</v>
      </c>
      <c r="S31" s="5" t="s">
        <v>29</v>
      </c>
      <c r="T31" s="6">
        <f>IF(Q31&gt;$Q$1,"NA",(IF(R31&lt;'[1]Point Tables'!$S$6,"OLD",(IF(S31="Y","X",(VLOOKUP(P31,[2]Y12WS!$A$1:$A$65536,1,FALSE)))))))</f>
        <v>100100269</v>
      </c>
      <c r="U31" s="6" t="str">
        <f>IF(Q31&gt;$Q$1,"NA",(IF(R31&lt;'[1]Point Tables'!$S$7,"OLD",(IF(S31="Y","X",(VLOOKUP(P31,[2]Y10WS!$A$1:$A$65536,1,FALSE)))))))</f>
        <v>OLD</v>
      </c>
      <c r="V31" s="6"/>
      <c r="W31" s="6"/>
      <c r="X31" s="6"/>
      <c r="Y31" s="6"/>
      <c r="AB31" s="16"/>
      <c r="AC31" s="16"/>
      <c r="AD31" s="16"/>
      <c r="AE31" s="16"/>
      <c r="AF31" s="16"/>
      <c r="AG31" s="16"/>
      <c r="AH31" s="6"/>
      <c r="AI31" s="6"/>
      <c r="AJ31" s="6"/>
      <c r="AM31" s="16"/>
      <c r="AN31" s="16"/>
      <c r="AO31" s="16"/>
      <c r="AP31" s="16"/>
      <c r="AQ31" s="16"/>
      <c r="AR31" s="16"/>
      <c r="AS31" s="6" t="s">
        <v>257</v>
      </c>
      <c r="AT31" s="6">
        <v>1999</v>
      </c>
      <c r="AU31" s="6" t="s">
        <v>38</v>
      </c>
      <c r="AV31" s="1" t="s">
        <v>257</v>
      </c>
      <c r="AW31" s="1">
        <v>100092390</v>
      </c>
      <c r="AX31" s="16">
        <v>28</v>
      </c>
      <c r="AY31" s="16">
        <v>1999</v>
      </c>
      <c r="AZ31" s="16"/>
      <c r="BA31" s="16"/>
      <c r="BB31" s="16"/>
      <c r="BC31" s="16"/>
      <c r="BD31" s="6"/>
      <c r="BE31" s="6"/>
      <c r="BF31" s="6"/>
      <c r="BI31" s="16"/>
      <c r="BJ31" s="16"/>
      <c r="BK31" s="16"/>
      <c r="BL31" s="16"/>
      <c r="BM31" s="16"/>
      <c r="BN31" s="16"/>
      <c r="BO31" s="6"/>
      <c r="BP31" s="6"/>
      <c r="BQ31" s="6"/>
      <c r="BT31" s="16"/>
      <c r="BZ31" s="6"/>
      <c r="CA31" s="6"/>
      <c r="CB31" s="6"/>
      <c r="CE31" s="16"/>
      <c r="CH31" s="6" t="str">
        <f>IF(CE31&gt;$CE$1,"NA",(IF(CF31&lt;'[1]Point Tables'!$S$6,"OLD",(IF(CG31="Y","X",(VLOOKUP(CD31,[2]Y12WS!$A$1:$A$65536,1,FALSE)))))))</f>
        <v>OLD</v>
      </c>
      <c r="CI31" s="6" t="str">
        <f>IF(CE31&gt;$CE$1,"NA",(IF(CF31&lt;'[1]Point Tables'!$S$7,"OLD",(IF(CG31="Y","X",(VLOOKUP(CD31,[2]Y10WS!$A$1:$A$65536,1,FALSE)))))))</f>
        <v>OLD</v>
      </c>
      <c r="CK31" s="6"/>
      <c r="CL31" s="6"/>
      <c r="CM31" s="6"/>
      <c r="CP31" s="16"/>
      <c r="CV31" s="6">
        <v>0</v>
      </c>
      <c r="CW31" s="6">
        <v>0</v>
      </c>
      <c r="CX31" s="6">
        <v>0</v>
      </c>
      <c r="CY31" s="1">
        <v>0</v>
      </c>
      <c r="CZ31" s="1">
        <v>0</v>
      </c>
      <c r="DA31" s="16">
        <v>0</v>
      </c>
      <c r="DB31" s="1">
        <v>0</v>
      </c>
      <c r="DG31" s="6">
        <v>0</v>
      </c>
      <c r="DH31" s="6">
        <v>0</v>
      </c>
      <c r="DI31" s="6">
        <v>0</v>
      </c>
      <c r="DJ31" s="1">
        <v>0</v>
      </c>
      <c r="DK31" s="1">
        <v>0</v>
      </c>
      <c r="DL31" s="16">
        <v>0</v>
      </c>
      <c r="DM31" s="1">
        <v>0</v>
      </c>
    </row>
    <row r="32" spans="1:120">
      <c r="A32" t="s">
        <v>812</v>
      </c>
      <c r="B32">
        <v>1999</v>
      </c>
      <c r="C32" t="s">
        <v>69</v>
      </c>
      <c r="D32" t="s">
        <v>812</v>
      </c>
      <c r="E32">
        <v>100097664</v>
      </c>
      <c r="F32" s="42">
        <v>29</v>
      </c>
      <c r="G32">
        <v>1999</v>
      </c>
      <c r="H32" s="16" t="s">
        <v>29</v>
      </c>
      <c r="I32" s="6" t="str">
        <f>IF(F32&gt;$F$1,"NA",(IF(G32&lt;'[1]Point Tables'!$S$6,"OLD",(IF(H32="Y","X",(VLOOKUP(E32,[2]Y12WS!$A$1:$A$65536,1,FALSE)))))))</f>
        <v>NA</v>
      </c>
      <c r="J32" s="6" t="str">
        <f>IF(F32&gt;$F$1,"NA",(IF(G32&lt;'[1]Point Tables'!$S$7,"OLD",(IF(H32="Y","X",(VLOOKUP(E32,[2]Y10WS!$A$1:$A$65536,1,FALSE)))))))</f>
        <v>NA</v>
      </c>
      <c r="K32" s="16"/>
      <c r="L32" s="6" t="s">
        <v>329</v>
      </c>
      <c r="M32" s="6">
        <v>1998</v>
      </c>
      <c r="N32" s="6" t="s">
        <v>292</v>
      </c>
      <c r="O32" s="1" t="s">
        <v>329</v>
      </c>
      <c r="P32" s="1">
        <v>100093755</v>
      </c>
      <c r="Q32" s="1">
        <v>29</v>
      </c>
      <c r="R32" s="1">
        <v>1998</v>
      </c>
      <c r="S32" s="5" t="s">
        <v>29</v>
      </c>
      <c r="T32" s="6">
        <f>IF(Q32&gt;$Q$1,"NA",(IF(R32&lt;'[1]Point Tables'!$S$6,"OLD",(IF(S32="Y","X",(VLOOKUP(P32,[2]Y12WS!$A$1:$A$65536,1,FALSE)))))))</f>
        <v>100093755</v>
      </c>
      <c r="U32" s="6" t="str">
        <f>IF(Q32&gt;$Q$1,"NA",(IF(R32&lt;'[1]Point Tables'!$S$7,"OLD",(IF(S32="Y","X",(VLOOKUP(P32,[2]Y10WS!$A$1:$A$65536,1,FALSE)))))))</f>
        <v>OLD</v>
      </c>
      <c r="V32" s="6"/>
      <c r="W32" s="6"/>
      <c r="X32" s="6"/>
      <c r="Y32" s="6"/>
      <c r="AB32" s="16"/>
      <c r="AC32" s="16"/>
      <c r="AD32" s="16"/>
      <c r="AE32" s="16"/>
      <c r="AF32" s="16"/>
      <c r="AG32" s="16"/>
      <c r="AH32" s="6"/>
      <c r="AI32" s="6"/>
      <c r="AJ32" s="6"/>
      <c r="AM32" s="16"/>
      <c r="AN32" s="16"/>
      <c r="AO32" s="16"/>
      <c r="AP32" s="16"/>
      <c r="AQ32" s="16"/>
      <c r="AR32" s="16"/>
      <c r="AS32" s="6"/>
      <c r="AT32" s="6"/>
      <c r="AU32" s="6"/>
      <c r="AX32" s="16"/>
      <c r="AY32" s="16"/>
      <c r="AZ32" s="16"/>
      <c r="BA32" s="16"/>
      <c r="BB32" s="16"/>
      <c r="BC32" s="16"/>
      <c r="BD32" s="6"/>
      <c r="BE32" s="6"/>
      <c r="BF32" s="6"/>
      <c r="BI32" s="16"/>
      <c r="BJ32" s="16"/>
      <c r="BK32" s="16"/>
      <c r="BL32" s="16"/>
      <c r="BM32" s="16"/>
      <c r="BN32" s="16"/>
      <c r="BO32" s="6"/>
      <c r="BP32" s="6"/>
      <c r="BQ32" s="6"/>
      <c r="BT32" s="16"/>
      <c r="BZ32" s="6"/>
      <c r="CA32" s="6"/>
      <c r="CB32" s="6"/>
      <c r="CE32" s="16"/>
      <c r="CH32" s="6" t="str">
        <f>IF(CE32&gt;$CE$1,"NA",(IF(CF32&lt;'[1]Point Tables'!$S$6,"OLD",(IF(CG32="Y","X",(VLOOKUP(CD32,[2]Y12WS!$A$1:$A$65536,1,FALSE)))))))</f>
        <v>OLD</v>
      </c>
      <c r="CI32" s="6" t="str">
        <f>IF(CE32&gt;$CE$1,"NA",(IF(CF32&lt;'[1]Point Tables'!$S$7,"OLD",(IF(CG32="Y","X",(VLOOKUP(CD32,[2]Y10WS!$A$1:$A$65536,1,FALSE)))))))</f>
        <v>OLD</v>
      </c>
      <c r="CK32" s="6"/>
      <c r="CL32" s="6"/>
      <c r="CM32" s="6"/>
      <c r="CP32" s="16"/>
      <c r="CV32" s="6">
        <v>0</v>
      </c>
      <c r="CW32" s="6">
        <v>0</v>
      </c>
      <c r="CX32" s="6">
        <v>0</v>
      </c>
      <c r="CY32" s="1">
        <v>0</v>
      </c>
      <c r="CZ32" s="1">
        <v>0</v>
      </c>
      <c r="DA32" s="16">
        <v>0</v>
      </c>
      <c r="DB32" s="1">
        <v>0</v>
      </c>
      <c r="DG32" s="6">
        <v>0</v>
      </c>
      <c r="DH32" s="6">
        <v>0</v>
      </c>
      <c r="DI32" s="6">
        <v>0</v>
      </c>
      <c r="DJ32" s="1">
        <v>0</v>
      </c>
      <c r="DK32" s="1">
        <v>0</v>
      </c>
      <c r="DL32" s="16">
        <v>0</v>
      </c>
      <c r="DM32" s="1">
        <v>0</v>
      </c>
    </row>
    <row r="33" spans="1:117">
      <c r="A33" t="s">
        <v>813</v>
      </c>
      <c r="B33">
        <v>1999</v>
      </c>
      <c r="C33" t="s">
        <v>31</v>
      </c>
      <c r="D33" t="s">
        <v>813</v>
      </c>
      <c r="E33">
        <v>100116615</v>
      </c>
      <c r="F33" s="42">
        <v>30</v>
      </c>
      <c r="G33">
        <v>1999</v>
      </c>
      <c r="H33" s="16" t="s">
        <v>29</v>
      </c>
      <c r="I33" s="6" t="str">
        <f>IF(F33&gt;$F$1,"NA",(IF(G33&lt;'[1]Point Tables'!$S$6,"OLD",(IF(H33="Y","X",(VLOOKUP(E33,[2]Y12WS!$A$1:$A$65536,1,FALSE)))))))</f>
        <v>NA</v>
      </c>
      <c r="J33" s="6" t="str">
        <f>IF(F33&gt;$F$1,"NA",(IF(G33&lt;'[1]Point Tables'!$S$7,"OLD",(IF(H33="Y","X",(VLOOKUP(E33,[2]Y10WS!$A$1:$A$65536,1,FALSE)))))))</f>
        <v>NA</v>
      </c>
      <c r="K33" s="16"/>
      <c r="L33" s="6" t="s">
        <v>343</v>
      </c>
      <c r="M33" s="6">
        <v>1999</v>
      </c>
      <c r="N33" s="6" t="s">
        <v>65</v>
      </c>
      <c r="O33" s="1" t="s">
        <v>343</v>
      </c>
      <c r="P33" s="1">
        <v>100124960</v>
      </c>
      <c r="Q33" s="1">
        <v>30</v>
      </c>
      <c r="R33" s="1">
        <v>1999</v>
      </c>
      <c r="S33" s="5" t="s">
        <v>29</v>
      </c>
      <c r="T33" s="6">
        <f>IF(Q33&gt;$Q$1,"NA",(IF(R33&lt;'[1]Point Tables'!$S$6,"OLD",(IF(S33="Y","X",(VLOOKUP(P33,[2]Y12WS!$A$1:$A$65536,1,FALSE)))))))</f>
        <v>100124960</v>
      </c>
      <c r="U33" s="6" t="str">
        <f>IF(Q33&gt;$Q$1,"NA",(IF(R33&lt;'[1]Point Tables'!$S$7,"OLD",(IF(S33="Y","X",(VLOOKUP(P33,[2]Y10WS!$A$1:$A$65536,1,FALSE)))))))</f>
        <v>OLD</v>
      </c>
      <c r="V33" s="6"/>
      <c r="W33" s="6"/>
      <c r="X33" s="6"/>
      <c r="Y33" s="6"/>
      <c r="AB33" s="16"/>
      <c r="AC33" s="16"/>
      <c r="AD33" s="16"/>
      <c r="AE33" s="16"/>
      <c r="AF33" s="16"/>
      <c r="AG33" s="16"/>
      <c r="AH33" s="6"/>
      <c r="AI33" s="6"/>
      <c r="AJ33" s="6"/>
      <c r="AM33" s="16"/>
      <c r="AN33" s="16"/>
      <c r="AO33" s="16"/>
      <c r="AP33" s="16"/>
      <c r="AQ33" s="16"/>
      <c r="AR33" s="16"/>
      <c r="AS33" s="6"/>
      <c r="AT33" s="6"/>
      <c r="AU33" s="6"/>
      <c r="AX33" s="16"/>
      <c r="AY33" s="16"/>
      <c r="AZ33" s="16"/>
      <c r="BA33" s="16"/>
      <c r="BB33" s="16"/>
      <c r="BC33" s="16"/>
      <c r="BD33" s="6"/>
      <c r="BE33" s="6"/>
      <c r="BF33" s="6"/>
      <c r="BI33" s="16"/>
      <c r="BJ33" s="16"/>
      <c r="BK33" s="16"/>
      <c r="BL33" s="16"/>
      <c r="BM33" s="16"/>
      <c r="BN33" s="16"/>
      <c r="BO33" s="6"/>
      <c r="BP33" s="6"/>
      <c r="BQ33" s="6"/>
      <c r="BT33" s="16"/>
      <c r="BZ33" s="6"/>
      <c r="CA33" s="6"/>
      <c r="CB33" s="6"/>
      <c r="CE33" s="16"/>
      <c r="CH33" s="6" t="str">
        <f>IF(CE33&gt;$CE$1,"NA",(IF(CF33&lt;'[1]Point Tables'!$S$6,"OLD",(IF(CG33="Y","X",(VLOOKUP(CD33,[2]Y12WS!$A$1:$A$65536,1,FALSE)))))))</f>
        <v>OLD</v>
      </c>
      <c r="CI33" s="6" t="str">
        <f>IF(CE33&gt;$CE$1,"NA",(IF(CF33&lt;'[1]Point Tables'!$S$7,"OLD",(IF(CG33="Y","X",(VLOOKUP(CD33,[2]Y10WS!$A$1:$A$65536,1,FALSE)))))))</f>
        <v>OLD</v>
      </c>
      <c r="CK33" s="6"/>
      <c r="CL33" s="6"/>
      <c r="CM33" s="6"/>
      <c r="CP33" s="16"/>
      <c r="CV33" s="6">
        <v>0</v>
      </c>
      <c r="CW33" s="6">
        <v>0</v>
      </c>
      <c r="CX33" s="6">
        <v>0</v>
      </c>
      <c r="CY33" s="1">
        <v>0</v>
      </c>
      <c r="CZ33" s="1">
        <v>0</v>
      </c>
      <c r="DA33" s="16">
        <v>0</v>
      </c>
      <c r="DB33" s="1">
        <v>0</v>
      </c>
      <c r="DG33" s="6">
        <v>0</v>
      </c>
      <c r="DH33" s="6">
        <v>0</v>
      </c>
      <c r="DI33" s="6">
        <v>0</v>
      </c>
      <c r="DJ33" s="1">
        <v>0</v>
      </c>
      <c r="DK33" s="1">
        <v>0</v>
      </c>
      <c r="DL33" s="16">
        <v>0</v>
      </c>
      <c r="DM33" s="1">
        <v>0</v>
      </c>
    </row>
    <row r="34" spans="1:117">
      <c r="A34" t="s">
        <v>814</v>
      </c>
      <c r="B34">
        <v>1998</v>
      </c>
      <c r="C34" t="s">
        <v>738</v>
      </c>
      <c r="D34" t="s">
        <v>814</v>
      </c>
      <c r="E34">
        <v>100095286</v>
      </c>
      <c r="F34">
        <v>31</v>
      </c>
      <c r="G34">
        <v>1998</v>
      </c>
      <c r="H34" s="16" t="s">
        <v>29</v>
      </c>
      <c r="I34" s="6" t="str">
        <f>IF(F34&gt;$F$1,"NA",(IF(G34&lt;'[1]Point Tables'!$S$6,"OLD",(IF(H34="Y","X",(VLOOKUP(E34,[2]Y12WS!$A$1:$A$65536,1,FALSE)))))))</f>
        <v>NA</v>
      </c>
      <c r="J34" s="6" t="str">
        <f>IF(F34&gt;$F$1,"NA",(IF(G34&lt;'[1]Point Tables'!$S$7,"OLD",(IF(H34="Y","X",(VLOOKUP(E34,[2]Y10WS!$A$1:$A$65536,1,FALSE)))))))</f>
        <v>NA</v>
      </c>
      <c r="K34" s="16"/>
      <c r="L34" s="6" t="s">
        <v>815</v>
      </c>
      <c r="M34" s="6">
        <v>1998</v>
      </c>
      <c r="N34" s="6" t="s">
        <v>44</v>
      </c>
      <c r="O34" s="1" t="s">
        <v>815</v>
      </c>
      <c r="P34" s="1">
        <v>100126454</v>
      </c>
      <c r="Q34" s="1">
        <v>31</v>
      </c>
      <c r="R34" s="1">
        <v>1998</v>
      </c>
      <c r="S34" s="5" t="s">
        <v>29</v>
      </c>
      <c r="T34" s="6">
        <f>IF(Q34&gt;$Q$1,"NA",(IF(R34&lt;'[1]Point Tables'!$S$6,"OLD",(IF(S34="Y","X",(VLOOKUP(P34,[2]Y12WS!$A$1:$A$65536,1,FALSE)))))))</f>
        <v>100126454</v>
      </c>
      <c r="U34" s="6" t="str">
        <f>IF(Q34&gt;$Q$1,"NA",(IF(R34&lt;'[1]Point Tables'!$S$7,"OLD",(IF(S34="Y","X",(VLOOKUP(P34,[2]Y10WS!$A$1:$A$65536,1,FALSE)))))))</f>
        <v>OLD</v>
      </c>
      <c r="V34" s="6"/>
      <c r="W34" s="6"/>
      <c r="X34" s="6"/>
      <c r="Y34" s="6"/>
      <c r="AB34" s="16"/>
      <c r="AC34" s="16"/>
      <c r="AD34" s="16"/>
      <c r="AE34" s="16"/>
      <c r="AF34" s="16"/>
      <c r="AG34" s="16"/>
      <c r="AH34" s="6"/>
      <c r="AI34" s="6"/>
      <c r="AJ34" s="6"/>
      <c r="AM34" s="16"/>
      <c r="AN34" s="16"/>
      <c r="AO34" s="16"/>
      <c r="AP34" s="16"/>
      <c r="AQ34" s="16"/>
      <c r="AR34" s="16"/>
      <c r="AS34" s="6"/>
      <c r="AT34" s="6"/>
      <c r="AU34" s="6"/>
      <c r="AX34" s="16"/>
      <c r="AY34" s="16"/>
      <c r="AZ34" s="16"/>
      <c r="BA34" s="16"/>
      <c r="BB34" s="16"/>
      <c r="BC34" s="16"/>
      <c r="BD34" s="6"/>
      <c r="BE34" s="6"/>
      <c r="BF34" s="6"/>
      <c r="BI34" s="16"/>
      <c r="BJ34" s="16"/>
      <c r="BK34" s="16"/>
      <c r="BL34" s="16"/>
      <c r="BM34" s="16"/>
      <c r="BN34" s="16"/>
      <c r="BO34" s="6"/>
      <c r="BP34" s="6"/>
      <c r="BQ34" s="6"/>
      <c r="BT34" s="16"/>
      <c r="BZ34" s="6"/>
      <c r="CA34" s="6"/>
      <c r="CB34" s="6"/>
      <c r="CE34" s="16"/>
      <c r="CH34" s="6" t="str">
        <f>IF(CE34&gt;$CE$1,"NA",(IF(CF34&lt;'[1]Point Tables'!$S$6,"OLD",(IF(CG34="Y","X",(VLOOKUP(CD34,[2]Y12WS!$A$1:$A$65536,1,FALSE)))))))</f>
        <v>OLD</v>
      </c>
      <c r="CI34" s="6" t="str">
        <f>IF(CE34&gt;$CE$1,"NA",(IF(CF34&lt;'[1]Point Tables'!$S$7,"OLD",(IF(CG34="Y","X",(VLOOKUP(CD34,[2]Y10WS!$A$1:$A$65536,1,FALSE)))))))</f>
        <v>OLD</v>
      </c>
      <c r="CK34" s="6"/>
      <c r="CL34" s="6"/>
      <c r="CM34" s="6"/>
      <c r="CP34" s="16"/>
      <c r="CV34" s="6"/>
      <c r="CW34" s="6"/>
      <c r="CX34" s="6"/>
      <c r="DA34" s="16"/>
      <c r="DG34" s="6"/>
      <c r="DH34" s="6"/>
      <c r="DI34" s="6"/>
      <c r="DL34" s="16"/>
    </row>
    <row r="35" spans="1:117">
      <c r="A35" t="s">
        <v>716</v>
      </c>
      <c r="B35">
        <v>2000</v>
      </c>
      <c r="C35" t="s">
        <v>34</v>
      </c>
      <c r="D35" t="s">
        <v>716</v>
      </c>
      <c r="E35">
        <v>100129283</v>
      </c>
      <c r="F35">
        <v>32</v>
      </c>
      <c r="G35">
        <v>2000</v>
      </c>
      <c r="H35" s="1" t="s">
        <v>29</v>
      </c>
      <c r="I35" s="6" t="str">
        <f>IF(F35&gt;$F$1,"NA",(IF(G35&lt;'[1]Point Tables'!$S$6,"OLD",(IF(H35="Y","X",(VLOOKUP(E35,[2]Y12WS!$A$1:$A$65536,1,FALSE)))))))</f>
        <v>NA</v>
      </c>
      <c r="J35" s="6" t="str">
        <f>IF(F35&gt;$F$1,"NA",(IF(G35&lt;'[1]Point Tables'!$S$7,"OLD",(IF(H35="Y","X",(VLOOKUP(E35,[2]Y10WS!$A$1:$A$65536,1,FALSE)))))))</f>
        <v>NA</v>
      </c>
      <c r="K35" s="16"/>
      <c r="L35" s="6" t="s">
        <v>816</v>
      </c>
      <c r="M35" s="6">
        <v>1998</v>
      </c>
      <c r="N35" s="6" t="s">
        <v>67</v>
      </c>
      <c r="O35" s="1" t="s">
        <v>816</v>
      </c>
      <c r="P35" s="1">
        <v>100097974</v>
      </c>
      <c r="Q35" s="1">
        <v>32</v>
      </c>
      <c r="R35" s="1">
        <v>1998</v>
      </c>
      <c r="S35" s="5" t="s">
        <v>29</v>
      </c>
      <c r="T35" s="6">
        <f>IF(Q35&gt;$Q$1,"NA",(IF(R35&lt;'[1]Point Tables'!$S$6,"OLD",(IF(S35="Y","X",(VLOOKUP(P35,[2]Y12WS!$A$1:$A$65536,1,FALSE)))))))</f>
        <v>100097974</v>
      </c>
      <c r="U35" s="6" t="str">
        <f>IF(Q35&gt;$Q$1,"NA",(IF(R35&lt;'[1]Point Tables'!$S$7,"OLD",(IF(S35="Y","X",(VLOOKUP(P35,[2]Y10WS!$A$1:$A$65536,1,FALSE)))))))</f>
        <v>OLD</v>
      </c>
      <c r="V35" s="6"/>
      <c r="W35" s="6"/>
      <c r="X35" s="6"/>
      <c r="Y35" s="6"/>
      <c r="AB35" s="16"/>
      <c r="AC35" s="16"/>
      <c r="AD35" s="16"/>
      <c r="AE35" s="16"/>
      <c r="AF35" s="16"/>
      <c r="AG35" s="16"/>
      <c r="AH35" s="6"/>
      <c r="AI35" s="6"/>
      <c r="AJ35" s="6"/>
      <c r="AM35" s="16"/>
      <c r="AN35" s="16"/>
      <c r="AO35" s="16"/>
      <c r="AP35" s="16"/>
      <c r="AQ35" s="16"/>
      <c r="AR35" s="16"/>
      <c r="AS35" s="6"/>
      <c r="AT35" s="6"/>
      <c r="AU35" s="6"/>
      <c r="AX35" s="16"/>
      <c r="AY35" s="16"/>
      <c r="AZ35" s="16"/>
      <c r="BA35" s="16"/>
      <c r="BB35" s="16"/>
      <c r="BC35" s="16"/>
      <c r="BD35" s="6"/>
      <c r="BE35" s="6"/>
      <c r="BF35" s="6"/>
      <c r="BI35" s="16"/>
      <c r="BJ35" s="16"/>
      <c r="BK35" s="16"/>
      <c r="BL35" s="16"/>
      <c r="BM35" s="16"/>
      <c r="BN35" s="16"/>
      <c r="BO35" s="6"/>
      <c r="BP35" s="6"/>
      <c r="BQ35" s="6"/>
      <c r="BT35" s="16"/>
      <c r="BZ35" s="6"/>
      <c r="CA35" s="6"/>
      <c r="CB35" s="6"/>
      <c r="CE35" s="16"/>
      <c r="CK35" s="6"/>
      <c r="CL35" s="6"/>
      <c r="CM35" s="6"/>
      <c r="CP35" s="16"/>
      <c r="CV35" s="6"/>
      <c r="CW35" s="6"/>
      <c r="CX35" s="6"/>
      <c r="DA35" s="16"/>
      <c r="DG35" s="6"/>
      <c r="DH35" s="6"/>
      <c r="DI35" s="6"/>
      <c r="DL35" s="16"/>
    </row>
    <row r="36" spans="1:117">
      <c r="A36" t="s">
        <v>817</v>
      </c>
      <c r="B36">
        <v>1999</v>
      </c>
      <c r="C36" t="s">
        <v>31</v>
      </c>
      <c r="D36" t="s">
        <v>817</v>
      </c>
      <c r="E36">
        <v>100129627</v>
      </c>
      <c r="F36">
        <v>33</v>
      </c>
      <c r="G36">
        <v>1999</v>
      </c>
      <c r="H36" s="1" t="s">
        <v>29</v>
      </c>
      <c r="I36" s="6" t="str">
        <f>IF(F36&gt;$F$1,"NA",(IF(G36&lt;'[1]Point Tables'!$S$6,"OLD",(IF(H36="Y","X",(VLOOKUP(E36,[2]Y12WS!$A$1:$A$65536,1,FALSE)))))))</f>
        <v>NA</v>
      </c>
      <c r="J36" s="6" t="str">
        <f>IF(F36&gt;$F$1,"NA",(IF(G36&lt;'[1]Point Tables'!$S$7,"OLD",(IF(H36="Y","X",(VLOOKUP(E36,[2]Y10WS!$A$1:$A$65536,1,FALSE)))))))</f>
        <v>NA</v>
      </c>
      <c r="L36" s="6" t="s">
        <v>687</v>
      </c>
      <c r="M36" s="6">
        <v>2000</v>
      </c>
      <c r="N36" s="6" t="s">
        <v>69</v>
      </c>
      <c r="O36" s="1" t="s">
        <v>687</v>
      </c>
      <c r="P36" s="1">
        <v>100125283</v>
      </c>
      <c r="Q36" s="1">
        <v>33</v>
      </c>
      <c r="R36" s="1">
        <v>2000</v>
      </c>
      <c r="S36" s="5" t="s">
        <v>29</v>
      </c>
      <c r="T36" s="6" t="str">
        <f>IF(Q36&gt;$Q$1,"NA",(IF(R36&lt;'[1]Point Tables'!$S$6,"OLD",(IF(S36="Y","X",(VLOOKUP(P36,[2]Y12WS!$A$1:$A$65536,1,FALSE)))))))</f>
        <v>NA</v>
      </c>
      <c r="U36" s="6" t="str">
        <f>IF(Q36&gt;$Q$1,"NA",(IF(R36&lt;'[1]Point Tables'!$S$7,"OLD",(IF(S36="Y","X",(VLOOKUP(P36,[2]Y10WS!$A$1:$A$65536,1,FALSE)))))))</f>
        <v>NA</v>
      </c>
      <c r="V36" s="6"/>
      <c r="W36" s="6"/>
      <c r="X36" s="6"/>
      <c r="Y36" s="6"/>
      <c r="AB36" s="16"/>
      <c r="AC36" s="16"/>
      <c r="AD36" s="16"/>
      <c r="AE36" s="16"/>
      <c r="AF36" s="16"/>
      <c r="AG36" s="16"/>
      <c r="AH36" s="6"/>
      <c r="AI36" s="6"/>
      <c r="AJ36" s="6"/>
      <c r="AM36" s="16"/>
      <c r="AN36" s="16"/>
      <c r="AO36" s="16"/>
      <c r="AP36" s="16"/>
      <c r="AQ36" s="16"/>
      <c r="AR36" s="16"/>
      <c r="AS36" s="6"/>
      <c r="AT36" s="6"/>
      <c r="AU36" s="6"/>
      <c r="AX36" s="16"/>
      <c r="AY36" s="16"/>
      <c r="AZ36" s="16"/>
      <c r="BA36" s="16"/>
      <c r="BB36" s="16"/>
      <c r="BC36" s="16"/>
      <c r="BD36" s="6"/>
      <c r="BE36" s="6"/>
      <c r="BF36" s="6"/>
      <c r="BI36" s="16"/>
      <c r="BJ36" s="16"/>
      <c r="BK36" s="16"/>
      <c r="BL36" s="16"/>
      <c r="BM36" s="16"/>
      <c r="BN36" s="16"/>
      <c r="BO36" s="6"/>
      <c r="BP36" s="6"/>
      <c r="BQ36" s="6"/>
      <c r="BT36" s="16"/>
      <c r="BZ36" s="6"/>
      <c r="CA36" s="6"/>
      <c r="CB36" s="6"/>
      <c r="CE36" s="16"/>
      <c r="CK36" s="6"/>
      <c r="CL36" s="6"/>
      <c r="CM36" s="6"/>
      <c r="CP36" s="16"/>
      <c r="CV36" s="6"/>
      <c r="CW36" s="6"/>
      <c r="CX36" s="6"/>
      <c r="DA36" s="16"/>
      <c r="DG36" s="6"/>
      <c r="DH36" s="6"/>
      <c r="DI36" s="6"/>
      <c r="DL36" s="16"/>
    </row>
    <row r="37" spans="1:117">
      <c r="A37" s="6" t="s">
        <v>737</v>
      </c>
      <c r="B37" s="6">
        <v>2000</v>
      </c>
      <c r="C37" s="6" t="s">
        <v>738</v>
      </c>
      <c r="D37" s="1" t="s">
        <v>737</v>
      </c>
      <c r="E37" s="1">
        <v>100127246</v>
      </c>
      <c r="F37" s="1">
        <v>34</v>
      </c>
      <c r="G37" s="1">
        <v>2000</v>
      </c>
      <c r="H37" s="1" t="s">
        <v>29</v>
      </c>
      <c r="I37" s="6" t="str">
        <f>IF(F37&gt;$F$1,"NA",(IF(G37&lt;'[1]Point Tables'!$S$6,"OLD",(IF(H37="Y","X",(VLOOKUP(E37,[2]Y12WS!$A$1:$A$65536,1,FALSE)))))))</f>
        <v>NA</v>
      </c>
      <c r="J37" s="6" t="str">
        <f>IF(F37&gt;$F$1,"NA",(IF(G37&lt;'[1]Point Tables'!$S$7,"OLD",(IF(H37="Y","X",(VLOOKUP(E37,[2]Y10WS!$A$1:$A$65536,1,FALSE)))))))</f>
        <v>NA</v>
      </c>
      <c r="L37" s="6" t="s">
        <v>173</v>
      </c>
      <c r="M37" s="6">
        <v>1998</v>
      </c>
      <c r="N37" s="6" t="s">
        <v>225</v>
      </c>
      <c r="O37" s="1" t="s">
        <v>173</v>
      </c>
      <c r="P37" s="1">
        <v>100088680</v>
      </c>
      <c r="Q37" s="1">
        <v>34</v>
      </c>
      <c r="R37" s="1">
        <v>1998</v>
      </c>
      <c r="S37" s="5" t="s">
        <v>29</v>
      </c>
      <c r="T37" s="6" t="str">
        <f>IF(Q37&gt;$Q$1,"NA",(IF(R37&lt;'[1]Point Tables'!$S$6,"OLD",(IF(S37="Y","X",(VLOOKUP(P37,[2]Y12WS!$A$1:$A$65536,1,FALSE)))))))</f>
        <v>NA</v>
      </c>
      <c r="U37" s="6" t="str">
        <f>IF(Q37&gt;$Q$1,"NA",(IF(R37&lt;'[1]Point Tables'!$S$7,"OLD",(IF(S37="Y","X",(VLOOKUP(P37,[2]Y10WS!$A$1:$A$65536,1,FALSE)))))))</f>
        <v>NA</v>
      </c>
      <c r="V37" s="6"/>
      <c r="W37" s="6"/>
      <c r="X37" s="6"/>
      <c r="Y37" s="6"/>
      <c r="AH37" s="6"/>
      <c r="AI37" s="6"/>
      <c r="AJ37" s="6"/>
      <c r="AS37" s="6"/>
      <c r="AT37" s="6"/>
      <c r="AU37" s="6"/>
      <c r="BD37" s="6"/>
      <c r="BE37" s="6"/>
      <c r="BF37" s="6"/>
      <c r="BO37" s="6"/>
      <c r="BP37" s="6"/>
      <c r="BQ37" s="6"/>
      <c r="BZ37" s="6"/>
      <c r="CA37" s="6"/>
      <c r="CB37" s="6"/>
      <c r="CK37" s="6"/>
      <c r="CL37" s="6"/>
      <c r="CM37" s="6"/>
      <c r="CV37" s="6"/>
      <c r="CW37" s="6"/>
      <c r="CX37" s="6"/>
      <c r="DG37" s="6"/>
      <c r="DH37" s="6"/>
      <c r="DI37" s="6"/>
    </row>
    <row r="38" spans="1:117">
      <c r="A38" s="6" t="s">
        <v>324</v>
      </c>
      <c r="B38" s="6">
        <v>0</v>
      </c>
      <c r="C38" s="6">
        <v>0</v>
      </c>
      <c r="D38" s="1" t="s">
        <v>324</v>
      </c>
      <c r="E38" s="1">
        <v>0</v>
      </c>
      <c r="F38" s="1">
        <v>0</v>
      </c>
      <c r="G38" s="1">
        <v>0</v>
      </c>
      <c r="H38" s="1" t="s">
        <v>29</v>
      </c>
      <c r="I38" s="6" t="str">
        <f>IF(F38&gt;$F$1,"NA",(IF(G38&lt;'[1]Point Tables'!$S$6,"OLD",(IF(H38="Y","X",(VLOOKUP(E38,[2]Y12WS!$A$1:$A$65536,1,FALSE)))))))</f>
        <v>OLD</v>
      </c>
      <c r="J38" s="6" t="str">
        <f>IF(F38&gt;$F$1,"NA",(IF(G38&lt;'[1]Point Tables'!$S$7,"OLD",(IF(H38="Y","X",(VLOOKUP(E38,[2]Y10WS!$A$1:$A$65536,1,FALSE)))))))</f>
        <v>OLD</v>
      </c>
      <c r="L38" s="6" t="s">
        <v>695</v>
      </c>
      <c r="M38" s="6">
        <v>2000</v>
      </c>
      <c r="N38" s="6" t="s">
        <v>31</v>
      </c>
      <c r="O38" s="1" t="s">
        <v>695</v>
      </c>
      <c r="P38" s="1">
        <v>100096041</v>
      </c>
      <c r="Q38" s="1">
        <v>35</v>
      </c>
      <c r="R38" s="1">
        <v>2000</v>
      </c>
      <c r="S38" s="5" t="s">
        <v>29</v>
      </c>
      <c r="T38" s="6" t="str">
        <f>IF(Q38&gt;$Q$1,"NA",(IF(R38&lt;'[1]Point Tables'!$S$6,"OLD",(IF(S38="Y","X",(VLOOKUP(P38,[2]Y12WS!$A$1:$A$65536,1,FALSE)))))))</f>
        <v>NA</v>
      </c>
      <c r="U38" s="6" t="str">
        <f>IF(Q38&gt;$Q$1,"NA",(IF(R38&lt;'[1]Point Tables'!$S$7,"OLD",(IF(S38="Y","X",(VLOOKUP(P38,[2]Y10WS!$A$1:$A$65536,1,FALSE)))))))</f>
        <v>NA</v>
      </c>
      <c r="V38" s="6"/>
      <c r="W38" s="6"/>
      <c r="X38" s="6"/>
      <c r="Y38" s="6"/>
      <c r="AH38" s="6"/>
      <c r="AI38" s="6"/>
      <c r="AJ38" s="6"/>
      <c r="AS38" s="6"/>
      <c r="AT38" s="6"/>
      <c r="AU38" s="6"/>
      <c r="BD38" s="6"/>
      <c r="BE38" s="6"/>
      <c r="BF38" s="6"/>
      <c r="BO38" s="6"/>
      <c r="BP38" s="6"/>
      <c r="BQ38" s="6"/>
      <c r="BZ38" s="6"/>
      <c r="CA38" s="6"/>
      <c r="CB38" s="6"/>
      <c r="CK38" s="6"/>
      <c r="CL38" s="6"/>
      <c r="CM38" s="6"/>
      <c r="CV38" s="6"/>
      <c r="CW38" s="6"/>
      <c r="CX38" s="6"/>
      <c r="DG38" s="6"/>
      <c r="DH38" s="6"/>
      <c r="DI38" s="6"/>
    </row>
    <row r="39" spans="1:117">
      <c r="A39" s="6" t="s">
        <v>324</v>
      </c>
      <c r="B39" s="6">
        <v>0</v>
      </c>
      <c r="C39" s="6">
        <v>0</v>
      </c>
      <c r="D39" s="1" t="s">
        <v>324</v>
      </c>
      <c r="E39" s="1">
        <v>0</v>
      </c>
      <c r="F39" s="1">
        <v>0</v>
      </c>
      <c r="G39" s="1">
        <v>0</v>
      </c>
      <c r="H39" s="1" t="s">
        <v>29</v>
      </c>
      <c r="L39" s="6" t="s">
        <v>739</v>
      </c>
      <c r="M39" s="6">
        <v>2000</v>
      </c>
      <c r="N39" s="6" t="s">
        <v>65</v>
      </c>
      <c r="O39" s="1" t="s">
        <v>739</v>
      </c>
      <c r="P39" s="1">
        <v>100100775</v>
      </c>
      <c r="Q39" s="1">
        <v>36</v>
      </c>
      <c r="R39" s="1">
        <v>2000</v>
      </c>
      <c r="S39" s="5" t="s">
        <v>29</v>
      </c>
      <c r="T39" s="6" t="str">
        <f>IF(Q39&gt;$Q$1,"NA",(IF(R39&lt;'[1]Point Tables'!$S$6,"OLD",(IF(S39="Y","X",(VLOOKUP(P39,[2]Y12WS!$A$1:$A$65536,1,FALSE)))))))</f>
        <v>NA</v>
      </c>
      <c r="U39" s="6" t="str">
        <f>IF(Q39&gt;$Q$1,"NA",(IF(R39&lt;'[1]Point Tables'!$S$7,"OLD",(IF(S39="Y","X",(VLOOKUP(P39,[2]Y10WS!$A$1:$A$65536,1,FALSE)))))))</f>
        <v>NA</v>
      </c>
      <c r="V39" s="6"/>
      <c r="W39" s="6"/>
      <c r="X39" s="6"/>
      <c r="Y39" s="6"/>
      <c r="AH39" s="6"/>
      <c r="AI39" s="6"/>
      <c r="AJ39" s="6"/>
      <c r="AS39" s="6"/>
      <c r="AT39" s="6"/>
      <c r="AU39" s="6"/>
      <c r="BD39" s="6"/>
      <c r="BE39" s="6"/>
      <c r="BF39" s="6"/>
      <c r="BO39" s="6"/>
      <c r="BP39" s="6"/>
      <c r="BQ39" s="6"/>
      <c r="BZ39" s="6"/>
      <c r="CA39" s="6"/>
      <c r="CB39" s="6"/>
      <c r="CK39" s="6"/>
      <c r="CL39" s="6"/>
      <c r="CM39" s="6"/>
      <c r="CV39" s="6"/>
      <c r="CW39" s="6"/>
      <c r="CX39" s="6"/>
      <c r="DG39" s="6"/>
      <c r="DH39" s="6"/>
      <c r="DI39" s="6"/>
    </row>
    <row r="40" spans="1:117">
      <c r="A40" s="6" t="s">
        <v>324</v>
      </c>
      <c r="B40" s="6">
        <v>0</v>
      </c>
      <c r="C40" s="6">
        <v>0</v>
      </c>
      <c r="D40" s="1" t="s">
        <v>324</v>
      </c>
      <c r="E40" s="1">
        <v>0</v>
      </c>
      <c r="F40" s="1">
        <v>0</v>
      </c>
      <c r="G40" s="1">
        <v>0</v>
      </c>
      <c r="H40" s="1" t="s">
        <v>29</v>
      </c>
      <c r="L40" s="6" t="s">
        <v>659</v>
      </c>
      <c r="M40" s="6">
        <v>2000</v>
      </c>
      <c r="N40" s="6" t="s">
        <v>28</v>
      </c>
      <c r="O40" s="1" t="s">
        <v>659</v>
      </c>
      <c r="P40" s="1">
        <v>100127611</v>
      </c>
      <c r="Q40" s="1">
        <v>37</v>
      </c>
      <c r="R40" s="1">
        <v>2000</v>
      </c>
      <c r="S40" s="5" t="s">
        <v>29</v>
      </c>
      <c r="T40" s="6" t="str">
        <f>IF(Q40&gt;$Q$1,"NA",(IF(R40&lt;'[1]Point Tables'!$S$6,"OLD",(IF(S40="Y","X",(VLOOKUP(P40,[2]Y12WS!$A$1:$A$65536,1,FALSE)))))))</f>
        <v>NA</v>
      </c>
      <c r="U40" s="6" t="str">
        <f>IF(Q40&gt;$Q$1,"NA",(IF(R40&lt;'[1]Point Tables'!$S$7,"OLD",(IF(S40="Y","X",(VLOOKUP(P40,[2]Y10WS!$A$1:$A$65536,1,FALSE)))))))</f>
        <v>NA</v>
      </c>
      <c r="V40" s="6"/>
      <c r="W40" s="6"/>
      <c r="X40" s="6"/>
      <c r="Y40" s="6"/>
      <c r="AH40" s="6"/>
      <c r="AI40" s="6"/>
      <c r="AJ40" s="6"/>
      <c r="AS40" s="6"/>
      <c r="AT40" s="6"/>
      <c r="AU40" s="6"/>
      <c r="BD40" s="6"/>
      <c r="BE40" s="6"/>
      <c r="BF40" s="6"/>
      <c r="BO40" s="6"/>
      <c r="BP40" s="6"/>
      <c r="BQ40" s="6"/>
      <c r="BZ40" s="6"/>
      <c r="CA40" s="6"/>
      <c r="CB40" s="6"/>
      <c r="CK40" s="6"/>
      <c r="CL40" s="6"/>
      <c r="CM40" s="6"/>
      <c r="CV40" s="6"/>
      <c r="CW40" s="6"/>
      <c r="CX40" s="6"/>
      <c r="DG40" s="6"/>
      <c r="DH40" s="6"/>
      <c r="DI40" s="6"/>
    </row>
    <row r="41" spans="1:117">
      <c r="A41" s="6" t="s">
        <v>324</v>
      </c>
      <c r="B41" s="6">
        <v>0</v>
      </c>
      <c r="C41" s="6">
        <v>0</v>
      </c>
      <c r="D41" s="1" t="s">
        <v>324</v>
      </c>
      <c r="E41" s="1">
        <v>0</v>
      </c>
      <c r="F41" s="1">
        <v>0</v>
      </c>
      <c r="G41" s="1">
        <v>0</v>
      </c>
      <c r="H41" s="1" t="s">
        <v>29</v>
      </c>
      <c r="L41" s="6" t="s">
        <v>818</v>
      </c>
      <c r="M41" s="6">
        <v>1999</v>
      </c>
      <c r="N41" s="6" t="s">
        <v>42</v>
      </c>
      <c r="O41" s="1" t="s">
        <v>818</v>
      </c>
      <c r="P41" s="1">
        <v>100092330</v>
      </c>
      <c r="Q41" s="1">
        <v>38</v>
      </c>
      <c r="R41" s="1">
        <v>1999</v>
      </c>
      <c r="S41" s="5" t="s">
        <v>29</v>
      </c>
      <c r="T41" s="6" t="str">
        <f>IF(Q41&gt;$Q$1,"NA",(IF(R41&lt;'[1]Point Tables'!$S$6,"OLD",(IF(S41="Y","X",(VLOOKUP(P41,[2]Y12WS!$A$1:$A$65536,1,FALSE)))))))</f>
        <v>NA</v>
      </c>
      <c r="U41" s="6" t="str">
        <f>IF(Q41&gt;$Q$1,"NA",(IF(R41&lt;'[1]Point Tables'!$S$7,"OLD",(IF(S41="Y","X",(VLOOKUP(P41,[2]Y10WS!$A$1:$A$65536,1,FALSE)))))))</f>
        <v>NA</v>
      </c>
      <c r="V41" s="6"/>
      <c r="W41" s="6"/>
      <c r="X41" s="6"/>
      <c r="Y41" s="6"/>
      <c r="AH41" s="6"/>
      <c r="AI41" s="6"/>
      <c r="AJ41" s="6"/>
      <c r="AS41" s="6"/>
      <c r="AT41" s="6"/>
      <c r="AU41" s="6"/>
      <c r="BD41" s="6"/>
      <c r="BE41" s="6"/>
      <c r="BF41" s="6"/>
      <c r="BO41" s="6"/>
      <c r="BP41" s="6"/>
      <c r="BQ41" s="6"/>
      <c r="BZ41" s="6"/>
      <c r="CA41" s="6"/>
      <c r="CB41" s="6"/>
      <c r="CK41" s="6"/>
      <c r="CL41" s="6"/>
      <c r="CM41" s="6"/>
      <c r="CV41" s="6"/>
      <c r="CW41" s="6"/>
      <c r="CX41" s="6"/>
      <c r="DG41" s="6"/>
      <c r="DH41" s="6"/>
      <c r="DI41" s="6"/>
    </row>
    <row r="42" spans="1:117">
      <c r="A42" s="6" t="s">
        <v>324</v>
      </c>
      <c r="B42" s="6">
        <v>0</v>
      </c>
      <c r="C42" s="6">
        <v>0</v>
      </c>
      <c r="D42" s="1" t="s">
        <v>324</v>
      </c>
      <c r="E42" s="1">
        <v>0</v>
      </c>
      <c r="F42" s="1">
        <v>0</v>
      </c>
      <c r="G42" s="1">
        <v>0</v>
      </c>
      <c r="H42" s="1" t="s">
        <v>29</v>
      </c>
      <c r="L42" s="6" t="s">
        <v>327</v>
      </c>
      <c r="M42" s="6">
        <v>2000</v>
      </c>
      <c r="N42" s="6" t="s">
        <v>6</v>
      </c>
      <c r="O42" s="1" t="s">
        <v>327</v>
      </c>
      <c r="P42" s="1">
        <v>100117822</v>
      </c>
      <c r="Q42" s="1">
        <v>39</v>
      </c>
      <c r="R42" s="1">
        <v>2000</v>
      </c>
      <c r="S42" s="5" t="s">
        <v>29</v>
      </c>
      <c r="T42" s="6" t="str">
        <f>IF(Q42&gt;$Q$1,"NA",(IF(R42&lt;'[1]Point Tables'!$S$6,"OLD",(IF(S42="Y","X",(VLOOKUP(P42,[2]Y12WS!$A$1:$A$65536,1,FALSE)))))))</f>
        <v>NA</v>
      </c>
      <c r="U42" s="6" t="str">
        <f>IF(Q42&gt;$Q$1,"NA",(IF(R42&lt;'[1]Point Tables'!$S$7,"OLD",(IF(S42="Y","X",(VLOOKUP(P42,[2]Y10WS!$A$1:$A$65536,1,FALSE)))))))</f>
        <v>NA</v>
      </c>
      <c r="V42" s="6"/>
      <c r="W42" s="6"/>
      <c r="X42" s="6"/>
      <c r="Y42" s="6"/>
      <c r="AH42" s="6"/>
      <c r="AI42" s="6"/>
      <c r="AJ42" s="6"/>
      <c r="AS42" s="6"/>
      <c r="AT42" s="6"/>
      <c r="AU42" s="6"/>
      <c r="BD42" s="6"/>
      <c r="BE42" s="6"/>
      <c r="BF42" s="6"/>
      <c r="BO42" s="6"/>
      <c r="BP42" s="6"/>
      <c r="BQ42" s="6"/>
      <c r="BZ42" s="6"/>
      <c r="CA42" s="6"/>
      <c r="CB42" s="6"/>
      <c r="CK42" s="6"/>
      <c r="CL42" s="6"/>
      <c r="CM42" s="6"/>
      <c r="CV42" s="6"/>
      <c r="CW42" s="6"/>
      <c r="CX42" s="6"/>
      <c r="DG42" s="6"/>
      <c r="DH42" s="6"/>
      <c r="DI42" s="6"/>
    </row>
    <row r="43" spans="1:117">
      <c r="A43" s="6" t="s">
        <v>324</v>
      </c>
      <c r="B43" s="6">
        <v>0</v>
      </c>
      <c r="C43" s="6">
        <v>0</v>
      </c>
      <c r="D43" s="1" t="s">
        <v>324</v>
      </c>
      <c r="E43" s="1">
        <v>0</v>
      </c>
      <c r="F43" s="1">
        <v>0</v>
      </c>
      <c r="G43" s="1">
        <v>0</v>
      </c>
      <c r="H43" s="1" t="s">
        <v>29</v>
      </c>
      <c r="L43" s="6" t="s">
        <v>306</v>
      </c>
      <c r="M43" s="6">
        <v>1999</v>
      </c>
      <c r="N43" s="6" t="s">
        <v>179</v>
      </c>
      <c r="O43" s="1" t="s">
        <v>306</v>
      </c>
      <c r="P43" s="1">
        <v>100092390</v>
      </c>
      <c r="Q43" s="1">
        <v>40</v>
      </c>
      <c r="R43" s="1">
        <v>1999</v>
      </c>
      <c r="S43" s="5" t="s">
        <v>29</v>
      </c>
      <c r="T43" s="6" t="str">
        <f>IF(Q43&gt;$Q$1,"NA",(IF(R43&lt;'[1]Point Tables'!$S$6,"OLD",(IF(S43="Y","X",(VLOOKUP(P43,[2]Y12WS!$A$1:$A$65536,1,FALSE)))))))</f>
        <v>NA</v>
      </c>
      <c r="U43" s="6" t="str">
        <f>IF(Q43&gt;$Q$1,"NA",(IF(R43&lt;'[1]Point Tables'!$S$7,"OLD",(IF(S43="Y","X",(VLOOKUP(P43,[2]Y10WS!$A$1:$A$65536,1,FALSE)))))))</f>
        <v>NA</v>
      </c>
      <c r="V43" s="6"/>
      <c r="W43" s="6"/>
      <c r="X43" s="6"/>
      <c r="Y43" s="6"/>
      <c r="AH43" s="6"/>
      <c r="AI43" s="6"/>
      <c r="AJ43" s="6"/>
      <c r="AS43" s="6"/>
      <c r="AT43" s="6"/>
      <c r="AU43" s="6"/>
      <c r="BD43" s="6"/>
      <c r="BE43" s="6"/>
      <c r="BF43" s="6"/>
      <c r="BO43" s="6"/>
      <c r="BP43" s="6"/>
      <c r="BQ43" s="6"/>
      <c r="BZ43" s="6"/>
      <c r="CA43" s="6"/>
      <c r="CB43" s="6"/>
      <c r="CK43" s="6"/>
      <c r="CL43" s="6"/>
      <c r="CM43" s="6"/>
      <c r="CV43" s="6"/>
      <c r="CW43" s="6"/>
      <c r="CX43" s="6"/>
      <c r="DG43" s="6"/>
      <c r="DH43" s="6"/>
      <c r="DI43" s="6"/>
    </row>
    <row r="44" spans="1:117">
      <c r="A44" s="6" t="s">
        <v>324</v>
      </c>
      <c r="B44" s="6">
        <v>0</v>
      </c>
      <c r="C44" s="6">
        <v>0</v>
      </c>
      <c r="D44" s="1" t="s">
        <v>324</v>
      </c>
      <c r="E44" s="1">
        <v>0</v>
      </c>
      <c r="F44" s="1">
        <v>0</v>
      </c>
      <c r="G44" s="1">
        <v>0</v>
      </c>
      <c r="H44" s="1" t="s">
        <v>29</v>
      </c>
      <c r="L44" s="6" t="s">
        <v>732</v>
      </c>
      <c r="M44" s="6">
        <v>2001</v>
      </c>
      <c r="N44" s="6" t="s">
        <v>28</v>
      </c>
      <c r="O44" s="1" t="s">
        <v>732</v>
      </c>
      <c r="P44" s="1">
        <v>100127423</v>
      </c>
      <c r="Q44" s="1">
        <v>41</v>
      </c>
      <c r="R44" s="1">
        <v>2001</v>
      </c>
      <c r="S44" s="5" t="s">
        <v>29</v>
      </c>
      <c r="T44" s="6" t="str">
        <f>IF(Q44&gt;$Q$1,"NA",(IF(R44&lt;'[1]Point Tables'!$S$6,"OLD",(IF(S44="Y","X",(VLOOKUP(P44,[2]Y12WS!$A$1:$A$65536,1,FALSE)))))))</f>
        <v>NA</v>
      </c>
      <c r="U44" s="6" t="str">
        <f>IF(Q44&gt;$Q$1,"NA",(IF(R44&lt;'[1]Point Tables'!$S$7,"OLD",(IF(S44="Y","X",(VLOOKUP(P44,[2]Y10WS!$A$1:$A$65536,1,FALSE)))))))</f>
        <v>NA</v>
      </c>
      <c r="W44" s="6"/>
      <c r="X44" s="6"/>
      <c r="Y44" s="6"/>
      <c r="AH44" s="6"/>
      <c r="AI44" s="6"/>
      <c r="AJ44" s="6"/>
      <c r="AS44" s="6"/>
      <c r="AT44" s="6"/>
      <c r="AU44" s="6"/>
      <c r="BD44" s="6"/>
      <c r="BE44" s="6"/>
      <c r="BF44" s="6"/>
      <c r="BO44" s="6"/>
      <c r="BP44" s="6"/>
      <c r="BQ44" s="6"/>
      <c r="BZ44" s="6"/>
      <c r="CA44" s="6"/>
      <c r="CB44" s="6"/>
      <c r="CK44" s="6"/>
      <c r="CL44" s="6"/>
      <c r="CM44" s="6"/>
      <c r="CV44" s="6"/>
      <c r="CW44" s="6"/>
      <c r="CX44" s="6"/>
      <c r="DG44" s="6"/>
      <c r="DH44" s="6"/>
      <c r="DI44" s="6"/>
    </row>
    <row r="45" spans="1:117">
      <c r="A45" s="6" t="s">
        <v>324</v>
      </c>
      <c r="B45" s="6">
        <v>0</v>
      </c>
      <c r="C45" s="6">
        <v>0</v>
      </c>
      <c r="D45" s="1" t="s">
        <v>324</v>
      </c>
      <c r="E45" s="1">
        <v>0</v>
      </c>
      <c r="F45" s="1">
        <v>0</v>
      </c>
      <c r="G45" s="1">
        <v>0</v>
      </c>
      <c r="H45" s="1" t="s">
        <v>29</v>
      </c>
      <c r="L45" s="6" t="s">
        <v>817</v>
      </c>
      <c r="M45" s="6">
        <v>1999</v>
      </c>
      <c r="N45" s="6" t="s">
        <v>31</v>
      </c>
      <c r="O45" s="1" t="s">
        <v>817</v>
      </c>
      <c r="P45" s="1">
        <v>100129627</v>
      </c>
      <c r="Q45" s="1">
        <v>42</v>
      </c>
      <c r="R45" s="1">
        <v>1999</v>
      </c>
      <c r="S45" s="5" t="s">
        <v>29</v>
      </c>
      <c r="T45" s="6" t="str">
        <f>IF(Q45&gt;$Q$1,"NA",(IF(R45&lt;'[1]Point Tables'!$S$6,"OLD",(IF(S45="Y","X",(VLOOKUP(P45,[2]Y12WS!$A$1:$A$65536,1,FALSE)))))))</f>
        <v>NA</v>
      </c>
      <c r="U45" s="6" t="str">
        <f>IF(Q45&gt;$Q$1,"NA",(IF(R45&lt;'[1]Point Tables'!$S$7,"OLD",(IF(S45="Y","X",(VLOOKUP(P45,[2]Y10WS!$A$1:$A$65536,1,FALSE)))))))</f>
        <v>NA</v>
      </c>
      <c r="W45" s="6"/>
      <c r="X45" s="6"/>
      <c r="Y45" s="6"/>
      <c r="AH45" s="6"/>
      <c r="AI45" s="6"/>
      <c r="AJ45" s="6"/>
      <c r="AS45" s="6"/>
      <c r="AT45" s="6"/>
      <c r="AU45" s="6"/>
      <c r="BD45" s="6"/>
      <c r="BE45" s="6"/>
      <c r="BF45" s="6"/>
      <c r="BO45" s="6"/>
      <c r="BP45" s="6"/>
      <c r="BQ45" s="6"/>
      <c r="BZ45" s="6"/>
      <c r="CA45" s="6"/>
      <c r="CB45" s="6"/>
      <c r="CK45" s="6"/>
      <c r="CL45" s="6"/>
      <c r="CM45" s="6"/>
      <c r="CV45" s="6"/>
      <c r="CW45" s="6"/>
      <c r="CX45" s="6"/>
      <c r="DG45" s="6"/>
      <c r="DH45" s="6"/>
      <c r="DI45" s="6"/>
    </row>
    <row r="46" spans="1:117">
      <c r="A46" s="6" t="s">
        <v>324</v>
      </c>
      <c r="B46" s="6">
        <v>0</v>
      </c>
      <c r="C46" s="6">
        <v>0</v>
      </c>
      <c r="D46" s="1" t="s">
        <v>324</v>
      </c>
      <c r="E46" s="1">
        <v>0</v>
      </c>
      <c r="F46" s="1">
        <v>0</v>
      </c>
      <c r="G46" s="1">
        <v>0</v>
      </c>
      <c r="H46" s="1" t="s">
        <v>29</v>
      </c>
      <c r="L46" s="6" t="s">
        <v>746</v>
      </c>
      <c r="M46" s="6">
        <v>2001</v>
      </c>
      <c r="N46" s="6" t="s">
        <v>747</v>
      </c>
      <c r="O46" s="1" t="s">
        <v>746</v>
      </c>
      <c r="P46" s="1">
        <v>100132015</v>
      </c>
      <c r="Q46" s="1">
        <v>43</v>
      </c>
      <c r="R46" s="1">
        <v>2001</v>
      </c>
      <c r="S46" s="5" t="s">
        <v>29</v>
      </c>
      <c r="T46" s="6" t="str">
        <f>IF(Q46&gt;$Q$1,"NA",(IF(R46&lt;'[1]Point Tables'!$S$6,"OLD",(IF(S46="Y","X",(VLOOKUP(P46,[2]Y12WS!$A$1:$A$65536,1,FALSE)))))))</f>
        <v>NA</v>
      </c>
      <c r="U46" s="6" t="str">
        <f>IF(Q46&gt;$Q$1,"NA",(IF(R46&lt;'[1]Point Tables'!$S$7,"OLD",(IF(S46="Y","X",(VLOOKUP(P46,[2]Y10WS!$A$1:$A$65536,1,FALSE)))))))</f>
        <v>NA</v>
      </c>
      <c r="W46" s="6"/>
      <c r="X46" s="6"/>
      <c r="Y46" s="6"/>
      <c r="AH46" s="6"/>
      <c r="AI46" s="6"/>
      <c r="AJ46" s="6"/>
      <c r="AS46" s="6"/>
      <c r="AT46" s="6"/>
      <c r="AU46" s="6"/>
      <c r="BD46" s="6"/>
      <c r="BE46" s="6"/>
      <c r="BF46" s="6"/>
      <c r="BO46" s="6"/>
      <c r="BP46" s="6"/>
      <c r="BQ46" s="6"/>
      <c r="BZ46" s="6"/>
      <c r="CA46" s="6"/>
      <c r="CB46" s="6"/>
      <c r="CK46" s="6"/>
      <c r="CL46" s="6"/>
      <c r="CM46" s="6"/>
      <c r="CV46" s="6"/>
      <c r="CW46" s="6"/>
      <c r="CX46" s="6"/>
      <c r="DG46" s="6"/>
      <c r="DH46" s="6"/>
      <c r="DI46" s="6"/>
    </row>
    <row r="47" spans="1:117">
      <c r="A47" s="6" t="s">
        <v>324</v>
      </c>
      <c r="B47" s="6">
        <v>0</v>
      </c>
      <c r="C47" s="6">
        <v>0</v>
      </c>
      <c r="D47" s="1" t="s">
        <v>324</v>
      </c>
      <c r="E47" s="1">
        <v>0</v>
      </c>
      <c r="F47" s="1">
        <v>0</v>
      </c>
      <c r="G47" s="1">
        <v>0</v>
      </c>
      <c r="H47" s="1" t="s">
        <v>29</v>
      </c>
      <c r="L47" s="6" t="s">
        <v>334</v>
      </c>
      <c r="M47" s="6">
        <v>1999</v>
      </c>
      <c r="N47" s="6" t="s">
        <v>335</v>
      </c>
      <c r="O47" s="1" t="s">
        <v>334</v>
      </c>
      <c r="P47" s="1">
        <v>100127395</v>
      </c>
      <c r="Q47" s="1">
        <v>44</v>
      </c>
      <c r="R47" s="1">
        <v>1999</v>
      </c>
      <c r="S47" s="5" t="s">
        <v>29</v>
      </c>
      <c r="T47" s="6" t="str">
        <f>IF(Q47&gt;$Q$1,"NA",(IF(R47&lt;'[1]Point Tables'!$S$6,"OLD",(IF(S47="Y","X",(VLOOKUP(P47,[2]Y12WS!$A$1:$A$65536,1,FALSE)))))))</f>
        <v>NA</v>
      </c>
      <c r="U47" s="6" t="str">
        <f>IF(Q47&gt;$Q$1,"NA",(IF(R47&lt;'[1]Point Tables'!$S$7,"OLD",(IF(S47="Y","X",(VLOOKUP(P47,[2]Y10WS!$A$1:$A$65536,1,FALSE)))))))</f>
        <v>NA</v>
      </c>
      <c r="W47" s="6"/>
      <c r="X47" s="6"/>
      <c r="Y47" s="6"/>
      <c r="AH47" s="6"/>
      <c r="AI47" s="6"/>
      <c r="AJ47" s="6"/>
      <c r="AS47" s="6"/>
      <c r="AT47" s="6"/>
      <c r="AU47" s="6"/>
      <c r="BD47" s="6"/>
      <c r="BE47" s="6"/>
      <c r="BF47" s="6"/>
      <c r="BO47" s="6"/>
      <c r="BP47" s="6"/>
      <c r="BQ47" s="6"/>
      <c r="BZ47" s="6"/>
      <c r="CA47" s="6"/>
      <c r="CB47" s="6"/>
      <c r="CK47" s="6"/>
      <c r="CL47" s="6"/>
      <c r="CM47" s="6"/>
      <c r="CV47" s="6"/>
      <c r="CW47" s="6"/>
      <c r="CX47" s="6"/>
      <c r="DG47" s="6"/>
      <c r="DH47" s="6"/>
      <c r="DI47" s="6"/>
    </row>
    <row r="48" spans="1:117">
      <c r="A48" s="6" t="s">
        <v>324</v>
      </c>
      <c r="B48" s="6">
        <v>0</v>
      </c>
      <c r="C48" s="6">
        <v>0</v>
      </c>
      <c r="D48" s="1" t="s">
        <v>324</v>
      </c>
      <c r="E48" s="1">
        <v>0</v>
      </c>
      <c r="F48" s="1">
        <v>0</v>
      </c>
      <c r="G48" s="1">
        <v>0</v>
      </c>
      <c r="H48" s="1" t="s">
        <v>29</v>
      </c>
      <c r="L48" s="6" t="s">
        <v>341</v>
      </c>
      <c r="M48" s="6">
        <v>1999</v>
      </c>
      <c r="N48" s="6" t="s">
        <v>342</v>
      </c>
      <c r="O48" s="1" t="s">
        <v>341</v>
      </c>
      <c r="P48" s="1">
        <v>100131077</v>
      </c>
      <c r="Q48" s="1">
        <v>45</v>
      </c>
      <c r="R48" s="1">
        <v>1999</v>
      </c>
      <c r="S48" s="5" t="s">
        <v>29</v>
      </c>
      <c r="T48" s="6" t="str">
        <f>IF(Q48&gt;$Q$1,"NA",(IF(R48&lt;'[1]Point Tables'!$S$6,"OLD",(IF(S48="Y","X",(VLOOKUP(P48,[2]Y12WS!$A$1:$A$65536,1,FALSE)))))))</f>
        <v>NA</v>
      </c>
      <c r="U48" s="6" t="str">
        <f>IF(Q48&gt;$Q$1,"NA",(IF(R48&lt;'[1]Point Tables'!$S$7,"OLD",(IF(S48="Y","X",(VLOOKUP(P48,[2]Y10WS!$A$1:$A$65536,1,FALSE)))))))</f>
        <v>NA</v>
      </c>
      <c r="W48" s="6"/>
      <c r="X48" s="6"/>
      <c r="Y48" s="6"/>
      <c r="AH48" s="6"/>
      <c r="AI48" s="6"/>
      <c r="AJ48" s="6"/>
      <c r="AS48" s="6"/>
      <c r="AT48" s="6"/>
      <c r="AU48" s="6"/>
      <c r="BD48" s="6"/>
      <c r="BE48" s="6"/>
      <c r="BF48" s="6"/>
      <c r="BO48" s="6"/>
      <c r="BP48" s="6"/>
      <c r="BQ48" s="6"/>
      <c r="BZ48" s="6"/>
      <c r="CA48" s="6"/>
      <c r="CB48" s="6"/>
      <c r="CK48" s="6"/>
      <c r="CL48" s="6"/>
      <c r="CM48" s="6"/>
      <c r="CV48" s="6"/>
      <c r="CW48" s="6"/>
      <c r="CX48" s="6"/>
      <c r="DG48" s="6"/>
      <c r="DH48" s="6"/>
      <c r="DI48" s="6"/>
    </row>
    <row r="49" spans="1:113">
      <c r="A49" s="6" t="s">
        <v>324</v>
      </c>
      <c r="B49" s="6">
        <v>0</v>
      </c>
      <c r="C49" s="6">
        <v>0</v>
      </c>
      <c r="D49" s="1" t="s">
        <v>324</v>
      </c>
      <c r="E49" s="1">
        <v>0</v>
      </c>
      <c r="F49" s="1">
        <v>0</v>
      </c>
      <c r="G49" s="1">
        <v>0</v>
      </c>
      <c r="H49" s="1" t="s">
        <v>29</v>
      </c>
      <c r="L49" s="6" t="s">
        <v>819</v>
      </c>
      <c r="M49" s="6">
        <v>1998</v>
      </c>
      <c r="N49" s="6" t="s">
        <v>67</v>
      </c>
      <c r="O49" s="1" t="s">
        <v>819</v>
      </c>
      <c r="P49" s="1">
        <v>100133129</v>
      </c>
      <c r="Q49" s="1">
        <v>46.5</v>
      </c>
      <c r="R49" s="1">
        <v>1998</v>
      </c>
      <c r="S49" s="5" t="s">
        <v>29</v>
      </c>
      <c r="W49" s="6"/>
      <c r="X49" s="6"/>
      <c r="Y49" s="6"/>
      <c r="AH49" s="6"/>
      <c r="AI49" s="6"/>
      <c r="AJ49" s="6"/>
      <c r="AS49" s="6"/>
      <c r="AT49" s="6"/>
      <c r="AU49" s="6"/>
      <c r="BD49" s="6"/>
      <c r="BE49" s="6"/>
      <c r="BF49" s="6"/>
      <c r="BO49" s="6"/>
      <c r="BP49" s="6"/>
      <c r="BQ49" s="6"/>
      <c r="BZ49" s="6"/>
      <c r="CA49" s="6"/>
      <c r="CB49" s="6"/>
      <c r="CK49" s="6"/>
      <c r="CL49" s="6"/>
      <c r="CM49" s="6"/>
      <c r="CV49" s="6"/>
      <c r="CW49" s="6"/>
      <c r="CX49" s="6"/>
      <c r="DG49" s="6"/>
      <c r="DH49" s="6"/>
      <c r="DI49" s="6"/>
    </row>
    <row r="50" spans="1:113">
      <c r="A50" s="6" t="s">
        <v>324</v>
      </c>
      <c r="B50" s="6">
        <v>0</v>
      </c>
      <c r="C50" s="6">
        <v>0</v>
      </c>
      <c r="D50" s="1" t="s">
        <v>324</v>
      </c>
      <c r="E50" s="1">
        <v>0</v>
      </c>
      <c r="F50" s="1">
        <v>0</v>
      </c>
      <c r="G50" s="1">
        <v>0</v>
      </c>
      <c r="H50" s="1" t="s">
        <v>29</v>
      </c>
      <c r="L50" s="6" t="s">
        <v>718</v>
      </c>
      <c r="M50" s="6">
        <v>2001</v>
      </c>
      <c r="N50" s="6" t="s">
        <v>6</v>
      </c>
      <c r="O50" s="1" t="s">
        <v>718</v>
      </c>
      <c r="P50" s="1">
        <v>100101105</v>
      </c>
      <c r="Q50" s="1">
        <v>46.5</v>
      </c>
      <c r="R50" s="1">
        <v>2001</v>
      </c>
      <c r="S50" s="5" t="s">
        <v>29</v>
      </c>
      <c r="W50" s="6"/>
      <c r="X50" s="6"/>
      <c r="Y50" s="6"/>
      <c r="AH50" s="6"/>
      <c r="AI50" s="6"/>
      <c r="AJ50" s="6"/>
      <c r="AS50" s="6"/>
      <c r="AT50" s="6"/>
      <c r="AU50" s="6"/>
      <c r="BD50" s="6"/>
      <c r="BE50" s="6"/>
      <c r="BF50" s="6"/>
      <c r="BO50" s="6"/>
      <c r="BP50" s="6"/>
      <c r="BQ50" s="6"/>
      <c r="BZ50" s="6"/>
      <c r="CA50" s="6"/>
      <c r="CB50" s="6"/>
      <c r="CK50" s="6"/>
      <c r="CL50" s="6"/>
      <c r="CM50" s="6"/>
      <c r="CV50" s="6"/>
      <c r="CW50" s="6"/>
      <c r="CX50" s="6"/>
      <c r="DG50" s="6"/>
      <c r="DH50" s="6"/>
      <c r="DI50" s="6"/>
    </row>
    <row r="51" spans="1:113">
      <c r="A51" s="6" t="s">
        <v>324</v>
      </c>
      <c r="B51" s="6">
        <v>0</v>
      </c>
      <c r="C51" s="6">
        <v>0</v>
      </c>
      <c r="D51" s="1" t="s">
        <v>324</v>
      </c>
      <c r="E51" s="1">
        <v>0</v>
      </c>
      <c r="F51" s="1">
        <v>0</v>
      </c>
      <c r="G51" s="1">
        <v>0</v>
      </c>
      <c r="H51" s="1" t="s">
        <v>29</v>
      </c>
      <c r="L51" s="6" t="s">
        <v>743</v>
      </c>
      <c r="M51" s="6">
        <v>2000</v>
      </c>
      <c r="N51" s="6" t="s">
        <v>323</v>
      </c>
      <c r="O51" s="1" t="s">
        <v>743</v>
      </c>
      <c r="P51" s="1">
        <v>100097697</v>
      </c>
      <c r="Q51" s="1">
        <v>48</v>
      </c>
      <c r="R51" s="1">
        <v>2000</v>
      </c>
      <c r="S51" s="5" t="s">
        <v>29</v>
      </c>
      <c r="W51" s="6"/>
      <c r="X51" s="6"/>
      <c r="Y51" s="6"/>
      <c r="AH51" s="6"/>
      <c r="AI51" s="6"/>
      <c r="AJ51" s="6"/>
      <c r="AS51" s="6"/>
      <c r="AT51" s="6"/>
      <c r="AU51" s="6"/>
      <c r="BD51" s="6"/>
      <c r="BE51" s="6"/>
      <c r="BF51" s="6"/>
      <c r="BO51" s="6"/>
      <c r="BP51" s="6"/>
      <c r="BQ51" s="6"/>
      <c r="BZ51" s="6"/>
      <c r="CA51" s="6"/>
      <c r="CB51" s="6"/>
      <c r="CK51" s="6"/>
      <c r="CL51" s="6"/>
      <c r="CM51" s="6"/>
      <c r="CV51" s="6"/>
      <c r="CW51" s="6"/>
      <c r="CX51" s="6"/>
      <c r="DG51" s="6"/>
      <c r="DH51" s="6"/>
      <c r="DI51" s="6"/>
    </row>
    <row r="52" spans="1:113">
      <c r="A52" s="6" t="s">
        <v>324</v>
      </c>
      <c r="B52" s="6">
        <v>0</v>
      </c>
      <c r="C52" s="6">
        <v>0</v>
      </c>
      <c r="D52" s="1" t="s">
        <v>324</v>
      </c>
      <c r="E52" s="1">
        <v>0</v>
      </c>
      <c r="F52" s="1">
        <v>0</v>
      </c>
      <c r="G52" s="1">
        <v>0</v>
      </c>
      <c r="H52" s="1" t="s">
        <v>29</v>
      </c>
      <c r="L52" s="6" t="s">
        <v>336</v>
      </c>
      <c r="M52" s="6">
        <v>1998</v>
      </c>
      <c r="N52" s="6" t="s">
        <v>189</v>
      </c>
      <c r="O52" s="1" t="s">
        <v>336</v>
      </c>
      <c r="P52" s="1">
        <v>100119254</v>
      </c>
      <c r="Q52" s="1">
        <v>49</v>
      </c>
      <c r="R52" s="1">
        <v>1998</v>
      </c>
      <c r="S52" s="5" t="s">
        <v>29</v>
      </c>
      <c r="W52" s="6"/>
      <c r="X52" s="6"/>
      <c r="Y52" s="6"/>
      <c r="AH52" s="6"/>
      <c r="AI52" s="6"/>
      <c r="AJ52" s="6"/>
      <c r="AS52" s="6"/>
      <c r="AT52" s="6"/>
      <c r="AU52" s="6"/>
      <c r="BD52" s="6"/>
      <c r="BE52" s="6"/>
      <c r="BF52" s="6"/>
      <c r="BO52" s="6"/>
      <c r="BP52" s="6"/>
      <c r="BQ52" s="6"/>
      <c r="BZ52" s="6"/>
      <c r="CA52" s="6"/>
      <c r="CB52" s="6"/>
      <c r="CK52" s="6"/>
      <c r="CL52" s="6"/>
      <c r="CM52" s="6"/>
      <c r="CV52" s="6"/>
      <c r="CW52" s="6"/>
      <c r="CX52" s="6"/>
      <c r="DG52" s="6"/>
      <c r="DH52" s="6"/>
      <c r="DI52" s="6"/>
    </row>
    <row r="53" spans="1:113">
      <c r="A53" s="6" t="s">
        <v>324</v>
      </c>
      <c r="B53" s="6">
        <v>0</v>
      </c>
      <c r="C53" s="6">
        <v>0</v>
      </c>
      <c r="D53" s="1" t="s">
        <v>324</v>
      </c>
      <c r="E53" s="1">
        <v>0</v>
      </c>
      <c r="F53" s="1">
        <v>0</v>
      </c>
      <c r="G53" s="1">
        <v>0</v>
      </c>
      <c r="H53" s="1" t="s">
        <v>29</v>
      </c>
      <c r="L53" s="6" t="s">
        <v>820</v>
      </c>
      <c r="M53" s="6">
        <v>1998</v>
      </c>
      <c r="N53" s="6" t="s">
        <v>67</v>
      </c>
      <c r="O53" s="1" t="s">
        <v>820</v>
      </c>
      <c r="P53" s="1">
        <v>100131547</v>
      </c>
      <c r="Q53" s="1">
        <v>50</v>
      </c>
      <c r="R53" s="1">
        <v>1998</v>
      </c>
      <c r="S53" s="5" t="s">
        <v>29</v>
      </c>
      <c r="W53" s="6"/>
      <c r="X53" s="6"/>
      <c r="Y53" s="6"/>
      <c r="AH53" s="6"/>
      <c r="AI53" s="6"/>
      <c r="AJ53" s="6"/>
      <c r="AS53" s="6"/>
      <c r="AT53" s="6"/>
      <c r="AU53" s="6"/>
      <c r="BD53" s="6"/>
      <c r="BE53" s="6"/>
      <c r="BF53" s="6"/>
      <c r="BO53" s="6"/>
      <c r="BP53" s="6"/>
      <c r="BQ53" s="6"/>
      <c r="BZ53" s="6"/>
      <c r="CA53" s="6"/>
      <c r="CB53" s="6"/>
      <c r="CK53" s="6"/>
      <c r="CL53" s="6"/>
      <c r="CM53" s="6"/>
      <c r="CV53" s="6"/>
      <c r="CW53" s="6"/>
      <c r="CX53" s="6"/>
      <c r="DG53" s="6"/>
      <c r="DH53" s="6"/>
      <c r="DI53" s="6"/>
    </row>
    <row r="54" spans="1:113">
      <c r="A54" s="6" t="s">
        <v>324</v>
      </c>
      <c r="B54" s="6">
        <v>0</v>
      </c>
      <c r="C54" s="6">
        <v>0</v>
      </c>
      <c r="D54" s="1" t="s">
        <v>324</v>
      </c>
      <c r="E54" s="1">
        <v>0</v>
      </c>
      <c r="F54" s="1">
        <v>0</v>
      </c>
      <c r="G54" s="1">
        <v>0</v>
      </c>
      <c r="H54" s="1" t="s">
        <v>29</v>
      </c>
      <c r="L54" s="6" t="s">
        <v>821</v>
      </c>
      <c r="M54" s="6">
        <v>1999</v>
      </c>
      <c r="N54" s="6" t="s">
        <v>822</v>
      </c>
      <c r="O54" s="1" t="s">
        <v>821</v>
      </c>
      <c r="P54" s="1">
        <v>100134340</v>
      </c>
      <c r="Q54" s="1">
        <v>51</v>
      </c>
      <c r="R54" s="1">
        <v>1999</v>
      </c>
      <c r="S54" s="5" t="s">
        <v>29</v>
      </c>
      <c r="W54" s="6"/>
      <c r="X54" s="6"/>
      <c r="Y54" s="6"/>
      <c r="AH54" s="6"/>
      <c r="AI54" s="6"/>
      <c r="AJ54" s="6"/>
      <c r="AS54" s="6"/>
      <c r="AT54" s="6"/>
      <c r="AU54" s="6"/>
      <c r="BD54" s="6"/>
      <c r="BE54" s="6"/>
      <c r="BF54" s="6"/>
      <c r="BO54" s="6"/>
      <c r="BP54" s="6"/>
      <c r="BQ54" s="6"/>
      <c r="BZ54" s="6"/>
      <c r="CA54" s="6"/>
      <c r="CB54" s="6"/>
      <c r="CK54" s="6"/>
      <c r="CL54" s="6"/>
      <c r="CM54" s="6"/>
      <c r="CV54" s="6"/>
      <c r="CW54" s="6"/>
      <c r="CX54" s="6"/>
      <c r="DG54" s="6"/>
      <c r="DH54" s="6"/>
      <c r="DI54" s="6"/>
    </row>
    <row r="55" spans="1:113">
      <c r="A55" s="6" t="s">
        <v>324</v>
      </c>
      <c r="B55" s="6">
        <v>0</v>
      </c>
      <c r="C55" s="6">
        <v>0</v>
      </c>
      <c r="D55" s="1" t="s">
        <v>324</v>
      </c>
      <c r="E55" s="1">
        <v>0</v>
      </c>
      <c r="F55" s="1">
        <v>0</v>
      </c>
      <c r="G55" s="1">
        <v>0</v>
      </c>
      <c r="H55" s="1" t="s">
        <v>29</v>
      </c>
      <c r="L55" s="6" t="s">
        <v>823</v>
      </c>
      <c r="M55" s="6">
        <v>1998</v>
      </c>
      <c r="N55" s="6" t="s">
        <v>79</v>
      </c>
      <c r="O55" s="1" t="s">
        <v>823</v>
      </c>
      <c r="P55" s="1">
        <v>100131917</v>
      </c>
      <c r="Q55" s="1">
        <v>52.5</v>
      </c>
      <c r="R55" s="1">
        <v>1998</v>
      </c>
      <c r="S55" s="1" t="s">
        <v>29</v>
      </c>
      <c r="W55" s="6"/>
      <c r="X55" s="6"/>
      <c r="Y55" s="6"/>
      <c r="AH55" s="6"/>
      <c r="AI55" s="6"/>
      <c r="AJ55" s="6"/>
      <c r="AS55" s="6"/>
      <c r="AT55" s="6"/>
      <c r="AU55" s="6"/>
      <c r="BD55" s="6"/>
      <c r="BE55" s="6"/>
      <c r="BF55" s="6"/>
      <c r="BO55" s="6"/>
      <c r="BP55" s="6"/>
      <c r="BQ55" s="6"/>
      <c r="BZ55" s="6"/>
      <c r="CA55" s="6"/>
      <c r="CB55" s="6"/>
      <c r="CK55" s="6"/>
      <c r="CL55" s="6"/>
      <c r="CM55" s="6"/>
      <c r="CV55" s="6"/>
      <c r="CW55" s="6"/>
      <c r="CX55" s="6"/>
      <c r="DG55" s="6"/>
      <c r="DH55" s="6"/>
      <c r="DI55" s="6"/>
    </row>
    <row r="56" spans="1:113">
      <c r="A56" s="6" t="s">
        <v>324</v>
      </c>
      <c r="B56" s="6">
        <v>0</v>
      </c>
      <c r="C56" s="6">
        <v>0</v>
      </c>
      <c r="D56" s="1" t="s">
        <v>324</v>
      </c>
      <c r="E56" s="1">
        <v>0</v>
      </c>
      <c r="F56" s="1">
        <v>0</v>
      </c>
      <c r="G56" s="1">
        <v>0</v>
      </c>
      <c r="H56" s="1" t="s">
        <v>29</v>
      </c>
      <c r="L56" s="6" t="s">
        <v>824</v>
      </c>
      <c r="M56" s="6">
        <v>1998</v>
      </c>
      <c r="N56" s="6" t="s">
        <v>822</v>
      </c>
      <c r="O56" s="1" t="s">
        <v>824</v>
      </c>
      <c r="P56" s="1">
        <v>100134339</v>
      </c>
      <c r="Q56" s="1">
        <v>52.5</v>
      </c>
      <c r="R56" s="1">
        <v>1998</v>
      </c>
      <c r="S56" s="1" t="s">
        <v>29</v>
      </c>
      <c r="W56" s="6"/>
      <c r="X56" s="6"/>
      <c r="Y56" s="6"/>
      <c r="AH56" s="6"/>
      <c r="AI56" s="6"/>
      <c r="AJ56" s="6"/>
      <c r="AS56" s="6"/>
      <c r="AT56" s="6"/>
      <c r="AU56" s="6"/>
      <c r="BD56" s="6"/>
      <c r="BE56" s="6"/>
      <c r="BF56" s="6"/>
      <c r="BO56" s="6"/>
      <c r="BP56" s="6"/>
      <c r="BQ56" s="6"/>
      <c r="BZ56" s="6"/>
      <c r="CA56" s="6"/>
      <c r="CB56" s="6"/>
      <c r="CK56" s="6"/>
      <c r="CL56" s="6"/>
      <c r="CM56" s="6"/>
      <c r="CV56" s="6"/>
      <c r="CW56" s="6"/>
      <c r="CX56" s="6"/>
      <c r="DG56" s="6"/>
      <c r="DH56" s="6"/>
      <c r="DI56" s="6"/>
    </row>
    <row r="57" spans="1:113">
      <c r="A57" s="6" t="s">
        <v>324</v>
      </c>
      <c r="B57" s="6">
        <v>0</v>
      </c>
      <c r="C57" s="6">
        <v>0</v>
      </c>
      <c r="D57" s="1" t="s">
        <v>324</v>
      </c>
      <c r="E57" s="1">
        <v>0</v>
      </c>
      <c r="F57" s="1">
        <v>0</v>
      </c>
      <c r="G57" s="1">
        <v>0</v>
      </c>
      <c r="H57" s="1" t="s">
        <v>29</v>
      </c>
      <c r="L57" s="6" t="s">
        <v>825</v>
      </c>
      <c r="M57" s="6">
        <v>1999</v>
      </c>
      <c r="N57" s="6" t="s">
        <v>28</v>
      </c>
      <c r="O57" s="1" t="s">
        <v>825</v>
      </c>
      <c r="P57" s="1">
        <v>100133553</v>
      </c>
      <c r="Q57" s="1">
        <v>54</v>
      </c>
      <c r="R57" s="1">
        <v>1999</v>
      </c>
      <c r="S57" s="1" t="s">
        <v>29</v>
      </c>
      <c r="W57" s="6"/>
      <c r="X57" s="6"/>
      <c r="Y57" s="6"/>
      <c r="AH57" s="6"/>
      <c r="AI57" s="6"/>
      <c r="AJ57" s="6"/>
      <c r="AS57" s="6"/>
      <c r="AT57" s="6"/>
      <c r="AU57" s="6"/>
      <c r="BD57" s="6"/>
      <c r="BE57" s="6"/>
      <c r="BF57" s="6"/>
      <c r="BO57" s="6"/>
      <c r="BP57" s="6"/>
      <c r="BQ57" s="6"/>
      <c r="BZ57" s="6"/>
      <c r="CA57" s="6"/>
      <c r="CB57" s="6"/>
      <c r="CK57" s="6"/>
      <c r="CL57" s="6"/>
      <c r="CM57" s="6"/>
      <c r="CV57" s="6"/>
      <c r="CW57" s="6"/>
      <c r="CX57" s="6"/>
      <c r="DG57" s="6"/>
      <c r="DH57" s="6"/>
      <c r="DI57" s="6"/>
    </row>
    <row r="58" spans="1:113">
      <c r="A58" s="6" t="s">
        <v>324</v>
      </c>
      <c r="B58" s="6">
        <v>0</v>
      </c>
      <c r="C58" s="6">
        <v>0</v>
      </c>
      <c r="D58" s="1" t="s">
        <v>324</v>
      </c>
      <c r="E58" s="1">
        <v>0</v>
      </c>
      <c r="F58" s="1">
        <v>0</v>
      </c>
      <c r="G58" s="1">
        <v>0</v>
      </c>
      <c r="H58" s="1" t="s">
        <v>29</v>
      </c>
      <c r="L58" s="6" t="s">
        <v>721</v>
      </c>
      <c r="M58" s="6">
        <v>2000</v>
      </c>
      <c r="N58" s="6" t="s">
        <v>6</v>
      </c>
      <c r="O58" s="1" t="s">
        <v>721</v>
      </c>
      <c r="P58" s="1">
        <v>100129109</v>
      </c>
      <c r="Q58" s="1">
        <v>55</v>
      </c>
      <c r="R58" s="1">
        <v>2000</v>
      </c>
      <c r="S58" s="1" t="s">
        <v>29</v>
      </c>
      <c r="W58" s="6"/>
      <c r="X58" s="6"/>
      <c r="Y58" s="6"/>
      <c r="AH58" s="6"/>
      <c r="AI58" s="6"/>
      <c r="AJ58" s="6"/>
      <c r="AS58" s="6"/>
      <c r="AT58" s="6"/>
      <c r="AU58" s="6"/>
      <c r="BD58" s="6"/>
      <c r="BE58" s="6"/>
      <c r="BF58" s="6"/>
      <c r="BO58" s="6"/>
      <c r="BP58" s="6"/>
      <c r="BQ58" s="6"/>
      <c r="BZ58" s="6"/>
      <c r="CA58" s="6"/>
      <c r="CB58" s="6"/>
      <c r="CK58" s="6"/>
      <c r="CL58" s="6"/>
      <c r="CM58" s="6"/>
      <c r="CV58" s="6"/>
      <c r="CW58" s="6"/>
      <c r="CX58" s="6"/>
      <c r="DG58" s="6"/>
      <c r="DH58" s="6"/>
      <c r="DI58" s="6"/>
    </row>
    <row r="59" spans="1:113">
      <c r="A59" s="6" t="s">
        <v>324</v>
      </c>
      <c r="B59" s="6">
        <v>0</v>
      </c>
      <c r="C59" s="6">
        <v>0</v>
      </c>
      <c r="D59" s="1" t="s">
        <v>324</v>
      </c>
      <c r="E59" s="1">
        <v>0</v>
      </c>
      <c r="F59" s="1">
        <v>0</v>
      </c>
      <c r="G59" s="1">
        <v>0</v>
      </c>
      <c r="H59" s="1" t="s">
        <v>29</v>
      </c>
      <c r="L59" s="6" t="s">
        <v>133</v>
      </c>
      <c r="M59" s="6">
        <v>1999</v>
      </c>
      <c r="N59" s="6" t="s">
        <v>191</v>
      </c>
      <c r="O59" s="1" t="s">
        <v>133</v>
      </c>
      <c r="P59" s="1">
        <v>100128544</v>
      </c>
      <c r="Q59" s="1">
        <v>56</v>
      </c>
      <c r="R59" s="1">
        <v>1999</v>
      </c>
      <c r="S59" s="1" t="s">
        <v>29</v>
      </c>
      <c r="W59" s="6"/>
      <c r="X59" s="6"/>
      <c r="Y59" s="6"/>
      <c r="AH59" s="6"/>
      <c r="AI59" s="6"/>
      <c r="AJ59" s="6"/>
      <c r="AS59" s="6"/>
      <c r="AT59" s="6"/>
      <c r="AU59" s="6"/>
      <c r="BD59" s="6"/>
      <c r="BE59" s="6"/>
      <c r="BF59" s="6"/>
      <c r="BO59" s="6"/>
      <c r="BP59" s="6"/>
      <c r="BQ59" s="6"/>
      <c r="BZ59" s="6"/>
      <c r="CA59" s="6"/>
      <c r="CB59" s="6"/>
      <c r="CK59" s="6"/>
      <c r="CL59" s="6"/>
      <c r="CM59" s="6"/>
      <c r="CV59" s="6"/>
      <c r="CW59" s="6"/>
      <c r="CX59" s="6"/>
      <c r="DG59" s="6"/>
      <c r="DH59" s="6"/>
      <c r="DI59" s="6"/>
    </row>
    <row r="60" spans="1:113">
      <c r="A60" s="6" t="s">
        <v>324</v>
      </c>
      <c r="B60" s="6">
        <v>0</v>
      </c>
      <c r="C60" s="6">
        <v>0</v>
      </c>
      <c r="D60" s="1" t="s">
        <v>324</v>
      </c>
      <c r="E60" s="1">
        <v>0</v>
      </c>
      <c r="F60" s="1">
        <v>0</v>
      </c>
      <c r="G60" s="1">
        <v>0</v>
      </c>
      <c r="H60" s="1" t="s">
        <v>29</v>
      </c>
      <c r="L60" s="6" t="s">
        <v>801</v>
      </c>
      <c r="M60" s="6">
        <v>1999</v>
      </c>
      <c r="N60" s="6" t="s">
        <v>31</v>
      </c>
      <c r="O60" s="1" t="s">
        <v>801</v>
      </c>
      <c r="P60" s="1">
        <v>100096999</v>
      </c>
      <c r="Q60" s="1">
        <v>57</v>
      </c>
      <c r="R60" s="1">
        <v>1999</v>
      </c>
      <c r="S60" s="1" t="s">
        <v>29</v>
      </c>
      <c r="W60" s="6"/>
      <c r="X60" s="6"/>
      <c r="Y60" s="6"/>
      <c r="AH60" s="6"/>
      <c r="AI60" s="6"/>
      <c r="AJ60" s="6"/>
      <c r="AS60" s="6"/>
      <c r="AT60" s="6"/>
      <c r="AU60" s="6"/>
      <c r="BD60" s="6"/>
      <c r="BE60" s="6"/>
      <c r="BF60" s="6"/>
      <c r="BO60" s="6"/>
      <c r="BP60" s="6"/>
      <c r="BQ60" s="6"/>
      <c r="BZ60" s="6"/>
      <c r="CA60" s="6"/>
      <c r="CB60" s="6"/>
      <c r="CK60" s="6"/>
      <c r="CL60" s="6"/>
      <c r="CM60" s="6"/>
      <c r="CV60" s="6"/>
      <c r="CW60" s="6"/>
      <c r="CX60" s="6"/>
      <c r="DG60" s="6"/>
      <c r="DH60" s="6"/>
      <c r="DI60" s="6"/>
    </row>
    <row r="61" spans="1:113">
      <c r="A61" s="6" t="s">
        <v>324</v>
      </c>
      <c r="B61" s="6">
        <v>0</v>
      </c>
      <c r="C61" s="6">
        <v>0</v>
      </c>
      <c r="D61" s="1" t="s">
        <v>324</v>
      </c>
      <c r="E61" s="1">
        <v>0</v>
      </c>
      <c r="F61" s="1">
        <v>0</v>
      </c>
      <c r="G61" s="1">
        <v>0</v>
      </c>
      <c r="H61" s="1" t="s">
        <v>29</v>
      </c>
      <c r="L61" s="6" t="s">
        <v>338</v>
      </c>
      <c r="M61" s="6">
        <v>1999</v>
      </c>
      <c r="N61" s="6" t="s">
        <v>119</v>
      </c>
      <c r="O61" s="1" t="s">
        <v>338</v>
      </c>
      <c r="P61" s="1">
        <v>100099622</v>
      </c>
      <c r="Q61" s="1">
        <v>58</v>
      </c>
      <c r="R61" s="1">
        <v>1999</v>
      </c>
      <c r="S61" s="1" t="s">
        <v>29</v>
      </c>
      <c r="W61" s="6"/>
      <c r="X61" s="6"/>
      <c r="Y61" s="6"/>
      <c r="AH61" s="6"/>
      <c r="AI61" s="6"/>
      <c r="AJ61" s="6"/>
      <c r="AS61" s="6"/>
      <c r="AT61" s="6"/>
      <c r="AU61" s="6"/>
      <c r="BD61" s="6"/>
      <c r="BE61" s="6"/>
      <c r="BF61" s="6"/>
      <c r="BO61" s="6"/>
      <c r="BP61" s="6"/>
      <c r="BQ61" s="6"/>
      <c r="BZ61" s="6"/>
      <c r="CA61" s="6"/>
      <c r="CB61" s="6"/>
      <c r="CK61" s="6"/>
      <c r="CL61" s="6"/>
      <c r="CM61" s="6"/>
      <c r="CV61" s="6"/>
      <c r="CW61" s="6"/>
      <c r="CX61" s="6"/>
      <c r="DG61" s="6"/>
      <c r="DH61" s="6"/>
      <c r="DI61" s="6"/>
    </row>
    <row r="62" spans="1:113">
      <c r="A62" s="6" t="s">
        <v>324</v>
      </c>
      <c r="B62" s="6">
        <v>0</v>
      </c>
      <c r="C62" s="6">
        <v>0</v>
      </c>
      <c r="D62" s="1" t="s">
        <v>324</v>
      </c>
      <c r="E62" s="1">
        <v>0</v>
      </c>
      <c r="F62" s="1">
        <v>0</v>
      </c>
      <c r="G62" s="1">
        <v>0</v>
      </c>
      <c r="H62" s="1" t="s">
        <v>29</v>
      </c>
      <c r="L62" s="6" t="s">
        <v>826</v>
      </c>
      <c r="M62" s="6">
        <v>1998</v>
      </c>
      <c r="N62" s="6" t="s">
        <v>28</v>
      </c>
      <c r="O62" s="1" t="s">
        <v>826</v>
      </c>
      <c r="P62" s="1">
        <v>100102919</v>
      </c>
      <c r="Q62" s="1">
        <v>59</v>
      </c>
      <c r="R62" s="1">
        <v>1998</v>
      </c>
      <c r="S62" s="1" t="s">
        <v>29</v>
      </c>
      <c r="W62" s="6"/>
      <c r="X62" s="6"/>
      <c r="Y62" s="6"/>
      <c r="AH62" s="6"/>
      <c r="AI62" s="6"/>
      <c r="AJ62" s="6"/>
      <c r="AS62" s="6"/>
      <c r="AT62" s="6"/>
      <c r="AU62" s="6"/>
      <c r="BD62" s="6"/>
      <c r="BE62" s="6"/>
      <c r="BF62" s="6"/>
      <c r="BO62" s="6"/>
      <c r="BP62" s="6"/>
      <c r="BQ62" s="6"/>
      <c r="BZ62" s="6"/>
      <c r="CA62" s="6"/>
      <c r="CB62" s="6"/>
      <c r="CK62" s="6"/>
      <c r="CL62" s="6"/>
      <c r="CM62" s="6"/>
      <c r="CV62" s="6"/>
      <c r="CW62" s="6"/>
      <c r="CX62" s="6"/>
      <c r="DG62" s="6"/>
      <c r="DH62" s="6"/>
      <c r="DI62" s="6"/>
    </row>
    <row r="63" spans="1:113">
      <c r="A63" s="6" t="s">
        <v>324</v>
      </c>
      <c r="B63" s="6">
        <v>0</v>
      </c>
      <c r="C63" s="6">
        <v>0</v>
      </c>
      <c r="D63" s="1" t="s">
        <v>324</v>
      </c>
      <c r="E63" s="1">
        <v>0</v>
      </c>
      <c r="F63" s="1">
        <v>0</v>
      </c>
      <c r="G63" s="1">
        <v>0</v>
      </c>
      <c r="H63" s="1" t="s">
        <v>29</v>
      </c>
      <c r="L63" s="6" t="s">
        <v>827</v>
      </c>
      <c r="M63" s="6">
        <v>1998</v>
      </c>
      <c r="N63" s="6" t="s">
        <v>142</v>
      </c>
      <c r="O63" s="1" t="s">
        <v>827</v>
      </c>
      <c r="P63" s="1">
        <v>100100788</v>
      </c>
      <c r="Q63" s="1">
        <v>60</v>
      </c>
      <c r="R63" s="1">
        <v>1998</v>
      </c>
      <c r="S63" s="1" t="s">
        <v>29</v>
      </c>
      <c r="W63" s="6"/>
      <c r="X63" s="6"/>
      <c r="Y63" s="6"/>
      <c r="AH63" s="6"/>
      <c r="AI63" s="6"/>
      <c r="AJ63" s="6"/>
      <c r="AS63" s="6"/>
      <c r="AT63" s="6"/>
      <c r="AU63" s="6"/>
      <c r="BD63" s="6"/>
      <c r="BE63" s="6"/>
      <c r="BF63" s="6"/>
      <c r="BO63" s="6"/>
      <c r="BP63" s="6"/>
      <c r="BQ63" s="6"/>
      <c r="BZ63" s="6"/>
      <c r="CA63" s="6"/>
      <c r="CB63" s="6"/>
      <c r="CK63" s="6"/>
      <c r="CL63" s="6"/>
      <c r="CM63" s="6"/>
      <c r="CV63" s="6"/>
      <c r="CW63" s="6"/>
      <c r="CX63" s="6"/>
      <c r="DG63" s="6"/>
      <c r="DH63" s="6"/>
      <c r="DI63" s="6"/>
    </row>
    <row r="64" spans="1:113">
      <c r="A64" s="6" t="s">
        <v>324</v>
      </c>
      <c r="B64" s="6">
        <v>0</v>
      </c>
      <c r="C64" s="6">
        <v>0</v>
      </c>
      <c r="D64" s="1" t="s">
        <v>324</v>
      </c>
      <c r="E64" s="1">
        <v>0</v>
      </c>
      <c r="F64" s="1">
        <v>0</v>
      </c>
      <c r="G64" s="1">
        <v>0</v>
      </c>
      <c r="H64" s="1" t="s">
        <v>29</v>
      </c>
      <c r="L64" s="6" t="s">
        <v>776</v>
      </c>
      <c r="M64" s="6">
        <v>1998</v>
      </c>
      <c r="N64" s="6" t="s">
        <v>191</v>
      </c>
      <c r="O64" s="1" t="s">
        <v>776</v>
      </c>
      <c r="P64" s="1">
        <v>100100594</v>
      </c>
      <c r="Q64" s="1">
        <v>61</v>
      </c>
      <c r="R64" s="1">
        <v>1998</v>
      </c>
      <c r="S64" s="1" t="s">
        <v>29</v>
      </c>
      <c r="W64" s="6"/>
      <c r="X64" s="6"/>
      <c r="Y64" s="6"/>
      <c r="AH64" s="6"/>
      <c r="AI64" s="6"/>
      <c r="AJ64" s="6"/>
      <c r="AS64" s="6"/>
      <c r="AT64" s="6"/>
      <c r="AU64" s="6"/>
      <c r="BD64" s="6"/>
      <c r="BE64" s="6"/>
      <c r="BF64" s="6"/>
      <c r="BO64" s="6"/>
      <c r="BP64" s="6"/>
      <c r="BQ64" s="6"/>
      <c r="BZ64" s="6"/>
      <c r="CA64" s="6"/>
      <c r="CB64" s="6"/>
      <c r="CK64" s="6"/>
      <c r="CL64" s="6"/>
      <c r="CM64" s="6"/>
      <c r="CV64" s="6"/>
      <c r="CW64" s="6"/>
      <c r="CX64" s="6"/>
      <c r="DG64" s="6"/>
      <c r="DH64" s="6"/>
      <c r="DI64" s="6"/>
    </row>
    <row r="65" spans="1:113">
      <c r="A65" s="6" t="s">
        <v>324</v>
      </c>
      <c r="B65" s="6">
        <v>0</v>
      </c>
      <c r="C65" s="6">
        <v>0</v>
      </c>
      <c r="D65" s="1" t="s">
        <v>324</v>
      </c>
      <c r="E65" s="1">
        <v>0</v>
      </c>
      <c r="F65" s="1">
        <v>0</v>
      </c>
      <c r="G65" s="1">
        <v>0</v>
      </c>
      <c r="H65" s="1" t="s">
        <v>29</v>
      </c>
      <c r="L65" s="6" t="s">
        <v>828</v>
      </c>
      <c r="M65" s="6">
        <v>1999</v>
      </c>
      <c r="N65" s="6" t="s">
        <v>69</v>
      </c>
      <c r="O65" s="1" t="s">
        <v>828</v>
      </c>
      <c r="P65" s="1">
        <v>100097664</v>
      </c>
      <c r="Q65" s="1">
        <v>62</v>
      </c>
      <c r="R65" s="1">
        <v>1999</v>
      </c>
      <c r="S65" s="1" t="s">
        <v>29</v>
      </c>
      <c r="W65" s="6"/>
      <c r="X65" s="6"/>
      <c r="Y65" s="6"/>
      <c r="AH65" s="6"/>
      <c r="AI65" s="6"/>
      <c r="AJ65" s="6"/>
      <c r="AS65" s="6"/>
      <c r="AT65" s="6"/>
      <c r="AU65" s="6"/>
      <c r="BD65" s="6"/>
      <c r="BE65" s="6"/>
      <c r="BF65" s="6"/>
      <c r="BO65" s="6"/>
      <c r="BP65" s="6"/>
      <c r="BQ65" s="6"/>
      <c r="BZ65" s="6"/>
      <c r="CA65" s="6"/>
      <c r="CB65" s="6"/>
      <c r="CK65" s="6"/>
      <c r="CL65" s="6"/>
      <c r="CM65" s="6"/>
      <c r="CV65" s="6"/>
      <c r="CW65" s="6"/>
      <c r="CX65" s="6"/>
      <c r="DG65" s="6"/>
      <c r="DH65" s="6"/>
      <c r="DI65" s="6"/>
    </row>
    <row r="66" spans="1:113">
      <c r="A66" s="6" t="s">
        <v>324</v>
      </c>
      <c r="B66" s="6">
        <v>0</v>
      </c>
      <c r="C66" s="6">
        <v>0</v>
      </c>
      <c r="D66" s="1" t="s">
        <v>324</v>
      </c>
      <c r="E66" s="1">
        <v>0</v>
      </c>
      <c r="F66" s="1">
        <v>0</v>
      </c>
      <c r="G66" s="1">
        <v>0</v>
      </c>
      <c r="H66" s="1" t="s">
        <v>29</v>
      </c>
      <c r="L66" s="6" t="s">
        <v>829</v>
      </c>
      <c r="M66" s="6">
        <v>1999</v>
      </c>
      <c r="N66" s="6" t="s">
        <v>67</v>
      </c>
      <c r="O66" s="1" t="s">
        <v>829</v>
      </c>
      <c r="P66" s="1">
        <v>100130086</v>
      </c>
      <c r="Q66" s="1">
        <v>63</v>
      </c>
      <c r="R66" s="1">
        <v>1999</v>
      </c>
      <c r="S66" s="1" t="s">
        <v>29</v>
      </c>
      <c r="W66" s="6"/>
      <c r="X66" s="6"/>
      <c r="Y66" s="6"/>
      <c r="AH66" s="6"/>
      <c r="AI66" s="6"/>
      <c r="AJ66" s="6"/>
      <c r="AS66" s="6"/>
      <c r="AT66" s="6"/>
      <c r="AU66" s="6"/>
      <c r="BD66" s="6"/>
      <c r="BE66" s="6"/>
      <c r="BF66" s="6"/>
      <c r="BO66" s="6"/>
      <c r="BP66" s="6"/>
      <c r="BQ66" s="6"/>
      <c r="BZ66" s="6"/>
      <c r="CA66" s="6"/>
      <c r="CB66" s="6"/>
      <c r="CK66" s="6"/>
      <c r="CL66" s="6"/>
      <c r="CM66" s="6"/>
      <c r="CV66" s="6"/>
      <c r="CW66" s="6"/>
      <c r="CX66" s="6"/>
      <c r="DG66" s="6"/>
      <c r="DH66" s="6"/>
      <c r="DI66" s="6"/>
    </row>
    <row r="67" spans="1:113">
      <c r="A67" s="6" t="s">
        <v>324</v>
      </c>
      <c r="B67" s="6">
        <v>0</v>
      </c>
      <c r="C67" s="6">
        <v>0</v>
      </c>
      <c r="D67" s="1" t="s">
        <v>324</v>
      </c>
      <c r="E67" s="1">
        <v>0</v>
      </c>
      <c r="F67" s="1">
        <v>0</v>
      </c>
      <c r="G67" s="1">
        <v>0</v>
      </c>
      <c r="H67" s="1" t="s">
        <v>29</v>
      </c>
      <c r="L67" s="6" t="s">
        <v>716</v>
      </c>
      <c r="M67" s="6">
        <v>2000</v>
      </c>
      <c r="N67" s="6" t="s">
        <v>34</v>
      </c>
      <c r="O67" s="1" t="s">
        <v>716</v>
      </c>
      <c r="P67" s="1">
        <v>100129283</v>
      </c>
      <c r="Q67" s="1">
        <v>64</v>
      </c>
      <c r="R67" s="1">
        <v>2000</v>
      </c>
      <c r="S67" s="1" t="s">
        <v>29</v>
      </c>
      <c r="W67" s="6"/>
      <c r="X67" s="6"/>
      <c r="Y67" s="6"/>
      <c r="AH67" s="6"/>
      <c r="AI67" s="6"/>
      <c r="AJ67" s="6"/>
      <c r="AS67" s="6"/>
      <c r="AT67" s="6"/>
      <c r="AU67" s="6"/>
      <c r="BD67" s="6"/>
      <c r="BE67" s="6"/>
      <c r="BF67" s="6"/>
      <c r="BO67" s="6"/>
      <c r="BP67" s="6"/>
      <c r="BQ67" s="6"/>
      <c r="BZ67" s="6"/>
      <c r="CA67" s="6"/>
      <c r="CB67" s="6"/>
      <c r="CK67" s="6"/>
      <c r="CL67" s="6"/>
      <c r="CM67" s="6"/>
      <c r="CV67" s="6"/>
      <c r="CW67" s="6"/>
      <c r="CX67" s="6"/>
      <c r="DG67" s="6"/>
      <c r="DH67" s="6"/>
      <c r="DI67" s="6"/>
    </row>
    <row r="68" spans="1:113">
      <c r="A68" s="6" t="s">
        <v>324</v>
      </c>
      <c r="B68" s="6">
        <v>0</v>
      </c>
      <c r="C68" s="6">
        <v>0</v>
      </c>
      <c r="D68" s="1" t="s">
        <v>324</v>
      </c>
      <c r="E68" s="1">
        <v>0</v>
      </c>
      <c r="F68" s="1">
        <v>0</v>
      </c>
      <c r="G68" s="1">
        <v>0</v>
      </c>
      <c r="H68" s="1" t="s">
        <v>29</v>
      </c>
      <c r="L68" s="6" t="s">
        <v>324</v>
      </c>
      <c r="M68" s="6">
        <v>0</v>
      </c>
      <c r="N68" s="6">
        <v>0</v>
      </c>
      <c r="O68" s="1" t="s">
        <v>324</v>
      </c>
      <c r="P68" s="1">
        <v>0</v>
      </c>
      <c r="Q68" s="1">
        <v>0</v>
      </c>
      <c r="R68" s="1">
        <v>0</v>
      </c>
      <c r="S68" s="1" t="s">
        <v>29</v>
      </c>
      <c r="W68" s="6"/>
      <c r="X68" s="6"/>
      <c r="Y68" s="6"/>
      <c r="AH68" s="6"/>
      <c r="AI68" s="6"/>
      <c r="AJ68" s="6"/>
      <c r="AS68" s="6"/>
      <c r="AT68" s="6"/>
      <c r="AU68" s="6"/>
      <c r="BD68" s="6"/>
      <c r="BE68" s="6"/>
      <c r="BF68" s="6"/>
      <c r="BO68" s="6"/>
      <c r="BP68" s="6"/>
      <c r="BQ68" s="6"/>
      <c r="BZ68" s="6"/>
      <c r="CA68" s="6"/>
      <c r="CB68" s="6"/>
      <c r="CK68" s="6"/>
      <c r="CL68" s="6"/>
      <c r="CM68" s="6"/>
      <c r="CV68" s="6"/>
      <c r="CW68" s="6"/>
      <c r="CX68" s="6"/>
      <c r="DG68" s="6"/>
      <c r="DH68" s="6"/>
      <c r="DI68" s="6"/>
    </row>
    <row r="69" spans="1:113">
      <c r="A69" s="6" t="s">
        <v>324</v>
      </c>
      <c r="B69" s="6">
        <v>0</v>
      </c>
      <c r="C69" s="6">
        <v>0</v>
      </c>
      <c r="D69" s="1" t="s">
        <v>324</v>
      </c>
      <c r="E69" s="1">
        <v>0</v>
      </c>
      <c r="F69" s="1">
        <v>0</v>
      </c>
      <c r="G69" s="1">
        <v>0</v>
      </c>
      <c r="H69" s="1" t="s">
        <v>29</v>
      </c>
      <c r="L69" s="6" t="s">
        <v>324</v>
      </c>
      <c r="M69" s="6">
        <v>0</v>
      </c>
      <c r="N69" s="6">
        <v>0</v>
      </c>
      <c r="O69" s="1" t="s">
        <v>324</v>
      </c>
      <c r="P69" s="1">
        <v>0</v>
      </c>
      <c r="Q69" s="1">
        <v>0</v>
      </c>
      <c r="R69" s="1">
        <v>0</v>
      </c>
      <c r="S69" s="1" t="s">
        <v>29</v>
      </c>
      <c r="W69" s="6"/>
      <c r="X69" s="6"/>
      <c r="Y69" s="6"/>
      <c r="AH69" s="6"/>
      <c r="AI69" s="6"/>
      <c r="AJ69" s="6"/>
      <c r="AS69" s="6"/>
      <c r="AT69" s="6"/>
      <c r="AU69" s="6"/>
      <c r="BD69" s="6"/>
      <c r="BE69" s="6"/>
      <c r="BF69" s="6"/>
      <c r="BO69" s="6"/>
      <c r="BP69" s="6"/>
      <c r="BQ69" s="6"/>
      <c r="BZ69" s="6"/>
      <c r="CA69" s="6"/>
      <c r="CB69" s="6"/>
      <c r="CK69" s="6"/>
      <c r="CL69" s="6"/>
      <c r="CM69" s="6"/>
      <c r="CV69" s="6"/>
      <c r="CW69" s="6"/>
      <c r="CX69" s="6"/>
      <c r="DG69" s="6"/>
      <c r="DH69" s="6"/>
      <c r="DI69" s="6"/>
    </row>
    <row r="70" spans="1:113">
      <c r="A70" s="6" t="s">
        <v>324</v>
      </c>
      <c r="B70" s="6">
        <v>0</v>
      </c>
      <c r="C70" s="6">
        <v>0</v>
      </c>
      <c r="D70" s="1" t="s">
        <v>324</v>
      </c>
      <c r="E70" s="1">
        <v>0</v>
      </c>
      <c r="F70" s="1">
        <v>0</v>
      </c>
      <c r="G70" s="1">
        <v>0</v>
      </c>
      <c r="H70" s="1" t="s">
        <v>29</v>
      </c>
      <c r="L70" s="6" t="s">
        <v>324</v>
      </c>
      <c r="M70" s="6">
        <v>0</v>
      </c>
      <c r="N70" s="6">
        <v>0</v>
      </c>
      <c r="O70" s="1" t="s">
        <v>324</v>
      </c>
      <c r="P70" s="1">
        <v>0</v>
      </c>
      <c r="Q70" s="1">
        <v>0</v>
      </c>
      <c r="R70" s="1">
        <v>0</v>
      </c>
      <c r="S70" s="1" t="s">
        <v>29</v>
      </c>
      <c r="W70" s="6"/>
      <c r="X70" s="6"/>
      <c r="Y70" s="6"/>
      <c r="AH70" s="6"/>
      <c r="AI70" s="6"/>
      <c r="AJ70" s="6"/>
      <c r="AS70" s="6"/>
      <c r="AT70" s="6"/>
      <c r="AU70" s="6"/>
      <c r="BD70" s="6"/>
      <c r="BE70" s="6"/>
      <c r="BF70" s="6"/>
      <c r="BO70" s="6"/>
      <c r="BP70" s="6"/>
      <c r="BQ70" s="6"/>
      <c r="BZ70" s="6"/>
      <c r="CA70" s="6"/>
      <c r="CB70" s="6"/>
      <c r="CK70" s="6"/>
      <c r="CL70" s="6"/>
      <c r="CM70" s="6"/>
      <c r="CV70" s="6"/>
      <c r="CW70" s="6"/>
      <c r="CX70" s="6"/>
      <c r="DG70" s="6"/>
      <c r="DH70" s="6"/>
      <c r="DI70" s="6"/>
    </row>
    <row r="71" spans="1:113">
      <c r="A71" s="6" t="s">
        <v>324</v>
      </c>
      <c r="B71" s="6">
        <v>0</v>
      </c>
      <c r="C71" s="6">
        <v>0</v>
      </c>
      <c r="D71" s="1" t="s">
        <v>324</v>
      </c>
      <c r="E71" s="1">
        <v>0</v>
      </c>
      <c r="F71" s="1">
        <v>0</v>
      </c>
      <c r="G71" s="1">
        <v>0</v>
      </c>
      <c r="H71" s="1" t="s">
        <v>29</v>
      </c>
      <c r="L71" s="6" t="s">
        <v>324</v>
      </c>
      <c r="M71" s="6">
        <v>0</v>
      </c>
      <c r="N71" s="6">
        <v>0</v>
      </c>
      <c r="O71" s="1" t="s">
        <v>324</v>
      </c>
      <c r="P71" s="1">
        <v>0</v>
      </c>
      <c r="Q71" s="1">
        <v>0</v>
      </c>
      <c r="R71" s="1">
        <v>0</v>
      </c>
      <c r="S71" s="1" t="s">
        <v>29</v>
      </c>
      <c r="W71" s="6"/>
      <c r="X71" s="6"/>
      <c r="Y71" s="6"/>
      <c r="AH71" s="6"/>
      <c r="AI71" s="6"/>
      <c r="AJ71" s="6"/>
      <c r="AS71" s="6"/>
      <c r="AT71" s="6"/>
      <c r="AU71" s="6"/>
      <c r="BD71" s="6"/>
      <c r="BE71" s="6"/>
      <c r="BF71" s="6"/>
      <c r="BO71" s="6"/>
      <c r="BP71" s="6"/>
      <c r="BQ71" s="6"/>
      <c r="BZ71" s="6"/>
      <c r="CA71" s="6"/>
      <c r="CB71" s="6"/>
      <c r="CK71" s="6"/>
      <c r="CL71" s="6"/>
      <c r="CM71" s="6"/>
      <c r="CV71" s="6"/>
      <c r="CW71" s="6"/>
      <c r="CX71" s="6"/>
      <c r="DG71" s="6"/>
      <c r="DH71" s="6"/>
      <c r="DI71" s="6"/>
    </row>
    <row r="72" spans="1:113">
      <c r="A72" s="6" t="s">
        <v>324</v>
      </c>
      <c r="B72" s="6">
        <v>0</v>
      </c>
      <c r="C72" s="6">
        <v>0</v>
      </c>
      <c r="D72" s="1" t="s">
        <v>324</v>
      </c>
      <c r="E72" s="1">
        <v>0</v>
      </c>
      <c r="F72" s="1">
        <v>0</v>
      </c>
      <c r="G72" s="1">
        <v>0</v>
      </c>
      <c r="H72" s="1" t="s">
        <v>29</v>
      </c>
      <c r="L72" s="6" t="s">
        <v>324</v>
      </c>
      <c r="M72" s="6">
        <v>0</v>
      </c>
      <c r="N72" s="6">
        <v>0</v>
      </c>
      <c r="O72" s="1" t="s">
        <v>324</v>
      </c>
      <c r="P72" s="1">
        <v>0</v>
      </c>
      <c r="Q72" s="1">
        <v>0</v>
      </c>
      <c r="R72" s="1">
        <v>0</v>
      </c>
      <c r="S72" s="1" t="s">
        <v>29</v>
      </c>
      <c r="W72" s="6"/>
      <c r="X72" s="6"/>
      <c r="Y72" s="6"/>
      <c r="AH72" s="6"/>
      <c r="AI72" s="6"/>
      <c r="AJ72" s="6"/>
      <c r="AS72" s="6"/>
      <c r="AT72" s="6"/>
      <c r="AU72" s="6"/>
      <c r="BD72" s="6"/>
      <c r="BE72" s="6"/>
      <c r="BF72" s="6"/>
      <c r="BO72" s="6"/>
      <c r="BP72" s="6"/>
      <c r="BQ72" s="6"/>
      <c r="BZ72" s="6"/>
      <c r="CA72" s="6"/>
      <c r="CB72" s="6"/>
      <c r="CK72" s="6"/>
      <c r="CL72" s="6"/>
      <c r="CM72" s="6"/>
      <c r="CV72" s="6"/>
      <c r="CW72" s="6"/>
      <c r="CX72" s="6"/>
      <c r="DG72" s="6"/>
      <c r="DH72" s="6"/>
      <c r="DI72" s="6"/>
    </row>
    <row r="73" spans="1:113">
      <c r="A73" s="6" t="s">
        <v>324</v>
      </c>
      <c r="B73" s="6">
        <v>0</v>
      </c>
      <c r="C73" s="6">
        <v>0</v>
      </c>
      <c r="D73" s="1" t="s">
        <v>324</v>
      </c>
      <c r="E73" s="1">
        <v>0</v>
      </c>
      <c r="F73" s="1">
        <v>0</v>
      </c>
      <c r="G73" s="1">
        <v>0</v>
      </c>
      <c r="H73" s="1" t="s">
        <v>29</v>
      </c>
      <c r="L73" s="6" t="s">
        <v>324</v>
      </c>
      <c r="M73" s="6">
        <v>0</v>
      </c>
      <c r="N73" s="6">
        <v>0</v>
      </c>
      <c r="O73" s="1" t="s">
        <v>324</v>
      </c>
      <c r="P73" s="1">
        <v>0</v>
      </c>
      <c r="Q73" s="1">
        <v>0</v>
      </c>
      <c r="R73" s="1">
        <v>0</v>
      </c>
      <c r="S73" s="1" t="s">
        <v>29</v>
      </c>
      <c r="W73" s="6"/>
      <c r="X73" s="6"/>
      <c r="Y73" s="6"/>
      <c r="AH73" s="6"/>
      <c r="AI73" s="6"/>
      <c r="AJ73" s="6"/>
      <c r="AS73" s="6"/>
      <c r="AT73" s="6"/>
      <c r="AU73" s="6"/>
      <c r="BD73" s="6"/>
      <c r="BE73" s="6"/>
      <c r="BF73" s="6"/>
      <c r="BO73" s="6"/>
      <c r="BP73" s="6"/>
      <c r="BQ73" s="6"/>
      <c r="BZ73" s="6"/>
      <c r="CA73" s="6"/>
      <c r="CB73" s="6"/>
      <c r="CK73" s="6"/>
      <c r="CL73" s="6"/>
      <c r="CM73" s="6"/>
      <c r="CV73" s="6"/>
      <c r="CW73" s="6"/>
      <c r="CX73" s="6"/>
      <c r="DG73" s="6"/>
      <c r="DH73" s="6"/>
      <c r="DI73" s="6"/>
    </row>
    <row r="74" spans="1:113">
      <c r="A74" s="6" t="s">
        <v>324</v>
      </c>
      <c r="B74" s="6">
        <v>0</v>
      </c>
      <c r="C74" s="6">
        <v>0</v>
      </c>
      <c r="D74" s="1" t="s">
        <v>324</v>
      </c>
      <c r="E74" s="1">
        <v>0</v>
      </c>
      <c r="F74" s="1">
        <v>0</v>
      </c>
      <c r="G74" s="1">
        <v>0</v>
      </c>
      <c r="H74" s="1" t="s">
        <v>29</v>
      </c>
      <c r="L74" s="6" t="s">
        <v>324</v>
      </c>
      <c r="M74" s="6">
        <v>0</v>
      </c>
      <c r="N74" s="6">
        <v>0</v>
      </c>
      <c r="O74" s="1" t="s">
        <v>324</v>
      </c>
      <c r="P74" s="1">
        <v>0</v>
      </c>
      <c r="Q74" s="1">
        <v>0</v>
      </c>
      <c r="R74" s="1">
        <v>0</v>
      </c>
      <c r="S74" s="1" t="s">
        <v>29</v>
      </c>
      <c r="W74" s="6"/>
      <c r="X74" s="6"/>
      <c r="Y74" s="6"/>
      <c r="AH74" s="6"/>
      <c r="AI74" s="6"/>
      <c r="AJ74" s="6"/>
      <c r="AS74" s="6"/>
      <c r="AT74" s="6"/>
      <c r="AU74" s="6"/>
      <c r="BD74" s="6"/>
      <c r="BE74" s="6"/>
      <c r="BF74" s="6"/>
      <c r="BO74" s="6"/>
      <c r="BP74" s="6"/>
      <c r="BQ74" s="6"/>
      <c r="BZ74" s="6"/>
      <c r="CA74" s="6"/>
      <c r="CB74" s="6"/>
      <c r="CK74" s="6"/>
      <c r="CL74" s="6"/>
      <c r="CM74" s="6"/>
      <c r="CV74" s="6"/>
      <c r="CW74" s="6"/>
      <c r="CX74" s="6"/>
      <c r="DG74" s="6"/>
      <c r="DH74" s="6"/>
      <c r="DI74" s="6"/>
    </row>
    <row r="75" spans="1:113">
      <c r="A75" s="6" t="s">
        <v>324</v>
      </c>
      <c r="B75" s="6">
        <v>0</v>
      </c>
      <c r="C75" s="6">
        <v>0</v>
      </c>
      <c r="D75" s="1" t="s">
        <v>324</v>
      </c>
      <c r="E75" s="1">
        <v>0</v>
      </c>
      <c r="F75" s="1">
        <v>0</v>
      </c>
      <c r="G75" s="1">
        <v>0</v>
      </c>
      <c r="H75" s="1" t="s">
        <v>29</v>
      </c>
      <c r="L75" s="6" t="s">
        <v>324</v>
      </c>
      <c r="M75" s="6">
        <v>0</v>
      </c>
      <c r="N75" s="6">
        <v>0</v>
      </c>
      <c r="O75" s="1" t="s">
        <v>324</v>
      </c>
      <c r="P75" s="1">
        <v>0</v>
      </c>
      <c r="Q75" s="1">
        <v>0</v>
      </c>
      <c r="R75" s="1">
        <v>0</v>
      </c>
      <c r="S75" s="1" t="s">
        <v>29</v>
      </c>
      <c r="W75" s="6"/>
      <c r="X75" s="6"/>
      <c r="Y75" s="6"/>
      <c r="AH75" s="6"/>
      <c r="AI75" s="6"/>
      <c r="AJ75" s="6"/>
      <c r="AS75" s="6"/>
      <c r="AT75" s="6"/>
      <c r="AU75" s="6"/>
      <c r="BD75" s="6"/>
      <c r="BE75" s="6"/>
      <c r="BF75" s="6"/>
      <c r="BO75" s="6"/>
      <c r="BP75" s="6"/>
      <c r="BQ75" s="6"/>
      <c r="BZ75" s="6"/>
      <c r="CA75" s="6"/>
      <c r="CB75" s="6"/>
      <c r="CK75" s="6"/>
      <c r="CL75" s="6"/>
      <c r="CM75" s="6"/>
      <c r="CV75" s="6"/>
      <c r="CW75" s="6"/>
      <c r="CX75" s="6"/>
      <c r="DG75" s="6"/>
      <c r="DH75" s="6"/>
      <c r="DI75" s="6"/>
    </row>
    <row r="76" spans="1:113">
      <c r="A76" s="6" t="s">
        <v>324</v>
      </c>
      <c r="B76" s="6">
        <v>0</v>
      </c>
      <c r="C76" s="6">
        <v>0</v>
      </c>
      <c r="D76" s="1" t="s">
        <v>324</v>
      </c>
      <c r="E76" s="1">
        <v>0</v>
      </c>
      <c r="F76" s="1">
        <v>0</v>
      </c>
      <c r="G76" s="1">
        <v>0</v>
      </c>
      <c r="H76" s="1" t="s">
        <v>29</v>
      </c>
      <c r="L76" s="6" t="s">
        <v>324</v>
      </c>
      <c r="M76" s="6">
        <v>0</v>
      </c>
      <c r="N76" s="6">
        <v>0</v>
      </c>
      <c r="O76" s="1" t="s">
        <v>324</v>
      </c>
      <c r="P76" s="1">
        <v>0</v>
      </c>
      <c r="Q76" s="1">
        <v>0</v>
      </c>
      <c r="R76" s="1">
        <v>0</v>
      </c>
      <c r="S76" s="1" t="s">
        <v>29</v>
      </c>
      <c r="W76" s="6"/>
      <c r="X76" s="6"/>
      <c r="Y76" s="6"/>
      <c r="AH76" s="6"/>
      <c r="AI76" s="6"/>
      <c r="AJ76" s="6"/>
      <c r="AS76" s="6"/>
      <c r="AT76" s="6"/>
      <c r="AU76" s="6"/>
      <c r="BD76" s="6"/>
      <c r="BE76" s="6"/>
      <c r="BF76" s="6"/>
      <c r="BO76" s="6"/>
      <c r="BP76" s="6"/>
      <c r="BQ76" s="6"/>
      <c r="BZ76" s="6"/>
      <c r="CA76" s="6"/>
      <c r="CB76" s="6"/>
      <c r="CK76" s="6"/>
      <c r="CL76" s="6"/>
      <c r="CM76" s="6"/>
      <c r="CV76" s="6"/>
      <c r="CW76" s="6"/>
      <c r="CX76" s="6"/>
      <c r="DG76" s="6"/>
      <c r="DH76" s="6"/>
      <c r="DI76" s="6"/>
    </row>
    <row r="77" spans="1:113">
      <c r="A77" s="6" t="s">
        <v>324</v>
      </c>
      <c r="B77" s="6">
        <v>0</v>
      </c>
      <c r="C77" s="6">
        <v>0</v>
      </c>
      <c r="D77" s="1" t="s">
        <v>324</v>
      </c>
      <c r="E77" s="1">
        <v>0</v>
      </c>
      <c r="F77" s="1">
        <v>0</v>
      </c>
      <c r="G77" s="1">
        <v>0</v>
      </c>
      <c r="H77" s="1" t="s">
        <v>29</v>
      </c>
      <c r="L77" s="6" t="s">
        <v>324</v>
      </c>
      <c r="M77" s="6">
        <v>0</v>
      </c>
      <c r="N77" s="6">
        <v>0</v>
      </c>
      <c r="O77" s="1" t="s">
        <v>324</v>
      </c>
      <c r="P77" s="1">
        <v>0</v>
      </c>
      <c r="Q77" s="1">
        <v>0</v>
      </c>
      <c r="R77" s="1">
        <v>0</v>
      </c>
      <c r="S77" s="1" t="s">
        <v>29</v>
      </c>
      <c r="W77" s="6"/>
      <c r="X77" s="6"/>
      <c r="Y77" s="6"/>
      <c r="AH77" s="6"/>
      <c r="AI77" s="6"/>
      <c r="AJ77" s="6"/>
      <c r="AS77" s="6"/>
      <c r="AT77" s="6"/>
      <c r="AU77" s="6"/>
      <c r="BD77" s="6"/>
      <c r="BE77" s="6"/>
      <c r="BF77" s="6"/>
      <c r="BO77" s="6"/>
      <c r="BP77" s="6"/>
      <c r="BQ77" s="6"/>
      <c r="BZ77" s="6"/>
      <c r="CA77" s="6"/>
      <c r="CB77" s="6"/>
      <c r="CK77" s="6"/>
      <c r="CL77" s="6"/>
      <c r="CM77" s="6"/>
      <c r="CV77" s="6"/>
      <c r="CW77" s="6"/>
      <c r="CX77" s="6"/>
      <c r="DG77" s="6"/>
      <c r="DH77" s="6"/>
      <c r="DI77" s="6"/>
    </row>
    <row r="78" spans="1:113">
      <c r="A78" s="6" t="s">
        <v>324</v>
      </c>
      <c r="B78" s="6">
        <v>0</v>
      </c>
      <c r="C78" s="6">
        <v>0</v>
      </c>
      <c r="D78" s="1" t="s">
        <v>324</v>
      </c>
      <c r="E78" s="1">
        <v>0</v>
      </c>
      <c r="F78" s="1">
        <v>0</v>
      </c>
      <c r="G78" s="1">
        <v>0</v>
      </c>
      <c r="H78" s="1" t="s">
        <v>29</v>
      </c>
      <c r="L78" s="6" t="s">
        <v>324</v>
      </c>
      <c r="M78" s="6">
        <v>0</v>
      </c>
      <c r="N78" s="6">
        <v>0</v>
      </c>
      <c r="O78" s="1" t="s">
        <v>324</v>
      </c>
      <c r="P78" s="1">
        <v>0</v>
      </c>
      <c r="Q78" s="1">
        <v>0</v>
      </c>
      <c r="R78" s="1">
        <v>0</v>
      </c>
      <c r="S78" s="1" t="s">
        <v>29</v>
      </c>
      <c r="W78" s="6"/>
      <c r="X78" s="6"/>
      <c r="Y78" s="6"/>
      <c r="AH78" s="6"/>
      <c r="AI78" s="6"/>
      <c r="AJ78" s="6"/>
      <c r="AS78" s="6"/>
      <c r="AT78" s="6"/>
      <c r="AU78" s="6"/>
      <c r="BD78" s="6"/>
      <c r="BE78" s="6"/>
      <c r="BF78" s="6"/>
      <c r="BO78" s="6"/>
      <c r="BP78" s="6"/>
      <c r="BQ78" s="6"/>
      <c r="BZ78" s="6"/>
      <c r="CA78" s="6"/>
      <c r="CB78" s="6"/>
      <c r="CK78" s="6"/>
      <c r="CL78" s="6"/>
      <c r="CM78" s="6"/>
      <c r="CV78" s="6"/>
      <c r="CW78" s="6"/>
      <c r="CX78" s="6"/>
      <c r="DG78" s="6"/>
      <c r="DH78" s="6"/>
      <c r="DI78" s="6"/>
    </row>
    <row r="79" spans="1:113">
      <c r="A79" s="6" t="s">
        <v>324</v>
      </c>
      <c r="B79" s="6">
        <v>0</v>
      </c>
      <c r="C79" s="6">
        <v>0</v>
      </c>
      <c r="D79" s="1" t="s">
        <v>324</v>
      </c>
      <c r="E79" s="1">
        <v>0</v>
      </c>
      <c r="F79" s="1">
        <v>0</v>
      </c>
      <c r="G79" s="1">
        <v>0</v>
      </c>
      <c r="H79" s="1" t="s">
        <v>29</v>
      </c>
      <c r="L79" s="6" t="s">
        <v>324</v>
      </c>
      <c r="M79" s="6">
        <v>0</v>
      </c>
      <c r="N79" s="6">
        <v>0</v>
      </c>
      <c r="O79" s="1" t="s">
        <v>324</v>
      </c>
      <c r="P79" s="1">
        <v>0</v>
      </c>
      <c r="Q79" s="1">
        <v>0</v>
      </c>
      <c r="R79" s="1">
        <v>0</v>
      </c>
      <c r="S79" s="1" t="s">
        <v>29</v>
      </c>
      <c r="W79" s="6"/>
      <c r="X79" s="6"/>
      <c r="Y79" s="6"/>
      <c r="AH79" s="6"/>
      <c r="AI79" s="6"/>
      <c r="AJ79" s="6"/>
      <c r="AS79" s="6"/>
      <c r="AT79" s="6"/>
      <c r="AU79" s="6"/>
      <c r="BD79" s="6"/>
      <c r="BE79" s="6"/>
      <c r="BF79" s="6"/>
      <c r="BO79" s="6"/>
      <c r="BP79" s="6"/>
      <c r="BQ79" s="6"/>
      <c r="BZ79" s="6"/>
      <c r="CA79" s="6"/>
      <c r="CB79" s="6"/>
      <c r="CK79" s="6"/>
      <c r="CL79" s="6"/>
      <c r="CM79" s="6"/>
      <c r="CV79" s="6"/>
      <c r="CW79" s="6"/>
      <c r="CX79" s="6"/>
      <c r="DG79" s="6"/>
      <c r="DH79" s="6"/>
      <c r="DI79" s="6"/>
    </row>
    <row r="80" spans="1:113">
      <c r="A80" s="6" t="s">
        <v>324</v>
      </c>
      <c r="B80" s="6">
        <v>0</v>
      </c>
      <c r="C80" s="6">
        <v>0</v>
      </c>
      <c r="D80" s="1" t="s">
        <v>324</v>
      </c>
      <c r="E80" s="1">
        <v>0</v>
      </c>
      <c r="F80" s="1">
        <v>0</v>
      </c>
      <c r="G80" s="1">
        <v>0</v>
      </c>
      <c r="H80" s="1" t="s">
        <v>29</v>
      </c>
      <c r="L80" s="6" t="s">
        <v>324</v>
      </c>
      <c r="M80" s="6">
        <v>0</v>
      </c>
      <c r="N80" s="6">
        <v>0</v>
      </c>
      <c r="O80" s="1" t="s">
        <v>324</v>
      </c>
      <c r="P80" s="1">
        <v>0</v>
      </c>
      <c r="Q80" s="1">
        <v>0</v>
      </c>
      <c r="R80" s="1">
        <v>0</v>
      </c>
      <c r="S80" s="1" t="s">
        <v>29</v>
      </c>
      <c r="W80" s="6"/>
      <c r="X80" s="6"/>
      <c r="Y80" s="6"/>
      <c r="AH80" s="6"/>
      <c r="AI80" s="6"/>
      <c r="AJ80" s="6"/>
      <c r="AS80" s="6"/>
      <c r="AT80" s="6"/>
      <c r="AU80" s="6"/>
      <c r="BD80" s="6"/>
      <c r="BE80" s="6"/>
      <c r="BF80" s="6"/>
      <c r="BO80" s="6"/>
      <c r="BP80" s="6"/>
      <c r="BQ80" s="6"/>
      <c r="BZ80" s="6"/>
      <c r="CA80" s="6"/>
      <c r="CB80" s="6"/>
      <c r="CK80" s="6"/>
      <c r="CL80" s="6"/>
      <c r="CM80" s="6"/>
      <c r="CV80" s="6"/>
      <c r="CW80" s="6"/>
      <c r="CX80" s="6"/>
      <c r="DG80" s="6"/>
      <c r="DH80" s="6"/>
      <c r="DI80" s="6"/>
    </row>
    <row r="81" spans="1:113">
      <c r="A81" s="6" t="s">
        <v>324</v>
      </c>
      <c r="B81" s="6">
        <v>0</v>
      </c>
      <c r="C81" s="6">
        <v>0</v>
      </c>
      <c r="D81" s="1" t="s">
        <v>324</v>
      </c>
      <c r="E81" s="1">
        <v>0</v>
      </c>
      <c r="F81" s="1">
        <v>0</v>
      </c>
      <c r="G81" s="1">
        <v>0</v>
      </c>
      <c r="H81" s="1" t="s">
        <v>29</v>
      </c>
      <c r="L81" s="6" t="s">
        <v>324</v>
      </c>
      <c r="M81" s="6">
        <v>0</v>
      </c>
      <c r="N81" s="6">
        <v>0</v>
      </c>
      <c r="O81" s="1" t="s">
        <v>324</v>
      </c>
      <c r="P81" s="1">
        <v>0</v>
      </c>
      <c r="Q81" s="1">
        <v>0</v>
      </c>
      <c r="R81" s="1">
        <v>0</v>
      </c>
      <c r="S81" s="1" t="s">
        <v>29</v>
      </c>
      <c r="W81" s="6"/>
      <c r="X81" s="6"/>
      <c r="Y81" s="6"/>
      <c r="AH81" s="6"/>
      <c r="AI81" s="6"/>
      <c r="AJ81" s="6"/>
      <c r="AS81" s="6"/>
      <c r="AT81" s="6"/>
      <c r="AU81" s="6"/>
      <c r="BD81" s="6"/>
      <c r="BE81" s="6"/>
      <c r="BF81" s="6"/>
      <c r="BO81" s="6"/>
      <c r="BP81" s="6"/>
      <c r="BQ81" s="6"/>
      <c r="BZ81" s="6"/>
      <c r="CA81" s="6"/>
      <c r="CB81" s="6"/>
      <c r="CK81" s="6"/>
      <c r="CL81" s="6"/>
      <c r="CM81" s="6"/>
      <c r="CV81" s="6"/>
      <c r="CW81" s="6"/>
      <c r="CX81" s="6"/>
      <c r="DG81" s="6"/>
      <c r="DH81" s="6"/>
      <c r="DI81" s="6"/>
    </row>
    <row r="82" spans="1:113">
      <c r="A82" s="6" t="s">
        <v>324</v>
      </c>
      <c r="B82" s="6">
        <v>0</v>
      </c>
      <c r="C82" s="6">
        <v>0</v>
      </c>
      <c r="D82" s="1" t="s">
        <v>324</v>
      </c>
      <c r="E82" s="1">
        <v>0</v>
      </c>
      <c r="F82" s="1">
        <v>0</v>
      </c>
      <c r="G82" s="1">
        <v>0</v>
      </c>
      <c r="H82" s="1" t="s">
        <v>29</v>
      </c>
      <c r="L82" s="6" t="s">
        <v>324</v>
      </c>
      <c r="M82" s="6">
        <v>0</v>
      </c>
      <c r="N82" s="6">
        <v>0</v>
      </c>
      <c r="O82" s="1" t="s">
        <v>324</v>
      </c>
      <c r="P82" s="1">
        <v>0</v>
      </c>
      <c r="Q82" s="1">
        <v>0</v>
      </c>
      <c r="R82" s="1">
        <v>0</v>
      </c>
      <c r="S82" s="1" t="s">
        <v>29</v>
      </c>
      <c r="W82" s="6"/>
      <c r="X82" s="6"/>
      <c r="Y82" s="6"/>
      <c r="AH82" s="6"/>
      <c r="AI82" s="6"/>
      <c r="AJ82" s="6"/>
      <c r="AS82" s="6"/>
      <c r="AT82" s="6"/>
      <c r="AU82" s="6"/>
      <c r="BD82" s="6"/>
      <c r="BE82" s="6"/>
      <c r="BF82" s="6"/>
      <c r="BO82" s="6"/>
      <c r="BP82" s="6"/>
      <c r="BQ82" s="6"/>
      <c r="BZ82" s="6"/>
      <c r="CA82" s="6"/>
      <c r="CB82" s="6"/>
      <c r="CK82" s="6"/>
      <c r="CL82" s="6"/>
      <c r="CM82" s="6"/>
      <c r="CV82" s="6"/>
      <c r="CW82" s="6"/>
      <c r="CX82" s="6"/>
      <c r="DG82" s="6"/>
      <c r="DH82" s="6"/>
      <c r="DI82" s="6"/>
    </row>
    <row r="83" spans="1:113">
      <c r="A83" s="6" t="s">
        <v>324</v>
      </c>
      <c r="B83" s="6">
        <v>0</v>
      </c>
      <c r="C83" s="6">
        <v>0</v>
      </c>
      <c r="D83" s="1" t="s">
        <v>324</v>
      </c>
      <c r="E83" s="1">
        <v>0</v>
      </c>
      <c r="F83" s="1">
        <v>0</v>
      </c>
      <c r="G83" s="1">
        <v>0</v>
      </c>
      <c r="H83" s="1" t="s">
        <v>29</v>
      </c>
      <c r="L83" s="6" t="s">
        <v>324</v>
      </c>
      <c r="M83" s="6">
        <v>0</v>
      </c>
      <c r="N83" s="6">
        <v>0</v>
      </c>
      <c r="O83" s="1" t="s">
        <v>324</v>
      </c>
      <c r="P83" s="1">
        <v>0</v>
      </c>
      <c r="Q83" s="1">
        <v>0</v>
      </c>
      <c r="R83" s="1">
        <v>0</v>
      </c>
      <c r="S83" s="1" t="s">
        <v>29</v>
      </c>
      <c r="W83" s="6"/>
      <c r="X83" s="6"/>
      <c r="Y83" s="6"/>
      <c r="AH83" s="6"/>
      <c r="AI83" s="6"/>
      <c r="AJ83" s="6"/>
      <c r="AS83" s="6"/>
      <c r="AT83" s="6"/>
      <c r="AU83" s="6"/>
      <c r="BD83" s="6"/>
      <c r="BE83" s="6"/>
      <c r="BF83" s="6"/>
      <c r="BO83" s="6"/>
      <c r="BP83" s="6"/>
      <c r="BQ83" s="6"/>
      <c r="BZ83" s="6"/>
      <c r="CA83" s="6"/>
      <c r="CB83" s="6"/>
      <c r="CK83" s="6"/>
      <c r="CL83" s="6"/>
      <c r="CM83" s="6"/>
      <c r="CV83" s="6"/>
      <c r="CW83" s="6"/>
      <c r="CX83" s="6"/>
      <c r="DG83" s="6"/>
      <c r="DH83" s="6"/>
      <c r="DI83" s="6"/>
    </row>
    <row r="84" spans="1:113">
      <c r="A84" s="6" t="s">
        <v>324</v>
      </c>
      <c r="B84" s="6">
        <v>0</v>
      </c>
      <c r="C84" s="6">
        <v>0</v>
      </c>
      <c r="D84" s="1" t="s">
        <v>324</v>
      </c>
      <c r="E84" s="1">
        <v>0</v>
      </c>
      <c r="F84" s="1">
        <v>0</v>
      </c>
      <c r="G84" s="1">
        <v>0</v>
      </c>
      <c r="H84" s="1" t="s">
        <v>29</v>
      </c>
      <c r="L84" s="6" t="s">
        <v>324</v>
      </c>
      <c r="M84" s="6">
        <v>0</v>
      </c>
      <c r="N84" s="6">
        <v>0</v>
      </c>
      <c r="O84" s="1" t="s">
        <v>324</v>
      </c>
      <c r="P84" s="1">
        <v>0</v>
      </c>
      <c r="Q84" s="1">
        <v>0</v>
      </c>
      <c r="R84" s="1">
        <v>0</v>
      </c>
      <c r="S84" s="1" t="s">
        <v>29</v>
      </c>
      <c r="W84" s="6"/>
      <c r="X84" s="6"/>
      <c r="Y84" s="6"/>
      <c r="AH84" s="6"/>
      <c r="AI84" s="6"/>
      <c r="AJ84" s="6"/>
      <c r="AS84" s="6"/>
      <c r="AT84" s="6"/>
      <c r="AU84" s="6"/>
      <c r="BD84" s="6"/>
      <c r="BE84" s="6"/>
      <c r="BF84" s="6"/>
      <c r="BO84" s="6"/>
      <c r="BP84" s="6"/>
      <c r="BQ84" s="6"/>
      <c r="BZ84" s="6"/>
      <c r="CA84" s="6"/>
      <c r="CB84" s="6"/>
      <c r="CK84" s="6"/>
      <c r="CL84" s="6"/>
      <c r="CM84" s="6"/>
      <c r="CV84" s="6"/>
      <c r="CW84" s="6"/>
      <c r="CX84" s="6"/>
      <c r="DG84" s="6"/>
      <c r="DH84" s="6"/>
      <c r="DI84" s="6"/>
    </row>
    <row r="85" spans="1:113">
      <c r="A85" s="6" t="s">
        <v>324</v>
      </c>
      <c r="B85" s="6">
        <v>0</v>
      </c>
      <c r="C85" s="6">
        <v>0</v>
      </c>
      <c r="D85" s="1" t="s">
        <v>324</v>
      </c>
      <c r="E85" s="1">
        <v>0</v>
      </c>
      <c r="F85" s="1">
        <v>0</v>
      </c>
      <c r="G85" s="1">
        <v>0</v>
      </c>
      <c r="H85" s="1" t="s">
        <v>29</v>
      </c>
      <c r="L85" s="6" t="s">
        <v>324</v>
      </c>
      <c r="M85" s="6">
        <v>0</v>
      </c>
      <c r="N85" s="6">
        <v>0</v>
      </c>
      <c r="O85" s="1" t="s">
        <v>324</v>
      </c>
      <c r="P85" s="1">
        <v>0</v>
      </c>
      <c r="Q85" s="1">
        <v>0</v>
      </c>
      <c r="R85" s="1">
        <v>0</v>
      </c>
      <c r="S85" s="1" t="s">
        <v>29</v>
      </c>
      <c r="W85" s="6"/>
      <c r="X85" s="6"/>
      <c r="Y85" s="6"/>
      <c r="AH85" s="6"/>
      <c r="AI85" s="6"/>
      <c r="AJ85" s="6"/>
      <c r="AS85" s="6"/>
      <c r="AT85" s="6"/>
      <c r="AU85" s="6"/>
      <c r="BD85" s="6"/>
      <c r="BE85" s="6"/>
      <c r="BF85" s="6"/>
      <c r="BO85" s="6"/>
      <c r="BP85" s="6"/>
      <c r="BQ85" s="6"/>
      <c r="BZ85" s="6"/>
      <c r="CA85" s="6"/>
      <c r="CB85" s="6"/>
      <c r="CK85" s="6"/>
      <c r="CL85" s="6"/>
      <c r="CM85" s="6"/>
      <c r="CV85" s="6"/>
      <c r="CW85" s="6"/>
      <c r="CX85" s="6"/>
      <c r="DG85" s="6"/>
      <c r="DH85" s="6"/>
      <c r="DI85" s="6"/>
    </row>
    <row r="86" spans="1:113">
      <c r="A86" s="6" t="s">
        <v>324</v>
      </c>
      <c r="B86" s="6">
        <v>0</v>
      </c>
      <c r="C86" s="6">
        <v>0</v>
      </c>
      <c r="D86" s="1" t="s">
        <v>324</v>
      </c>
      <c r="E86" s="1">
        <v>0</v>
      </c>
      <c r="F86" s="1">
        <v>0</v>
      </c>
      <c r="G86" s="1">
        <v>0</v>
      </c>
      <c r="H86" s="1" t="s">
        <v>29</v>
      </c>
      <c r="L86" s="6" t="s">
        <v>324</v>
      </c>
      <c r="M86" s="6">
        <v>0</v>
      </c>
      <c r="N86" s="6">
        <v>0</v>
      </c>
      <c r="O86" s="1" t="s">
        <v>324</v>
      </c>
      <c r="P86" s="1">
        <v>0</v>
      </c>
      <c r="Q86" s="1">
        <v>0</v>
      </c>
      <c r="R86" s="1">
        <v>0</v>
      </c>
      <c r="S86" s="1" t="s">
        <v>29</v>
      </c>
      <c r="W86" s="6"/>
      <c r="X86" s="6"/>
      <c r="Y86" s="6"/>
      <c r="AH86" s="6"/>
      <c r="AI86" s="6"/>
      <c r="AJ86" s="6"/>
      <c r="AS86" s="6"/>
      <c r="AT86" s="6"/>
      <c r="AU86" s="6"/>
      <c r="BD86" s="6"/>
      <c r="BE86" s="6"/>
      <c r="BF86" s="6"/>
      <c r="BO86" s="6"/>
      <c r="BP86" s="6"/>
      <c r="BQ86" s="6"/>
      <c r="BZ86" s="6"/>
      <c r="CA86" s="6"/>
      <c r="CB86" s="6"/>
      <c r="CK86" s="6"/>
      <c r="CL86" s="6"/>
      <c r="CM86" s="6"/>
      <c r="CV86" s="6"/>
      <c r="CW86" s="6"/>
      <c r="CX86" s="6"/>
      <c r="DG86" s="6"/>
      <c r="DH86" s="6"/>
      <c r="DI86" s="6"/>
    </row>
    <row r="87" spans="1:113">
      <c r="A87" s="6" t="s">
        <v>324</v>
      </c>
      <c r="B87" s="6">
        <v>0</v>
      </c>
      <c r="C87" s="6">
        <v>0</v>
      </c>
      <c r="D87" s="1" t="s">
        <v>324</v>
      </c>
      <c r="E87" s="1">
        <v>0</v>
      </c>
      <c r="F87" s="1">
        <v>0</v>
      </c>
      <c r="G87" s="1">
        <v>0</v>
      </c>
      <c r="H87" s="1" t="s">
        <v>29</v>
      </c>
      <c r="L87" s="6" t="s">
        <v>324</v>
      </c>
      <c r="M87" s="6">
        <v>0</v>
      </c>
      <c r="N87" s="6">
        <v>0</v>
      </c>
      <c r="O87" s="1" t="s">
        <v>324</v>
      </c>
      <c r="P87" s="1">
        <v>0</v>
      </c>
      <c r="Q87" s="1">
        <v>0</v>
      </c>
      <c r="R87" s="1">
        <v>0</v>
      </c>
      <c r="S87" s="1" t="s">
        <v>29</v>
      </c>
      <c r="W87" s="6"/>
      <c r="X87" s="6"/>
      <c r="Y87" s="6"/>
      <c r="AH87" s="6"/>
      <c r="AI87" s="6"/>
      <c r="AJ87" s="6"/>
      <c r="AS87" s="6"/>
      <c r="AT87" s="6"/>
      <c r="AU87" s="6"/>
      <c r="BD87" s="6"/>
      <c r="BE87" s="6"/>
      <c r="BF87" s="6"/>
      <c r="BO87" s="6"/>
      <c r="BP87" s="6"/>
      <c r="BQ87" s="6"/>
      <c r="BZ87" s="6"/>
      <c r="CA87" s="6"/>
      <c r="CB87" s="6"/>
      <c r="CK87" s="6"/>
      <c r="CL87" s="6"/>
      <c r="CM87" s="6"/>
      <c r="CV87" s="6"/>
      <c r="CW87" s="6"/>
      <c r="CX87" s="6"/>
      <c r="DG87" s="6"/>
      <c r="DH87" s="6"/>
      <c r="DI87" s="6"/>
    </row>
    <row r="88" spans="1:113">
      <c r="A88" s="6" t="s">
        <v>324</v>
      </c>
      <c r="B88" s="6">
        <v>0</v>
      </c>
      <c r="C88" s="6">
        <v>0</v>
      </c>
      <c r="D88" s="1" t="s">
        <v>324</v>
      </c>
      <c r="E88" s="1">
        <v>0</v>
      </c>
      <c r="F88" s="1">
        <v>0</v>
      </c>
      <c r="G88" s="1">
        <v>0</v>
      </c>
      <c r="H88" s="1" t="s">
        <v>29</v>
      </c>
      <c r="L88" s="6" t="s">
        <v>324</v>
      </c>
      <c r="M88" s="6">
        <v>0</v>
      </c>
      <c r="N88" s="6">
        <v>0</v>
      </c>
      <c r="O88" s="1" t="s">
        <v>324</v>
      </c>
      <c r="P88" s="1">
        <v>0</v>
      </c>
      <c r="Q88" s="1">
        <v>0</v>
      </c>
      <c r="R88" s="1">
        <v>0</v>
      </c>
      <c r="S88" s="1" t="s">
        <v>29</v>
      </c>
      <c r="W88" s="6"/>
      <c r="X88" s="6"/>
      <c r="Y88" s="6"/>
      <c r="AH88" s="6"/>
      <c r="AI88" s="6"/>
      <c r="AJ88" s="6"/>
      <c r="AS88" s="6"/>
      <c r="AT88" s="6"/>
      <c r="AU88" s="6"/>
      <c r="BD88" s="6"/>
      <c r="BE88" s="6"/>
      <c r="BF88" s="6"/>
      <c r="BO88" s="6"/>
      <c r="BP88" s="6"/>
      <c r="BQ88" s="6"/>
      <c r="BZ88" s="6"/>
      <c r="CA88" s="6"/>
      <c r="CB88" s="6"/>
      <c r="CK88" s="6"/>
      <c r="CL88" s="6"/>
      <c r="CM88" s="6"/>
      <c r="CV88" s="6"/>
      <c r="CW88" s="6"/>
      <c r="CX88" s="6"/>
      <c r="DG88" s="6"/>
      <c r="DH88" s="6"/>
      <c r="DI88" s="6"/>
    </row>
    <row r="89" spans="1:113">
      <c r="A89" s="6" t="s">
        <v>324</v>
      </c>
      <c r="B89" s="6">
        <v>0</v>
      </c>
      <c r="C89" s="6">
        <v>0</v>
      </c>
      <c r="D89" s="1" t="s">
        <v>324</v>
      </c>
      <c r="E89" s="1">
        <v>0</v>
      </c>
      <c r="F89" s="1">
        <v>0</v>
      </c>
      <c r="G89" s="1">
        <v>0</v>
      </c>
      <c r="H89" s="1" t="s">
        <v>29</v>
      </c>
      <c r="L89" s="6" t="s">
        <v>324</v>
      </c>
      <c r="M89" s="6">
        <v>0</v>
      </c>
      <c r="N89" s="6">
        <v>0</v>
      </c>
      <c r="O89" s="1" t="s">
        <v>324</v>
      </c>
      <c r="P89" s="1">
        <v>0</v>
      </c>
      <c r="Q89" s="1">
        <v>0</v>
      </c>
      <c r="R89" s="1">
        <v>0</v>
      </c>
      <c r="S89" s="1" t="s">
        <v>29</v>
      </c>
      <c r="W89" s="6"/>
      <c r="X89" s="6"/>
      <c r="Y89" s="6"/>
      <c r="AH89" s="6"/>
      <c r="AI89" s="6"/>
      <c r="AJ89" s="6"/>
      <c r="AS89" s="6"/>
      <c r="AT89" s="6"/>
      <c r="AU89" s="6"/>
      <c r="BD89" s="6"/>
      <c r="BE89" s="6"/>
      <c r="BF89" s="6"/>
      <c r="BO89" s="6"/>
      <c r="BP89" s="6"/>
      <c r="BQ89" s="6"/>
      <c r="BZ89" s="6"/>
      <c r="CA89" s="6"/>
      <c r="CB89" s="6"/>
      <c r="CK89" s="6"/>
      <c r="CL89" s="6"/>
      <c r="CM89" s="6"/>
      <c r="CV89" s="6"/>
      <c r="CW89" s="6"/>
      <c r="CX89" s="6"/>
      <c r="DG89" s="6"/>
      <c r="DH89" s="6"/>
      <c r="DI89" s="6"/>
    </row>
    <row r="90" spans="1:113">
      <c r="A90" s="6" t="s">
        <v>324</v>
      </c>
      <c r="B90" s="6">
        <v>0</v>
      </c>
      <c r="C90" s="6">
        <v>0</v>
      </c>
      <c r="D90" s="1" t="s">
        <v>324</v>
      </c>
      <c r="E90" s="1">
        <v>0</v>
      </c>
      <c r="F90" s="1">
        <v>0</v>
      </c>
      <c r="G90" s="1">
        <v>0</v>
      </c>
      <c r="H90" s="1" t="s">
        <v>29</v>
      </c>
      <c r="L90" s="6" t="s">
        <v>324</v>
      </c>
      <c r="M90" s="6">
        <v>0</v>
      </c>
      <c r="N90" s="6">
        <v>0</v>
      </c>
      <c r="O90" s="1" t="s">
        <v>324</v>
      </c>
      <c r="P90" s="1">
        <v>0</v>
      </c>
      <c r="Q90" s="1">
        <v>0</v>
      </c>
      <c r="R90" s="1">
        <v>0</v>
      </c>
      <c r="S90" s="1" t="s">
        <v>29</v>
      </c>
      <c r="W90" s="6"/>
      <c r="X90" s="6"/>
      <c r="Y90" s="6"/>
      <c r="AH90" s="6"/>
      <c r="AI90" s="6"/>
      <c r="AJ90" s="6"/>
      <c r="AS90" s="6"/>
      <c r="AT90" s="6"/>
      <c r="AU90" s="6"/>
      <c r="BD90" s="6"/>
      <c r="BE90" s="6"/>
      <c r="BF90" s="6"/>
      <c r="BO90" s="6"/>
      <c r="BP90" s="6"/>
      <c r="BQ90" s="6"/>
      <c r="BZ90" s="6"/>
      <c r="CA90" s="6"/>
      <c r="CB90" s="6"/>
      <c r="CK90" s="6"/>
      <c r="CL90" s="6"/>
      <c r="CM90" s="6"/>
      <c r="CV90" s="6"/>
      <c r="CW90" s="6"/>
      <c r="CX90" s="6"/>
      <c r="DG90" s="6"/>
      <c r="DH90" s="6"/>
      <c r="DI90" s="6"/>
    </row>
    <row r="91" spans="1:113">
      <c r="A91" s="6" t="s">
        <v>324</v>
      </c>
      <c r="B91" s="6">
        <v>0</v>
      </c>
      <c r="C91" s="6">
        <v>0</v>
      </c>
      <c r="D91" s="1" t="s">
        <v>324</v>
      </c>
      <c r="E91" s="1">
        <v>0</v>
      </c>
      <c r="F91" s="1">
        <v>0</v>
      </c>
      <c r="G91" s="1">
        <v>0</v>
      </c>
      <c r="H91" s="1" t="s">
        <v>29</v>
      </c>
      <c r="L91" s="6" t="s">
        <v>324</v>
      </c>
      <c r="M91" s="6">
        <v>0</v>
      </c>
      <c r="N91" s="6">
        <v>0</v>
      </c>
      <c r="O91" s="1" t="s">
        <v>324</v>
      </c>
      <c r="P91" s="1">
        <v>0</v>
      </c>
      <c r="Q91" s="1">
        <v>0</v>
      </c>
      <c r="R91" s="1">
        <v>0</v>
      </c>
      <c r="S91" s="1" t="s">
        <v>29</v>
      </c>
      <c r="W91" s="6"/>
      <c r="X91" s="6"/>
      <c r="Y91" s="6"/>
      <c r="AH91" s="6"/>
      <c r="AI91" s="6"/>
      <c r="AJ91" s="6"/>
      <c r="AS91" s="6"/>
      <c r="AT91" s="6"/>
      <c r="AU91" s="6"/>
      <c r="BD91" s="6"/>
      <c r="BE91" s="6"/>
      <c r="BF91" s="6"/>
      <c r="BO91" s="6"/>
      <c r="BP91" s="6"/>
      <c r="BQ91" s="6"/>
      <c r="BZ91" s="6"/>
      <c r="CA91" s="6"/>
      <c r="CB91" s="6"/>
      <c r="CK91" s="6"/>
      <c r="CL91" s="6"/>
      <c r="CM91" s="6"/>
      <c r="CV91" s="6"/>
      <c r="CW91" s="6"/>
      <c r="CX91" s="6"/>
      <c r="DG91" s="6"/>
      <c r="DH91" s="6"/>
      <c r="DI91" s="6"/>
    </row>
    <row r="92" spans="1:113">
      <c r="A92" s="6" t="s">
        <v>324</v>
      </c>
      <c r="B92" s="6">
        <v>0</v>
      </c>
      <c r="C92" s="6">
        <v>0</v>
      </c>
      <c r="D92" s="1" t="s">
        <v>324</v>
      </c>
      <c r="E92" s="1">
        <v>0</v>
      </c>
      <c r="F92" s="1">
        <v>0</v>
      </c>
      <c r="G92" s="1">
        <v>0</v>
      </c>
      <c r="H92" s="1" t="s">
        <v>29</v>
      </c>
      <c r="L92" s="6" t="s">
        <v>324</v>
      </c>
      <c r="M92" s="6">
        <v>0</v>
      </c>
      <c r="N92" s="6">
        <v>0</v>
      </c>
      <c r="O92" s="1" t="s">
        <v>324</v>
      </c>
      <c r="P92" s="1">
        <v>0</v>
      </c>
      <c r="Q92" s="1">
        <v>0</v>
      </c>
      <c r="R92" s="1">
        <v>0</v>
      </c>
      <c r="S92" s="1" t="s">
        <v>29</v>
      </c>
      <c r="W92" s="6"/>
      <c r="X92" s="6"/>
      <c r="Y92" s="6"/>
      <c r="AH92" s="6"/>
      <c r="AI92" s="6"/>
      <c r="AJ92" s="6"/>
      <c r="AS92" s="6"/>
      <c r="AT92" s="6"/>
      <c r="AU92" s="6"/>
      <c r="BD92" s="6"/>
      <c r="BE92" s="6"/>
      <c r="BF92" s="6"/>
      <c r="BO92" s="6"/>
      <c r="BP92" s="6"/>
      <c r="BQ92" s="6"/>
      <c r="BZ92" s="6"/>
      <c r="CA92" s="6"/>
      <c r="CB92" s="6"/>
      <c r="CK92" s="6"/>
      <c r="CL92" s="6"/>
      <c r="CM92" s="6"/>
      <c r="CV92" s="6"/>
      <c r="CW92" s="6"/>
      <c r="CX92" s="6"/>
      <c r="DG92" s="6"/>
      <c r="DH92" s="6"/>
      <c r="DI92" s="6"/>
    </row>
    <row r="93" spans="1:113">
      <c r="A93" s="6" t="s">
        <v>324</v>
      </c>
      <c r="B93" s="6">
        <v>0</v>
      </c>
      <c r="C93" s="6">
        <v>0</v>
      </c>
      <c r="D93" s="1" t="s">
        <v>324</v>
      </c>
      <c r="E93" s="1">
        <v>0</v>
      </c>
      <c r="F93" s="1">
        <v>0</v>
      </c>
      <c r="G93" s="1">
        <v>0</v>
      </c>
      <c r="H93" s="1" t="s">
        <v>29</v>
      </c>
      <c r="L93" s="6" t="s">
        <v>324</v>
      </c>
      <c r="M93" s="6">
        <v>0</v>
      </c>
      <c r="N93" s="6">
        <v>0</v>
      </c>
      <c r="O93" s="1" t="s">
        <v>324</v>
      </c>
      <c r="P93" s="1">
        <v>0</v>
      </c>
      <c r="Q93" s="1">
        <v>0</v>
      </c>
      <c r="R93" s="1">
        <v>0</v>
      </c>
      <c r="S93" s="1" t="s">
        <v>29</v>
      </c>
      <c r="W93" s="6"/>
      <c r="X93" s="6"/>
      <c r="Y93" s="6"/>
      <c r="AH93" s="6"/>
      <c r="AI93" s="6"/>
      <c r="AJ93" s="6"/>
      <c r="AS93" s="6"/>
      <c r="AT93" s="6"/>
      <c r="AU93" s="6"/>
      <c r="BD93" s="6"/>
      <c r="BE93" s="6"/>
      <c r="BF93" s="6"/>
      <c r="BO93" s="6"/>
      <c r="BP93" s="6"/>
      <c r="BQ93" s="6"/>
      <c r="BZ93" s="6"/>
      <c r="CA93" s="6"/>
      <c r="CB93" s="6"/>
      <c r="CK93" s="6"/>
      <c r="CL93" s="6"/>
      <c r="CM93" s="6"/>
      <c r="CV93" s="6"/>
      <c r="CW93" s="6"/>
      <c r="CX93" s="6"/>
      <c r="DG93" s="6"/>
      <c r="DH93" s="6"/>
      <c r="DI93" s="6"/>
    </row>
    <row r="94" spans="1:113">
      <c r="A94" s="6" t="s">
        <v>324</v>
      </c>
      <c r="B94" s="6">
        <v>0</v>
      </c>
      <c r="C94" s="6">
        <v>0</v>
      </c>
      <c r="D94" s="1" t="s">
        <v>324</v>
      </c>
      <c r="E94" s="1">
        <v>0</v>
      </c>
      <c r="F94" s="1">
        <v>0</v>
      </c>
      <c r="G94" s="1">
        <v>0</v>
      </c>
      <c r="H94" s="1" t="s">
        <v>29</v>
      </c>
      <c r="L94" s="6" t="s">
        <v>324</v>
      </c>
      <c r="M94" s="6">
        <v>0</v>
      </c>
      <c r="N94" s="6">
        <v>0</v>
      </c>
      <c r="O94" s="1" t="s">
        <v>324</v>
      </c>
      <c r="P94" s="1">
        <v>0</v>
      </c>
      <c r="Q94" s="1">
        <v>0</v>
      </c>
      <c r="R94" s="1">
        <v>0</v>
      </c>
      <c r="S94" s="1" t="s">
        <v>29</v>
      </c>
      <c r="W94" s="6"/>
      <c r="X94" s="6"/>
      <c r="Y94" s="6"/>
      <c r="AH94" s="6"/>
      <c r="AI94" s="6"/>
      <c r="AJ94" s="6"/>
      <c r="AS94" s="6"/>
      <c r="AT94" s="6"/>
      <c r="AU94" s="6"/>
      <c r="BD94" s="6"/>
      <c r="BE94" s="6"/>
      <c r="BF94" s="6"/>
      <c r="BO94" s="6"/>
      <c r="BP94" s="6"/>
      <c r="BQ94" s="6"/>
      <c r="BZ94" s="6"/>
      <c r="CA94" s="6"/>
      <c r="CB94" s="6"/>
      <c r="CK94" s="6"/>
      <c r="CL94" s="6"/>
      <c r="CM94" s="6"/>
      <c r="CV94" s="6"/>
      <c r="CW94" s="6"/>
      <c r="CX94" s="6"/>
      <c r="DG94" s="6"/>
      <c r="DH94" s="6"/>
      <c r="DI94" s="6"/>
    </row>
    <row r="95" spans="1:113">
      <c r="A95" s="6" t="s">
        <v>324</v>
      </c>
      <c r="B95" s="6">
        <v>0</v>
      </c>
      <c r="C95" s="6">
        <v>0</v>
      </c>
      <c r="D95" s="1" t="s">
        <v>324</v>
      </c>
      <c r="E95" s="1">
        <v>0</v>
      </c>
      <c r="F95" s="1">
        <v>0</v>
      </c>
      <c r="G95" s="1">
        <v>0</v>
      </c>
      <c r="H95" s="1" t="s">
        <v>29</v>
      </c>
      <c r="L95" s="6" t="s">
        <v>324</v>
      </c>
      <c r="M95" s="6">
        <v>0</v>
      </c>
      <c r="N95" s="6">
        <v>0</v>
      </c>
      <c r="O95" s="1" t="s">
        <v>324</v>
      </c>
      <c r="P95" s="1">
        <v>0</v>
      </c>
      <c r="Q95" s="1">
        <v>0</v>
      </c>
      <c r="R95" s="1">
        <v>0</v>
      </c>
      <c r="S95" s="1" t="s">
        <v>29</v>
      </c>
      <c r="W95" s="6"/>
      <c r="X95" s="6"/>
      <c r="Y95" s="6"/>
      <c r="AH95" s="6"/>
      <c r="AI95" s="6"/>
      <c r="AJ95" s="6"/>
      <c r="AS95" s="6"/>
      <c r="AT95" s="6"/>
      <c r="AU95" s="6"/>
      <c r="BD95" s="6"/>
      <c r="BE95" s="6"/>
      <c r="BF95" s="6"/>
      <c r="BO95" s="6"/>
      <c r="BP95" s="6"/>
      <c r="BQ95" s="6"/>
      <c r="BZ95" s="6"/>
      <c r="CA95" s="6"/>
      <c r="CB95" s="6"/>
      <c r="CK95" s="6"/>
      <c r="CL95" s="6"/>
      <c r="CM95" s="6"/>
      <c r="CV95" s="6"/>
      <c r="CW95" s="6"/>
      <c r="CX95" s="6"/>
      <c r="DG95" s="6"/>
      <c r="DH95" s="6"/>
      <c r="DI95" s="6"/>
    </row>
    <row r="96" spans="1:113">
      <c r="A96" s="6" t="s">
        <v>324</v>
      </c>
      <c r="B96" s="6">
        <v>0</v>
      </c>
      <c r="C96" s="6">
        <v>0</v>
      </c>
      <c r="D96" s="1" t="s">
        <v>324</v>
      </c>
      <c r="E96" s="1">
        <v>0</v>
      </c>
      <c r="F96" s="1">
        <v>0</v>
      </c>
      <c r="G96" s="1">
        <v>0</v>
      </c>
      <c r="H96" s="1" t="s">
        <v>29</v>
      </c>
      <c r="L96" s="6" t="s">
        <v>324</v>
      </c>
      <c r="M96" s="6">
        <v>0</v>
      </c>
      <c r="N96" s="6">
        <v>0</v>
      </c>
      <c r="O96" s="1" t="s">
        <v>324</v>
      </c>
      <c r="P96" s="1">
        <v>0</v>
      </c>
      <c r="Q96" s="1">
        <v>0</v>
      </c>
      <c r="R96" s="1">
        <v>0</v>
      </c>
      <c r="S96" s="1" t="s">
        <v>29</v>
      </c>
      <c r="W96" s="6"/>
      <c r="X96" s="6"/>
      <c r="Y96" s="6"/>
      <c r="AH96" s="6"/>
      <c r="AI96" s="6"/>
      <c r="AJ96" s="6"/>
      <c r="AS96" s="6"/>
      <c r="AT96" s="6"/>
      <c r="AU96" s="6"/>
      <c r="BD96" s="6"/>
      <c r="BE96" s="6"/>
      <c r="BF96" s="6"/>
      <c r="BO96" s="6"/>
      <c r="BP96" s="6"/>
      <c r="BQ96" s="6"/>
      <c r="BZ96" s="6"/>
      <c r="CA96" s="6"/>
      <c r="CB96" s="6"/>
      <c r="CK96" s="6"/>
      <c r="CL96" s="6"/>
      <c r="CM96" s="6"/>
      <c r="CV96" s="6"/>
      <c r="CW96" s="6"/>
      <c r="CX96" s="6"/>
      <c r="DG96" s="6"/>
      <c r="DH96" s="6"/>
      <c r="DI96" s="6"/>
    </row>
    <row r="97" spans="1:113">
      <c r="A97" s="6" t="s">
        <v>324</v>
      </c>
      <c r="B97" s="6">
        <v>0</v>
      </c>
      <c r="C97" s="6">
        <v>0</v>
      </c>
      <c r="D97" s="1" t="s">
        <v>324</v>
      </c>
      <c r="E97" s="1">
        <v>0</v>
      </c>
      <c r="F97" s="1">
        <v>0</v>
      </c>
      <c r="G97" s="1">
        <v>0</v>
      </c>
      <c r="H97" s="1" t="s">
        <v>29</v>
      </c>
      <c r="L97" s="6" t="s">
        <v>324</v>
      </c>
      <c r="M97" s="6">
        <v>0</v>
      </c>
      <c r="N97" s="6">
        <v>0</v>
      </c>
      <c r="O97" s="1" t="s">
        <v>324</v>
      </c>
      <c r="P97" s="1">
        <v>0</v>
      </c>
      <c r="Q97" s="1">
        <v>0</v>
      </c>
      <c r="R97" s="1">
        <v>0</v>
      </c>
      <c r="S97" s="1" t="s">
        <v>29</v>
      </c>
      <c r="W97" s="6"/>
      <c r="X97" s="6"/>
      <c r="Y97" s="6"/>
      <c r="AH97" s="6"/>
      <c r="AI97" s="6"/>
      <c r="AJ97" s="6"/>
      <c r="AS97" s="6"/>
      <c r="AT97" s="6"/>
      <c r="AU97" s="6"/>
      <c r="BD97" s="6"/>
      <c r="BE97" s="6"/>
      <c r="BF97" s="6"/>
      <c r="BO97" s="6"/>
      <c r="BP97" s="6"/>
      <c r="BQ97" s="6"/>
      <c r="BZ97" s="6"/>
      <c r="CA97" s="6"/>
      <c r="CB97" s="6"/>
      <c r="CK97" s="6"/>
      <c r="CL97" s="6"/>
      <c r="CM97" s="6"/>
      <c r="CV97" s="6"/>
      <c r="CW97" s="6"/>
      <c r="CX97" s="6"/>
      <c r="DG97" s="6"/>
      <c r="DH97" s="6"/>
      <c r="DI97" s="6"/>
    </row>
    <row r="98" spans="1:113">
      <c r="A98" s="6" t="s">
        <v>324</v>
      </c>
      <c r="B98" s="6">
        <v>0</v>
      </c>
      <c r="C98" s="6">
        <v>0</v>
      </c>
      <c r="D98" s="1" t="s">
        <v>324</v>
      </c>
      <c r="E98" s="1">
        <v>0</v>
      </c>
      <c r="F98" s="1">
        <v>0</v>
      </c>
      <c r="G98" s="1">
        <v>0</v>
      </c>
      <c r="H98" s="1" t="s">
        <v>29</v>
      </c>
      <c r="L98" s="6" t="s">
        <v>324</v>
      </c>
      <c r="M98" s="6">
        <v>0</v>
      </c>
      <c r="N98" s="6">
        <v>0</v>
      </c>
      <c r="O98" s="1" t="s">
        <v>324</v>
      </c>
      <c r="P98" s="1">
        <v>0</v>
      </c>
      <c r="Q98" s="1">
        <v>0</v>
      </c>
      <c r="R98" s="1">
        <v>0</v>
      </c>
      <c r="S98" s="1" t="s">
        <v>29</v>
      </c>
      <c r="W98" s="6"/>
      <c r="X98" s="6"/>
      <c r="Y98" s="6"/>
      <c r="AH98" s="6"/>
      <c r="AI98" s="6"/>
      <c r="AJ98" s="6"/>
      <c r="AS98" s="6"/>
      <c r="AT98" s="6"/>
      <c r="AU98" s="6"/>
      <c r="BD98" s="6"/>
      <c r="BE98" s="6"/>
      <c r="BF98" s="6"/>
      <c r="BO98" s="6"/>
      <c r="BP98" s="6"/>
      <c r="BQ98" s="6"/>
      <c r="BZ98" s="6"/>
      <c r="CA98" s="6"/>
      <c r="CB98" s="6"/>
      <c r="CK98" s="6"/>
      <c r="CL98" s="6"/>
      <c r="CM98" s="6"/>
      <c r="CV98" s="6"/>
      <c r="CW98" s="6"/>
      <c r="CX98" s="6"/>
      <c r="DG98" s="6"/>
      <c r="DH98" s="6"/>
      <c r="DI98" s="6"/>
    </row>
    <row r="99" spans="1:113">
      <c r="A99" s="6" t="s">
        <v>324</v>
      </c>
      <c r="B99" s="6">
        <v>0</v>
      </c>
      <c r="C99" s="6">
        <v>0</v>
      </c>
      <c r="D99" s="1" t="s">
        <v>324</v>
      </c>
      <c r="E99" s="1">
        <v>0</v>
      </c>
      <c r="F99" s="1">
        <v>0</v>
      </c>
      <c r="G99" s="1">
        <v>0</v>
      </c>
      <c r="H99" s="1" t="s">
        <v>29</v>
      </c>
      <c r="L99" s="6" t="s">
        <v>324</v>
      </c>
      <c r="M99" s="6">
        <v>0</v>
      </c>
      <c r="N99" s="6">
        <v>0</v>
      </c>
      <c r="O99" s="1" t="s">
        <v>324</v>
      </c>
      <c r="P99" s="1">
        <v>0</v>
      </c>
      <c r="Q99" s="1">
        <v>0</v>
      </c>
      <c r="R99" s="1">
        <v>0</v>
      </c>
      <c r="S99" s="1" t="s">
        <v>29</v>
      </c>
      <c r="W99" s="6"/>
      <c r="X99" s="6"/>
      <c r="Y99" s="6"/>
      <c r="AH99" s="6"/>
      <c r="AI99" s="6"/>
      <c r="AJ99" s="6"/>
      <c r="AS99" s="6"/>
      <c r="AT99" s="6"/>
      <c r="AU99" s="6"/>
      <c r="BD99" s="6"/>
      <c r="BE99" s="6"/>
      <c r="BF99" s="6"/>
      <c r="BO99" s="6"/>
      <c r="BP99" s="6"/>
      <c r="BQ99" s="6"/>
      <c r="BZ99" s="6"/>
      <c r="CA99" s="6"/>
      <c r="CB99" s="6"/>
      <c r="CK99" s="6"/>
      <c r="CL99" s="6"/>
      <c r="CM99" s="6"/>
      <c r="CV99" s="6"/>
      <c r="CW99" s="6"/>
      <c r="CX99" s="6"/>
      <c r="DG99" s="6"/>
      <c r="DH99" s="6"/>
      <c r="DI99" s="6"/>
    </row>
    <row r="100" spans="1:113">
      <c r="A100" s="6" t="s">
        <v>324</v>
      </c>
      <c r="B100" s="6">
        <v>0</v>
      </c>
      <c r="C100" s="6">
        <v>0</v>
      </c>
      <c r="D100" s="1" t="s">
        <v>324</v>
      </c>
      <c r="E100" s="1">
        <v>0</v>
      </c>
      <c r="F100" s="1">
        <v>0</v>
      </c>
      <c r="G100" s="1">
        <v>0</v>
      </c>
      <c r="H100" s="1" t="s">
        <v>29</v>
      </c>
      <c r="L100" s="6" t="s">
        <v>324</v>
      </c>
      <c r="M100" s="6">
        <v>0</v>
      </c>
      <c r="N100" s="6">
        <v>0</v>
      </c>
      <c r="O100" s="1" t="s">
        <v>324</v>
      </c>
      <c r="P100" s="1">
        <v>0</v>
      </c>
      <c r="Q100" s="1">
        <v>0</v>
      </c>
      <c r="R100" s="1">
        <v>0</v>
      </c>
      <c r="S100" s="1" t="s">
        <v>29</v>
      </c>
      <c r="W100" s="6"/>
      <c r="X100" s="6"/>
      <c r="Y100" s="6"/>
      <c r="AH100" s="6"/>
      <c r="AI100" s="6"/>
      <c r="AJ100" s="6"/>
      <c r="AS100" s="6"/>
      <c r="AT100" s="6"/>
      <c r="AU100" s="6"/>
      <c r="BD100" s="6"/>
      <c r="BE100" s="6"/>
      <c r="BF100" s="6"/>
      <c r="BO100" s="6"/>
      <c r="BP100" s="6"/>
      <c r="BQ100" s="6"/>
      <c r="BZ100" s="6"/>
      <c r="CA100" s="6"/>
      <c r="CB100" s="6"/>
      <c r="CK100" s="6"/>
      <c r="CL100" s="6"/>
      <c r="CM100" s="6"/>
      <c r="CV100" s="6"/>
      <c r="CW100" s="6"/>
      <c r="CX100" s="6"/>
      <c r="DG100" s="6"/>
      <c r="DH100" s="6"/>
      <c r="DI100" s="6"/>
    </row>
    <row r="101" spans="1:113">
      <c r="A101" s="6" t="s">
        <v>324</v>
      </c>
      <c r="B101" s="6">
        <v>0</v>
      </c>
      <c r="C101" s="6">
        <v>0</v>
      </c>
      <c r="D101" s="1" t="s">
        <v>324</v>
      </c>
      <c r="E101" s="1">
        <v>0</v>
      </c>
      <c r="F101" s="1">
        <v>0</v>
      </c>
      <c r="G101" s="1">
        <v>0</v>
      </c>
      <c r="H101" s="1" t="s">
        <v>29</v>
      </c>
      <c r="L101" s="6" t="s">
        <v>324</v>
      </c>
      <c r="M101" s="6">
        <v>0</v>
      </c>
      <c r="N101" s="6">
        <v>0</v>
      </c>
      <c r="O101" s="1" t="s">
        <v>324</v>
      </c>
      <c r="P101" s="1">
        <v>0</v>
      </c>
      <c r="Q101" s="1">
        <v>0</v>
      </c>
      <c r="R101" s="1">
        <v>0</v>
      </c>
      <c r="S101" s="1" t="s">
        <v>29</v>
      </c>
      <c r="W101" s="6"/>
      <c r="X101" s="6"/>
      <c r="Y101" s="6"/>
      <c r="AH101" s="6"/>
      <c r="AI101" s="6"/>
      <c r="AJ101" s="6"/>
      <c r="AS101" s="6"/>
      <c r="AT101" s="6"/>
      <c r="AU101" s="6"/>
      <c r="BD101" s="6"/>
      <c r="BE101" s="6"/>
      <c r="BF101" s="6"/>
      <c r="BO101" s="6"/>
      <c r="BP101" s="6"/>
      <c r="BQ101" s="6"/>
      <c r="BZ101" s="6"/>
      <c r="CA101" s="6"/>
      <c r="CB101" s="6"/>
      <c r="CK101" s="6"/>
      <c r="CL101" s="6"/>
      <c r="CM101" s="6"/>
      <c r="CV101" s="6"/>
      <c r="CW101" s="6"/>
      <c r="CX101" s="6"/>
      <c r="DG101" s="6"/>
      <c r="DH101" s="6"/>
      <c r="DI101" s="6"/>
    </row>
    <row r="102" spans="1:113">
      <c r="A102" s="6" t="s">
        <v>324</v>
      </c>
      <c r="B102" s="6">
        <v>0</v>
      </c>
      <c r="C102" s="6">
        <v>0</v>
      </c>
      <c r="D102" s="1" t="s">
        <v>324</v>
      </c>
      <c r="E102" s="1">
        <v>0</v>
      </c>
      <c r="F102" s="1">
        <v>0</v>
      </c>
      <c r="G102" s="1">
        <v>0</v>
      </c>
      <c r="H102" s="1" t="s">
        <v>29</v>
      </c>
      <c r="L102" s="6" t="s">
        <v>324</v>
      </c>
      <c r="M102" s="6">
        <v>0</v>
      </c>
      <c r="N102" s="6">
        <v>0</v>
      </c>
      <c r="O102" s="1" t="s">
        <v>324</v>
      </c>
      <c r="P102" s="1">
        <v>0</v>
      </c>
      <c r="Q102" s="1">
        <v>0</v>
      </c>
      <c r="R102" s="1">
        <v>0</v>
      </c>
      <c r="S102" s="1" t="s">
        <v>29</v>
      </c>
      <c r="W102" s="6"/>
      <c r="X102" s="6"/>
      <c r="Y102" s="6"/>
      <c r="AH102" s="6"/>
      <c r="AI102" s="6"/>
      <c r="AJ102" s="6"/>
      <c r="AS102" s="6"/>
      <c r="AT102" s="6"/>
      <c r="AU102" s="6"/>
      <c r="BD102" s="6"/>
      <c r="BE102" s="6"/>
      <c r="BF102" s="6"/>
      <c r="BO102" s="6"/>
      <c r="BP102" s="6"/>
      <c r="BQ102" s="6"/>
      <c r="BZ102" s="6"/>
      <c r="CA102" s="6"/>
      <c r="CB102" s="6"/>
      <c r="CK102" s="6"/>
      <c r="CL102" s="6"/>
      <c r="CM102" s="6"/>
      <c r="CV102" s="6"/>
      <c r="CW102" s="6"/>
      <c r="CX102" s="6"/>
      <c r="DG102" s="6"/>
      <c r="DH102" s="6"/>
      <c r="DI102" s="6"/>
    </row>
    <row r="103" spans="1:113">
      <c r="A103" s="6" t="s">
        <v>324</v>
      </c>
      <c r="B103" s="6">
        <v>0</v>
      </c>
      <c r="C103" s="6">
        <v>0</v>
      </c>
      <c r="D103" s="1" t="s">
        <v>324</v>
      </c>
      <c r="E103" s="1">
        <v>0</v>
      </c>
      <c r="F103" s="1">
        <v>0</v>
      </c>
      <c r="G103" s="1">
        <v>0</v>
      </c>
      <c r="H103" s="1" t="s">
        <v>29</v>
      </c>
      <c r="L103" s="6" t="s">
        <v>324</v>
      </c>
      <c r="M103" s="6">
        <v>0</v>
      </c>
      <c r="N103" s="6">
        <v>0</v>
      </c>
      <c r="O103" s="1" t="s">
        <v>324</v>
      </c>
      <c r="P103" s="1">
        <v>0</v>
      </c>
      <c r="Q103" s="1">
        <v>0</v>
      </c>
      <c r="R103" s="1">
        <v>0</v>
      </c>
      <c r="S103" s="1" t="s">
        <v>29</v>
      </c>
      <c r="W103" s="6"/>
      <c r="X103" s="6"/>
      <c r="Y103" s="6"/>
      <c r="AH103" s="6"/>
      <c r="AI103" s="6"/>
      <c r="AJ103" s="6"/>
      <c r="AS103" s="6"/>
      <c r="AT103" s="6"/>
      <c r="AU103" s="6"/>
      <c r="BD103" s="6"/>
      <c r="BE103" s="6"/>
      <c r="BF103" s="6"/>
      <c r="BO103" s="6"/>
      <c r="BP103" s="6"/>
      <c r="BQ103" s="6"/>
      <c r="BZ103" s="6"/>
      <c r="CA103" s="6"/>
      <c r="CB103" s="6"/>
      <c r="CK103" s="6"/>
      <c r="CL103" s="6"/>
      <c r="CM103" s="6"/>
      <c r="CV103" s="6"/>
      <c r="CW103" s="6"/>
      <c r="CX103" s="6"/>
      <c r="DG103" s="6"/>
      <c r="DH103" s="6"/>
      <c r="DI103" s="6"/>
    </row>
    <row r="104" spans="1:113">
      <c r="A104" s="6" t="s">
        <v>324</v>
      </c>
      <c r="B104" s="6">
        <v>0</v>
      </c>
      <c r="C104" s="6">
        <v>0</v>
      </c>
      <c r="D104" s="1" t="s">
        <v>324</v>
      </c>
      <c r="E104" s="1">
        <v>0</v>
      </c>
      <c r="F104" s="1">
        <v>0</v>
      </c>
      <c r="G104" s="1">
        <v>0</v>
      </c>
      <c r="H104" s="1" t="s">
        <v>29</v>
      </c>
      <c r="L104" s="6" t="s">
        <v>324</v>
      </c>
      <c r="M104" s="6">
        <v>0</v>
      </c>
      <c r="N104" s="6">
        <v>0</v>
      </c>
      <c r="O104" s="1" t="s">
        <v>324</v>
      </c>
      <c r="P104" s="1">
        <v>0</v>
      </c>
      <c r="Q104" s="1">
        <v>0</v>
      </c>
      <c r="R104" s="1">
        <v>0</v>
      </c>
      <c r="S104" s="1" t="s">
        <v>29</v>
      </c>
      <c r="W104" s="6"/>
      <c r="X104" s="6"/>
      <c r="Y104" s="6"/>
      <c r="AH104" s="6"/>
      <c r="AI104" s="6"/>
      <c r="AJ104" s="6"/>
      <c r="AS104" s="6"/>
      <c r="AT104" s="6"/>
      <c r="AU104" s="6"/>
      <c r="BD104" s="6"/>
      <c r="BE104" s="6"/>
      <c r="BF104" s="6"/>
      <c r="BO104" s="6"/>
      <c r="BP104" s="6"/>
      <c r="BQ104" s="6"/>
      <c r="BZ104" s="6"/>
      <c r="CA104" s="6"/>
      <c r="CB104" s="6"/>
      <c r="CK104" s="6"/>
      <c r="CL104" s="6"/>
      <c r="CM104" s="6"/>
      <c r="CV104" s="6"/>
      <c r="CW104" s="6"/>
      <c r="CX104" s="6"/>
      <c r="DG104" s="6"/>
      <c r="DH104" s="6"/>
      <c r="DI104" s="6"/>
    </row>
    <row r="105" spans="1:113">
      <c r="A105" s="6" t="s">
        <v>324</v>
      </c>
      <c r="B105" s="6">
        <v>0</v>
      </c>
      <c r="C105" s="6">
        <v>0</v>
      </c>
      <c r="D105" s="1" t="s">
        <v>324</v>
      </c>
      <c r="E105" s="1">
        <v>0</v>
      </c>
      <c r="F105" s="1">
        <v>0</v>
      </c>
      <c r="G105" s="1">
        <v>0</v>
      </c>
      <c r="H105" s="1" t="s">
        <v>29</v>
      </c>
      <c r="L105" s="6" t="s">
        <v>324</v>
      </c>
      <c r="M105" s="6">
        <v>0</v>
      </c>
      <c r="N105" s="6">
        <v>0</v>
      </c>
      <c r="O105" s="1" t="s">
        <v>324</v>
      </c>
      <c r="P105" s="1">
        <v>0</v>
      </c>
      <c r="Q105" s="1">
        <v>0</v>
      </c>
      <c r="R105" s="1">
        <v>0</v>
      </c>
      <c r="S105" s="1" t="s">
        <v>29</v>
      </c>
      <c r="W105" s="6"/>
      <c r="X105" s="6"/>
      <c r="Y105" s="6"/>
      <c r="AH105" s="6"/>
      <c r="AI105" s="6"/>
      <c r="AJ105" s="6"/>
      <c r="AS105" s="6"/>
      <c r="AT105" s="6"/>
      <c r="AU105" s="6"/>
      <c r="BD105" s="6"/>
      <c r="BE105" s="6"/>
      <c r="BF105" s="6"/>
      <c r="BO105" s="6"/>
      <c r="BP105" s="6"/>
      <c r="BQ105" s="6"/>
      <c r="BZ105" s="6"/>
      <c r="CA105" s="6"/>
      <c r="CB105" s="6"/>
      <c r="CK105" s="6"/>
      <c r="CL105" s="6"/>
      <c r="CM105" s="6"/>
      <c r="CV105" s="6"/>
      <c r="CW105" s="6"/>
      <c r="CX105" s="6"/>
      <c r="DG105" s="6"/>
      <c r="DH105" s="6"/>
      <c r="DI105" s="6"/>
    </row>
    <row r="106" spans="1:113">
      <c r="A106" s="6" t="s">
        <v>324</v>
      </c>
      <c r="B106" s="6">
        <v>0</v>
      </c>
      <c r="C106" s="6">
        <v>0</v>
      </c>
      <c r="D106" s="1" t="s">
        <v>324</v>
      </c>
      <c r="E106" s="1">
        <v>0</v>
      </c>
      <c r="F106" s="1">
        <v>0</v>
      </c>
      <c r="G106" s="1">
        <v>0</v>
      </c>
      <c r="H106" s="1" t="s">
        <v>29</v>
      </c>
      <c r="L106" s="6" t="s">
        <v>324</v>
      </c>
      <c r="M106" s="6">
        <v>0</v>
      </c>
      <c r="N106" s="6">
        <v>0</v>
      </c>
      <c r="O106" s="1" t="s">
        <v>324</v>
      </c>
      <c r="P106" s="1">
        <v>0</v>
      </c>
      <c r="Q106" s="1">
        <v>0</v>
      </c>
      <c r="R106" s="1">
        <v>0</v>
      </c>
      <c r="S106" s="1" t="s">
        <v>29</v>
      </c>
      <c r="W106" s="6"/>
      <c r="X106" s="6"/>
      <c r="Y106" s="6"/>
      <c r="AH106" s="6"/>
      <c r="AI106" s="6"/>
      <c r="AJ106" s="6"/>
      <c r="AS106" s="6"/>
      <c r="AT106" s="6"/>
      <c r="AU106" s="6"/>
      <c r="BD106" s="6"/>
      <c r="BE106" s="6"/>
      <c r="BF106" s="6"/>
      <c r="BO106" s="6"/>
      <c r="BP106" s="6"/>
      <c r="BQ106" s="6"/>
      <c r="BZ106" s="6"/>
      <c r="CA106" s="6"/>
      <c r="CB106" s="6"/>
      <c r="CK106" s="6"/>
      <c r="CL106" s="6"/>
      <c r="CM106" s="6"/>
      <c r="CV106" s="6"/>
      <c r="CW106" s="6"/>
      <c r="CX106" s="6"/>
      <c r="DG106" s="6"/>
      <c r="DH106" s="6"/>
      <c r="DI106" s="6"/>
    </row>
    <row r="107" spans="1:113">
      <c r="A107" s="6" t="s">
        <v>324</v>
      </c>
      <c r="B107" s="6">
        <v>0</v>
      </c>
      <c r="C107" s="6">
        <v>0</v>
      </c>
      <c r="D107" s="1" t="s">
        <v>324</v>
      </c>
      <c r="E107" s="1">
        <v>0</v>
      </c>
      <c r="F107" s="1">
        <v>0</v>
      </c>
      <c r="G107" s="1">
        <v>0</v>
      </c>
      <c r="H107" s="1" t="s">
        <v>29</v>
      </c>
      <c r="L107" s="6" t="s">
        <v>324</v>
      </c>
      <c r="M107" s="6">
        <v>0</v>
      </c>
      <c r="N107" s="6">
        <v>0</v>
      </c>
      <c r="O107" s="1" t="s">
        <v>324</v>
      </c>
      <c r="P107" s="1">
        <v>0</v>
      </c>
      <c r="Q107" s="1">
        <v>0</v>
      </c>
      <c r="R107" s="1">
        <v>0</v>
      </c>
      <c r="S107" s="1" t="s">
        <v>29</v>
      </c>
      <c r="W107" s="6"/>
      <c r="X107" s="6"/>
      <c r="Y107" s="6"/>
      <c r="AH107" s="6"/>
      <c r="AI107" s="6"/>
      <c r="AJ107" s="6"/>
      <c r="AS107" s="6"/>
      <c r="AT107" s="6"/>
      <c r="AU107" s="6"/>
      <c r="BD107" s="6"/>
      <c r="BE107" s="6"/>
      <c r="BF107" s="6"/>
      <c r="BO107" s="6"/>
      <c r="BP107" s="6"/>
      <c r="BQ107" s="6"/>
      <c r="BZ107" s="6"/>
      <c r="CA107" s="6"/>
      <c r="CB107" s="6"/>
      <c r="CK107" s="6"/>
      <c r="CL107" s="6"/>
      <c r="CM107" s="6"/>
      <c r="CV107" s="6"/>
      <c r="CW107" s="6"/>
      <c r="CX107" s="6"/>
      <c r="DG107" s="6"/>
      <c r="DH107" s="6"/>
      <c r="DI107" s="6"/>
    </row>
    <row r="108" spans="1:113">
      <c r="A108" s="6" t="s">
        <v>324</v>
      </c>
      <c r="B108" s="6">
        <v>0</v>
      </c>
      <c r="C108" s="6">
        <v>0</v>
      </c>
      <c r="D108" s="1" t="s">
        <v>324</v>
      </c>
      <c r="E108" s="1">
        <v>0</v>
      </c>
      <c r="F108" s="1">
        <v>0</v>
      </c>
      <c r="G108" s="1">
        <v>0</v>
      </c>
      <c r="H108" s="1" t="s">
        <v>29</v>
      </c>
      <c r="L108" s="6" t="s">
        <v>324</v>
      </c>
      <c r="M108" s="6">
        <v>0</v>
      </c>
      <c r="N108" s="6">
        <v>0</v>
      </c>
      <c r="O108" s="1" t="s">
        <v>324</v>
      </c>
      <c r="P108" s="1">
        <v>0</v>
      </c>
      <c r="Q108" s="1">
        <v>0</v>
      </c>
      <c r="R108" s="1">
        <v>0</v>
      </c>
      <c r="S108" s="1" t="s">
        <v>29</v>
      </c>
      <c r="W108" s="6"/>
      <c r="X108" s="6"/>
      <c r="Y108" s="6"/>
      <c r="AH108" s="6"/>
      <c r="AI108" s="6"/>
      <c r="AJ108" s="6"/>
      <c r="AS108" s="6"/>
      <c r="AT108" s="6"/>
      <c r="AU108" s="6"/>
      <c r="BD108" s="6"/>
      <c r="BE108" s="6"/>
      <c r="BF108" s="6"/>
      <c r="BO108" s="6"/>
      <c r="BP108" s="6"/>
      <c r="BQ108" s="6"/>
      <c r="BZ108" s="6"/>
      <c r="CA108" s="6"/>
      <c r="CB108" s="6"/>
      <c r="CK108" s="6"/>
      <c r="CL108" s="6"/>
      <c r="CM108" s="6"/>
      <c r="CV108" s="6"/>
      <c r="CW108" s="6"/>
      <c r="CX108" s="6"/>
      <c r="DG108" s="6"/>
      <c r="DH108" s="6"/>
      <c r="DI108" s="6"/>
    </row>
    <row r="109" spans="1:113">
      <c r="A109" s="6" t="s">
        <v>324</v>
      </c>
      <c r="B109" s="6">
        <v>0</v>
      </c>
      <c r="C109" s="6">
        <v>0</v>
      </c>
      <c r="D109" s="1" t="s">
        <v>324</v>
      </c>
      <c r="E109" s="1">
        <v>0</v>
      </c>
      <c r="F109" s="1">
        <v>0</v>
      </c>
      <c r="G109" s="1">
        <v>0</v>
      </c>
      <c r="H109" s="1" t="s">
        <v>29</v>
      </c>
      <c r="L109" s="6" t="s">
        <v>324</v>
      </c>
      <c r="M109" s="6">
        <v>0</v>
      </c>
      <c r="N109" s="6">
        <v>0</v>
      </c>
      <c r="O109" s="1" t="s">
        <v>324</v>
      </c>
      <c r="P109" s="1">
        <v>0</v>
      </c>
      <c r="Q109" s="1">
        <v>0</v>
      </c>
      <c r="R109" s="1">
        <v>0</v>
      </c>
      <c r="S109" s="1" t="s">
        <v>29</v>
      </c>
      <c r="W109" s="6"/>
      <c r="X109" s="6"/>
      <c r="Y109" s="6"/>
      <c r="AH109" s="6"/>
      <c r="AI109" s="6"/>
      <c r="AJ109" s="6"/>
      <c r="AS109" s="6"/>
      <c r="AT109" s="6"/>
      <c r="AU109" s="6"/>
      <c r="BD109" s="6"/>
      <c r="BE109" s="6"/>
      <c r="BF109" s="6"/>
      <c r="BO109" s="6"/>
      <c r="BP109" s="6"/>
      <c r="BQ109" s="6"/>
      <c r="BZ109" s="6"/>
      <c r="CA109" s="6"/>
      <c r="CB109" s="6"/>
      <c r="CK109" s="6"/>
      <c r="CL109" s="6"/>
      <c r="CM109" s="6"/>
      <c r="CV109" s="6"/>
      <c r="CW109" s="6"/>
      <c r="CX109" s="6"/>
      <c r="DG109" s="6"/>
      <c r="DH109" s="6"/>
      <c r="DI109" s="6"/>
    </row>
    <row r="110" spans="1:113">
      <c r="A110" s="6" t="s">
        <v>324</v>
      </c>
      <c r="B110" s="6">
        <v>0</v>
      </c>
      <c r="C110" s="6">
        <v>0</v>
      </c>
      <c r="D110" s="1" t="s">
        <v>324</v>
      </c>
      <c r="E110" s="1">
        <v>0</v>
      </c>
      <c r="F110" s="1">
        <v>0</v>
      </c>
      <c r="G110" s="1">
        <v>0</v>
      </c>
      <c r="H110" s="1" t="s">
        <v>29</v>
      </c>
      <c r="L110" s="6" t="s">
        <v>324</v>
      </c>
      <c r="M110" s="6">
        <v>0</v>
      </c>
      <c r="N110" s="6">
        <v>0</v>
      </c>
      <c r="O110" s="1" t="s">
        <v>324</v>
      </c>
      <c r="P110" s="1">
        <v>0</v>
      </c>
      <c r="Q110" s="1">
        <v>0</v>
      </c>
      <c r="R110" s="1">
        <v>0</v>
      </c>
      <c r="S110" s="1" t="s">
        <v>29</v>
      </c>
      <c r="W110" s="6"/>
      <c r="X110" s="6"/>
      <c r="Y110" s="6"/>
      <c r="AH110" s="6"/>
      <c r="AI110" s="6"/>
      <c r="AJ110" s="6"/>
      <c r="AS110" s="6"/>
      <c r="AT110" s="6"/>
      <c r="AU110" s="6"/>
      <c r="BD110" s="6"/>
      <c r="BE110" s="6"/>
      <c r="BF110" s="6"/>
      <c r="BO110" s="6"/>
      <c r="BP110" s="6"/>
      <c r="BQ110" s="6"/>
      <c r="BZ110" s="6"/>
      <c r="CA110" s="6"/>
      <c r="CB110" s="6"/>
      <c r="CK110" s="6"/>
      <c r="CL110" s="6"/>
      <c r="CM110" s="6"/>
      <c r="CV110" s="6"/>
      <c r="CW110" s="6"/>
      <c r="CX110" s="6"/>
      <c r="DG110" s="6"/>
      <c r="DH110" s="6"/>
      <c r="DI110" s="6"/>
    </row>
    <row r="111" spans="1:113">
      <c r="A111" s="6" t="s">
        <v>324</v>
      </c>
      <c r="B111" s="6">
        <v>0</v>
      </c>
      <c r="C111" s="6">
        <v>0</v>
      </c>
      <c r="D111" s="1" t="s">
        <v>324</v>
      </c>
      <c r="E111" s="1">
        <v>0</v>
      </c>
      <c r="F111" s="1">
        <v>0</v>
      </c>
      <c r="G111" s="1">
        <v>0</v>
      </c>
      <c r="H111" s="1" t="s">
        <v>29</v>
      </c>
      <c r="L111" s="6" t="s">
        <v>324</v>
      </c>
      <c r="M111" s="6">
        <v>0</v>
      </c>
      <c r="N111" s="6">
        <v>0</v>
      </c>
      <c r="O111" s="1" t="s">
        <v>324</v>
      </c>
      <c r="P111" s="1">
        <v>0</v>
      </c>
      <c r="Q111" s="1">
        <v>0</v>
      </c>
      <c r="R111" s="1">
        <v>0</v>
      </c>
      <c r="S111" s="1" t="s">
        <v>29</v>
      </c>
      <c r="W111" s="6"/>
      <c r="X111" s="6"/>
      <c r="Y111" s="6"/>
      <c r="AH111" s="6"/>
      <c r="AI111" s="6"/>
      <c r="AJ111" s="6"/>
      <c r="AS111" s="6"/>
      <c r="AT111" s="6"/>
      <c r="AU111" s="6"/>
      <c r="BD111" s="6"/>
      <c r="BE111" s="6"/>
      <c r="BF111" s="6"/>
      <c r="BO111" s="6"/>
      <c r="BP111" s="6"/>
      <c r="BQ111" s="6"/>
      <c r="BZ111" s="6"/>
      <c r="CA111" s="6"/>
      <c r="CB111" s="6"/>
      <c r="CK111" s="6"/>
      <c r="CL111" s="6"/>
      <c r="CM111" s="6"/>
      <c r="CV111" s="6"/>
      <c r="CW111" s="6"/>
      <c r="CX111" s="6"/>
      <c r="DG111" s="6"/>
      <c r="DH111" s="6"/>
      <c r="DI111" s="6"/>
    </row>
    <row r="112" spans="1:113">
      <c r="A112" s="6" t="s">
        <v>324</v>
      </c>
      <c r="B112" s="6">
        <v>0</v>
      </c>
      <c r="C112" s="6">
        <v>0</v>
      </c>
      <c r="D112" s="1" t="s">
        <v>324</v>
      </c>
      <c r="E112" s="1">
        <v>0</v>
      </c>
      <c r="F112" s="1">
        <v>0</v>
      </c>
      <c r="G112" s="1">
        <v>0</v>
      </c>
      <c r="H112" s="1" t="s">
        <v>29</v>
      </c>
      <c r="L112" s="6" t="s">
        <v>324</v>
      </c>
      <c r="M112" s="6">
        <v>0</v>
      </c>
      <c r="N112" s="6">
        <v>0</v>
      </c>
      <c r="O112" s="1" t="s">
        <v>324</v>
      </c>
      <c r="P112" s="1">
        <v>0</v>
      </c>
      <c r="Q112" s="1">
        <v>0</v>
      </c>
      <c r="R112" s="1">
        <v>0</v>
      </c>
      <c r="S112" s="1" t="s">
        <v>29</v>
      </c>
      <c r="W112" s="6"/>
      <c r="X112" s="6"/>
      <c r="Y112" s="6"/>
      <c r="AH112" s="6"/>
      <c r="AI112" s="6"/>
      <c r="AJ112" s="6"/>
      <c r="AS112" s="6"/>
      <c r="AT112" s="6"/>
      <c r="AU112" s="6"/>
      <c r="BD112" s="6"/>
      <c r="BE112" s="6"/>
      <c r="BF112" s="6"/>
      <c r="BO112" s="6"/>
      <c r="BP112" s="6"/>
      <c r="BQ112" s="6"/>
      <c r="BZ112" s="6"/>
      <c r="CA112" s="6"/>
      <c r="CB112" s="6"/>
      <c r="CK112" s="6"/>
      <c r="CL112" s="6"/>
      <c r="CM112" s="6"/>
      <c r="CV112" s="6"/>
      <c r="CW112" s="6"/>
      <c r="CX112" s="6"/>
      <c r="DG112" s="6"/>
      <c r="DH112" s="6"/>
      <c r="DI112" s="6"/>
    </row>
    <row r="113" spans="1:113">
      <c r="A113" s="6" t="s">
        <v>324</v>
      </c>
      <c r="B113" s="6">
        <v>0</v>
      </c>
      <c r="C113" s="6">
        <v>0</v>
      </c>
      <c r="D113" s="1" t="s">
        <v>324</v>
      </c>
      <c r="E113" s="1">
        <v>0</v>
      </c>
      <c r="F113" s="1">
        <v>0</v>
      </c>
      <c r="G113" s="1">
        <v>0</v>
      </c>
      <c r="H113" s="1" t="s">
        <v>29</v>
      </c>
      <c r="L113" s="6" t="s">
        <v>324</v>
      </c>
      <c r="M113" s="6">
        <v>0</v>
      </c>
      <c r="N113" s="6">
        <v>0</v>
      </c>
      <c r="O113" s="1" t="s">
        <v>324</v>
      </c>
      <c r="P113" s="1">
        <v>0</v>
      </c>
      <c r="Q113" s="1">
        <v>0</v>
      </c>
      <c r="R113" s="1">
        <v>0</v>
      </c>
      <c r="S113" s="1" t="s">
        <v>29</v>
      </c>
      <c r="W113" s="6"/>
      <c r="X113" s="6"/>
      <c r="Y113" s="6"/>
      <c r="AH113" s="6"/>
      <c r="AI113" s="6"/>
      <c r="AJ113" s="6"/>
      <c r="AS113" s="6"/>
      <c r="AT113" s="6"/>
      <c r="AU113" s="6"/>
      <c r="BD113" s="6"/>
      <c r="BE113" s="6"/>
      <c r="BF113" s="6"/>
      <c r="BO113" s="6"/>
      <c r="BP113" s="6"/>
      <c r="BQ113" s="6"/>
      <c r="BZ113" s="6"/>
      <c r="CA113" s="6"/>
      <c r="CB113" s="6"/>
      <c r="CK113" s="6"/>
      <c r="CL113" s="6"/>
      <c r="CM113" s="6"/>
      <c r="CV113" s="6"/>
      <c r="CW113" s="6"/>
      <c r="CX113" s="6"/>
      <c r="DG113" s="6"/>
      <c r="DH113" s="6"/>
      <c r="DI113" s="6"/>
    </row>
    <row r="114" spans="1:113">
      <c r="A114" s="6" t="s">
        <v>324</v>
      </c>
      <c r="B114" s="6">
        <v>0</v>
      </c>
      <c r="C114" s="6">
        <v>0</v>
      </c>
      <c r="D114" s="1" t="s">
        <v>324</v>
      </c>
      <c r="E114" s="1">
        <v>0</v>
      </c>
      <c r="F114" s="1">
        <v>0</v>
      </c>
      <c r="G114" s="1">
        <v>0</v>
      </c>
      <c r="H114" s="1" t="s">
        <v>29</v>
      </c>
      <c r="L114" s="6" t="s">
        <v>324</v>
      </c>
      <c r="M114" s="6">
        <v>0</v>
      </c>
      <c r="N114" s="6">
        <v>0</v>
      </c>
      <c r="O114" s="1" t="s">
        <v>324</v>
      </c>
      <c r="P114" s="1">
        <v>0</v>
      </c>
      <c r="Q114" s="1">
        <v>0</v>
      </c>
      <c r="R114" s="1">
        <v>0</v>
      </c>
      <c r="S114" s="1" t="s">
        <v>29</v>
      </c>
      <c r="W114" s="6"/>
      <c r="X114" s="6"/>
      <c r="Y114" s="6"/>
      <c r="AH114" s="6"/>
      <c r="AI114" s="6"/>
      <c r="AJ114" s="6"/>
      <c r="AS114" s="6"/>
      <c r="AT114" s="6"/>
      <c r="AU114" s="6"/>
      <c r="BD114" s="6"/>
      <c r="BE114" s="6"/>
      <c r="BF114" s="6"/>
      <c r="BO114" s="6"/>
      <c r="BP114" s="6"/>
      <c r="BQ114" s="6"/>
      <c r="BZ114" s="6"/>
      <c r="CA114" s="6"/>
      <c r="CB114" s="6"/>
      <c r="CK114" s="6"/>
      <c r="CL114" s="6"/>
      <c r="CM114" s="6"/>
      <c r="CV114" s="6"/>
      <c r="CW114" s="6"/>
      <c r="CX114" s="6"/>
      <c r="DG114" s="6"/>
      <c r="DH114" s="6"/>
      <c r="DI114" s="6"/>
    </row>
    <row r="115" spans="1:113">
      <c r="A115" s="6" t="s">
        <v>324</v>
      </c>
      <c r="B115" s="6">
        <v>0</v>
      </c>
      <c r="C115" s="6">
        <v>0</v>
      </c>
      <c r="D115" s="1" t="s">
        <v>324</v>
      </c>
      <c r="E115" s="1">
        <v>0</v>
      </c>
      <c r="F115" s="1">
        <v>0</v>
      </c>
      <c r="G115" s="1">
        <v>0</v>
      </c>
      <c r="H115" s="1" t="s">
        <v>29</v>
      </c>
      <c r="L115" s="6" t="s">
        <v>324</v>
      </c>
      <c r="M115" s="6">
        <v>0</v>
      </c>
      <c r="N115" s="6">
        <v>0</v>
      </c>
      <c r="O115" s="1" t="s">
        <v>324</v>
      </c>
      <c r="P115" s="1">
        <v>0</v>
      </c>
      <c r="Q115" s="1">
        <v>0</v>
      </c>
      <c r="R115" s="1">
        <v>0</v>
      </c>
      <c r="S115" s="1" t="s">
        <v>29</v>
      </c>
      <c r="W115" s="6"/>
      <c r="X115" s="6"/>
      <c r="Y115" s="6"/>
      <c r="AH115" s="6"/>
      <c r="AI115" s="6"/>
      <c r="AJ115" s="6"/>
      <c r="AS115" s="6"/>
      <c r="AT115" s="6"/>
      <c r="AU115" s="6"/>
      <c r="BD115" s="6"/>
      <c r="BE115" s="6"/>
      <c r="BF115" s="6"/>
      <c r="BO115" s="6"/>
      <c r="BP115" s="6"/>
      <c r="BQ115" s="6"/>
      <c r="BZ115" s="6"/>
      <c r="CA115" s="6"/>
      <c r="CB115" s="6"/>
      <c r="CK115" s="6"/>
      <c r="CL115" s="6"/>
      <c r="CM115" s="6"/>
      <c r="CV115" s="6"/>
      <c r="CW115" s="6"/>
      <c r="CX115" s="6"/>
      <c r="DG115" s="6"/>
      <c r="DH115" s="6"/>
      <c r="DI115" s="6"/>
    </row>
    <row r="116" spans="1:113">
      <c r="A116" s="6" t="s">
        <v>324</v>
      </c>
      <c r="B116" s="6">
        <v>0</v>
      </c>
      <c r="C116" s="6">
        <v>0</v>
      </c>
      <c r="D116" s="1" t="s">
        <v>324</v>
      </c>
      <c r="E116" s="1">
        <v>0</v>
      </c>
      <c r="F116" s="1">
        <v>0</v>
      </c>
      <c r="G116" s="1">
        <v>0</v>
      </c>
      <c r="H116" s="1" t="s">
        <v>29</v>
      </c>
      <c r="L116" s="6" t="s">
        <v>324</v>
      </c>
      <c r="M116" s="6">
        <v>0</v>
      </c>
      <c r="N116" s="6">
        <v>0</v>
      </c>
      <c r="O116" s="1" t="s">
        <v>324</v>
      </c>
      <c r="P116" s="1">
        <v>0</v>
      </c>
      <c r="Q116" s="1">
        <v>0</v>
      </c>
      <c r="R116" s="1">
        <v>0</v>
      </c>
      <c r="S116" s="1" t="s">
        <v>29</v>
      </c>
      <c r="W116" s="6"/>
      <c r="X116" s="6"/>
      <c r="Y116" s="6"/>
      <c r="AH116" s="6"/>
      <c r="AI116" s="6"/>
      <c r="AJ116" s="6"/>
      <c r="AS116" s="6"/>
      <c r="AT116" s="6"/>
      <c r="AU116" s="6"/>
      <c r="BD116" s="6"/>
      <c r="BE116" s="6"/>
      <c r="BF116" s="6"/>
      <c r="BO116" s="6"/>
      <c r="BP116" s="6"/>
      <c r="BQ116" s="6"/>
      <c r="BZ116" s="6"/>
      <c r="CA116" s="6"/>
      <c r="CB116" s="6"/>
      <c r="CK116" s="6"/>
      <c r="CL116" s="6"/>
      <c r="CM116" s="6"/>
      <c r="CV116" s="6"/>
      <c r="CW116" s="6"/>
      <c r="CX116" s="6"/>
      <c r="DG116" s="6"/>
      <c r="DH116" s="6"/>
      <c r="DI116" s="6"/>
    </row>
    <row r="117" spans="1:113">
      <c r="A117" s="6" t="s">
        <v>324</v>
      </c>
      <c r="B117" s="6">
        <v>0</v>
      </c>
      <c r="C117" s="6">
        <v>0</v>
      </c>
      <c r="D117" s="1" t="s">
        <v>324</v>
      </c>
      <c r="E117" s="1">
        <v>0</v>
      </c>
      <c r="F117" s="1">
        <v>0</v>
      </c>
      <c r="G117" s="1">
        <v>0</v>
      </c>
      <c r="H117" s="1" t="s">
        <v>29</v>
      </c>
      <c r="L117" s="6" t="s">
        <v>324</v>
      </c>
      <c r="M117" s="6">
        <v>0</v>
      </c>
      <c r="N117" s="6">
        <v>0</v>
      </c>
      <c r="O117" s="1" t="s">
        <v>324</v>
      </c>
      <c r="P117" s="1">
        <v>0</v>
      </c>
      <c r="Q117" s="1">
        <v>0</v>
      </c>
      <c r="R117" s="1">
        <v>0</v>
      </c>
      <c r="S117" s="1" t="s">
        <v>29</v>
      </c>
      <c r="W117" s="6"/>
      <c r="X117" s="6"/>
      <c r="Y117" s="6"/>
      <c r="AH117" s="6"/>
      <c r="AI117" s="6"/>
      <c r="AJ117" s="6"/>
      <c r="AS117" s="6"/>
      <c r="AT117" s="6"/>
      <c r="AU117" s="6"/>
      <c r="BD117" s="6"/>
      <c r="BE117" s="6"/>
      <c r="BF117" s="6"/>
      <c r="BO117" s="6"/>
      <c r="BP117" s="6"/>
      <c r="BQ117" s="6"/>
      <c r="BZ117" s="6"/>
      <c r="CA117" s="6"/>
      <c r="CB117" s="6"/>
      <c r="CK117" s="6"/>
      <c r="CL117" s="6"/>
      <c r="CM117" s="6"/>
      <c r="CV117" s="6"/>
      <c r="CW117" s="6"/>
      <c r="CX117" s="6"/>
      <c r="DG117" s="6"/>
      <c r="DH117" s="6"/>
      <c r="DI117" s="6"/>
    </row>
    <row r="118" spans="1:113">
      <c r="A118" s="6" t="s">
        <v>324</v>
      </c>
      <c r="B118" s="6">
        <v>0</v>
      </c>
      <c r="C118" s="6">
        <v>0</v>
      </c>
      <c r="D118" s="1" t="s">
        <v>324</v>
      </c>
      <c r="E118" s="1">
        <v>0</v>
      </c>
      <c r="F118" s="1">
        <v>0</v>
      </c>
      <c r="G118" s="1">
        <v>0</v>
      </c>
      <c r="H118" s="1" t="s">
        <v>29</v>
      </c>
      <c r="L118" s="6" t="s">
        <v>324</v>
      </c>
      <c r="M118" s="6">
        <v>0</v>
      </c>
      <c r="N118" s="6">
        <v>0</v>
      </c>
      <c r="O118" s="1" t="s">
        <v>324</v>
      </c>
      <c r="P118" s="1">
        <v>0</v>
      </c>
      <c r="Q118" s="1">
        <v>0</v>
      </c>
      <c r="R118" s="1">
        <v>0</v>
      </c>
      <c r="S118" s="1" t="s">
        <v>29</v>
      </c>
      <c r="W118" s="6"/>
      <c r="X118" s="6"/>
      <c r="Y118" s="6"/>
      <c r="AH118" s="6"/>
      <c r="AI118" s="6"/>
      <c r="AJ118" s="6"/>
      <c r="AS118" s="6"/>
      <c r="AT118" s="6"/>
      <c r="AU118" s="6"/>
      <c r="BD118" s="6"/>
      <c r="BE118" s="6"/>
      <c r="BF118" s="6"/>
      <c r="BO118" s="6"/>
      <c r="BP118" s="6"/>
      <c r="BQ118" s="6"/>
      <c r="BZ118" s="6"/>
      <c r="CA118" s="6"/>
      <c r="CB118" s="6"/>
      <c r="CK118" s="6"/>
      <c r="CL118" s="6"/>
      <c r="CM118" s="6"/>
      <c r="CV118" s="6"/>
      <c r="CW118" s="6"/>
      <c r="CX118" s="6"/>
      <c r="DG118" s="6"/>
      <c r="DH118" s="6"/>
      <c r="DI118" s="6"/>
    </row>
    <row r="119" spans="1:113">
      <c r="A119" s="6" t="s">
        <v>324</v>
      </c>
      <c r="B119" s="6">
        <v>0</v>
      </c>
      <c r="C119" s="6">
        <v>0</v>
      </c>
      <c r="D119" s="1" t="s">
        <v>324</v>
      </c>
      <c r="E119" s="1">
        <v>0</v>
      </c>
      <c r="F119" s="1">
        <v>0</v>
      </c>
      <c r="G119" s="1">
        <v>0</v>
      </c>
      <c r="H119" s="1" t="s">
        <v>29</v>
      </c>
      <c r="L119" s="6" t="s">
        <v>324</v>
      </c>
      <c r="M119" s="6">
        <v>0</v>
      </c>
      <c r="N119" s="6">
        <v>0</v>
      </c>
      <c r="O119" s="1" t="s">
        <v>324</v>
      </c>
      <c r="P119" s="1">
        <v>0</v>
      </c>
      <c r="Q119" s="1">
        <v>0</v>
      </c>
      <c r="R119" s="1">
        <v>0</v>
      </c>
      <c r="S119" s="1" t="s">
        <v>29</v>
      </c>
      <c r="W119" s="6"/>
      <c r="X119" s="6"/>
      <c r="Y119" s="6"/>
      <c r="AH119" s="6"/>
      <c r="AI119" s="6"/>
      <c r="AJ119" s="6"/>
      <c r="AS119" s="6"/>
      <c r="AT119" s="6"/>
      <c r="AU119" s="6"/>
      <c r="BD119" s="6"/>
      <c r="BE119" s="6"/>
      <c r="BF119" s="6"/>
      <c r="BO119" s="6"/>
      <c r="BP119" s="6"/>
      <c r="BQ119" s="6"/>
      <c r="BZ119" s="6"/>
      <c r="CA119" s="6"/>
      <c r="CB119" s="6"/>
      <c r="CK119" s="6"/>
      <c r="CL119" s="6"/>
      <c r="CM119" s="6"/>
      <c r="CV119" s="6"/>
      <c r="CW119" s="6"/>
      <c r="CX119" s="6"/>
      <c r="DG119" s="6"/>
      <c r="DH119" s="6"/>
      <c r="DI119" s="6"/>
    </row>
    <row r="120" spans="1:113">
      <c r="A120" s="6" t="s">
        <v>324</v>
      </c>
      <c r="B120" s="6">
        <v>0</v>
      </c>
      <c r="C120" s="6">
        <v>0</v>
      </c>
      <c r="D120" s="1" t="s">
        <v>324</v>
      </c>
      <c r="E120" s="1">
        <v>0</v>
      </c>
      <c r="F120" s="1">
        <v>0</v>
      </c>
      <c r="G120" s="1">
        <v>0</v>
      </c>
      <c r="H120" s="1" t="s">
        <v>29</v>
      </c>
      <c r="L120" s="6" t="s">
        <v>324</v>
      </c>
      <c r="M120" s="6">
        <v>0</v>
      </c>
      <c r="N120" s="6">
        <v>0</v>
      </c>
      <c r="O120" s="1" t="s">
        <v>324</v>
      </c>
      <c r="P120" s="1">
        <v>0</v>
      </c>
      <c r="Q120" s="1">
        <v>0</v>
      </c>
      <c r="R120" s="1">
        <v>0</v>
      </c>
      <c r="S120" s="1" t="s">
        <v>29</v>
      </c>
      <c r="W120" s="6"/>
      <c r="X120" s="6"/>
      <c r="Y120" s="6"/>
      <c r="AH120" s="6"/>
      <c r="AI120" s="6"/>
      <c r="AJ120" s="6"/>
      <c r="AS120" s="6"/>
      <c r="AT120" s="6"/>
      <c r="AU120" s="6"/>
      <c r="BD120" s="6"/>
      <c r="BE120" s="6"/>
      <c r="BF120" s="6"/>
      <c r="BO120" s="6"/>
      <c r="BP120" s="6"/>
      <c r="BQ120" s="6"/>
      <c r="BZ120" s="6"/>
      <c r="CA120" s="6"/>
      <c r="CB120" s="6"/>
      <c r="CK120" s="6"/>
      <c r="CL120" s="6"/>
      <c r="CM120" s="6"/>
      <c r="CV120" s="6"/>
      <c r="CW120" s="6"/>
      <c r="CX120" s="6"/>
      <c r="DG120" s="6"/>
      <c r="DH120" s="6"/>
      <c r="DI120" s="6"/>
    </row>
    <row r="121" spans="1:113">
      <c r="A121" s="6" t="s">
        <v>324</v>
      </c>
      <c r="B121" s="6">
        <v>0</v>
      </c>
      <c r="C121" s="6">
        <v>0</v>
      </c>
      <c r="D121" s="1" t="s">
        <v>324</v>
      </c>
      <c r="E121" s="1">
        <v>0</v>
      </c>
      <c r="F121" s="1">
        <v>0</v>
      </c>
      <c r="G121" s="1">
        <v>0</v>
      </c>
      <c r="H121" s="1" t="s">
        <v>29</v>
      </c>
      <c r="L121" s="6" t="s">
        <v>324</v>
      </c>
      <c r="M121" s="6">
        <v>0</v>
      </c>
      <c r="N121" s="6">
        <v>0</v>
      </c>
      <c r="O121" s="1" t="s">
        <v>324</v>
      </c>
      <c r="P121" s="1">
        <v>0</v>
      </c>
      <c r="Q121" s="1">
        <v>0</v>
      </c>
      <c r="R121" s="1">
        <v>0</v>
      </c>
      <c r="S121" s="1" t="s">
        <v>29</v>
      </c>
      <c r="W121" s="6"/>
      <c r="X121" s="6"/>
      <c r="Y121" s="6"/>
      <c r="AH121" s="6"/>
      <c r="AI121" s="6"/>
      <c r="AJ121" s="6"/>
      <c r="AS121" s="6"/>
      <c r="AT121" s="6"/>
      <c r="AU121" s="6"/>
      <c r="BD121" s="6"/>
      <c r="BE121" s="6"/>
      <c r="BF121" s="6"/>
      <c r="BO121" s="6"/>
      <c r="BP121" s="6"/>
      <c r="BQ121" s="6"/>
      <c r="BZ121" s="6"/>
      <c r="CA121" s="6"/>
      <c r="CB121" s="6"/>
      <c r="CK121" s="6"/>
      <c r="CL121" s="6"/>
      <c r="CM121" s="6"/>
      <c r="CV121" s="6"/>
      <c r="CW121" s="6"/>
      <c r="CX121" s="6"/>
      <c r="DG121" s="6"/>
      <c r="DH121" s="6"/>
      <c r="DI121" s="6"/>
    </row>
    <row r="122" spans="1:113">
      <c r="A122" s="6" t="s">
        <v>324</v>
      </c>
      <c r="B122" s="6">
        <v>0</v>
      </c>
      <c r="C122" s="6">
        <v>0</v>
      </c>
      <c r="D122" s="1" t="s">
        <v>324</v>
      </c>
      <c r="E122" s="1">
        <v>0</v>
      </c>
      <c r="F122" s="1">
        <v>0</v>
      </c>
      <c r="G122" s="1">
        <v>0</v>
      </c>
      <c r="H122" s="1" t="s">
        <v>29</v>
      </c>
      <c r="L122" s="6" t="s">
        <v>324</v>
      </c>
      <c r="M122" s="6">
        <v>0</v>
      </c>
      <c r="N122" s="6">
        <v>0</v>
      </c>
      <c r="O122" s="1" t="s">
        <v>324</v>
      </c>
      <c r="P122" s="1">
        <v>0</v>
      </c>
      <c r="Q122" s="1">
        <v>0</v>
      </c>
      <c r="R122" s="1">
        <v>0</v>
      </c>
      <c r="S122" s="1" t="s">
        <v>29</v>
      </c>
      <c r="W122" s="6"/>
      <c r="X122" s="6"/>
      <c r="Y122" s="6"/>
      <c r="AH122" s="6"/>
      <c r="AI122" s="6"/>
      <c r="AJ122" s="6"/>
      <c r="AS122" s="6"/>
      <c r="AT122" s="6"/>
      <c r="AU122" s="6"/>
      <c r="BD122" s="6"/>
      <c r="BE122" s="6"/>
      <c r="BF122" s="6"/>
      <c r="BO122" s="6"/>
      <c r="BP122" s="6"/>
      <c r="BQ122" s="6"/>
      <c r="BZ122" s="6"/>
      <c r="CA122" s="6"/>
      <c r="CB122" s="6"/>
      <c r="CK122" s="6"/>
      <c r="CL122" s="6"/>
      <c r="CM122" s="6"/>
      <c r="CV122" s="6"/>
      <c r="CW122" s="6"/>
      <c r="CX122" s="6"/>
      <c r="DG122" s="6"/>
      <c r="DH122" s="6"/>
      <c r="DI122" s="6"/>
    </row>
    <row r="123" spans="1:113">
      <c r="A123" s="6" t="s">
        <v>324</v>
      </c>
      <c r="B123" s="6">
        <v>0</v>
      </c>
      <c r="C123" s="6">
        <v>0</v>
      </c>
      <c r="D123" s="1" t="s">
        <v>324</v>
      </c>
      <c r="E123" s="1">
        <v>0</v>
      </c>
      <c r="F123" s="1">
        <v>0</v>
      </c>
      <c r="G123" s="1">
        <v>0</v>
      </c>
      <c r="H123" s="1" t="s">
        <v>29</v>
      </c>
      <c r="L123" s="6" t="s">
        <v>324</v>
      </c>
      <c r="M123" s="6">
        <v>0</v>
      </c>
      <c r="N123" s="6">
        <v>0</v>
      </c>
      <c r="O123" s="1" t="s">
        <v>324</v>
      </c>
      <c r="P123" s="1">
        <v>0</v>
      </c>
      <c r="Q123" s="1">
        <v>0</v>
      </c>
      <c r="R123" s="1">
        <v>0</v>
      </c>
      <c r="S123" s="1" t="s">
        <v>29</v>
      </c>
      <c r="W123" s="6"/>
      <c r="X123" s="6"/>
      <c r="Y123" s="6"/>
      <c r="AH123" s="6"/>
      <c r="AI123" s="6"/>
      <c r="AJ123" s="6"/>
      <c r="AS123" s="6"/>
      <c r="AT123" s="6"/>
      <c r="AU123" s="6"/>
      <c r="BD123" s="6"/>
      <c r="BE123" s="6"/>
      <c r="BF123" s="6"/>
      <c r="BO123" s="6"/>
      <c r="BP123" s="6"/>
      <c r="BQ123" s="6"/>
      <c r="BZ123" s="6"/>
      <c r="CA123" s="6"/>
      <c r="CB123" s="6"/>
      <c r="CK123" s="6"/>
      <c r="CL123" s="6"/>
      <c r="CM123" s="6"/>
      <c r="CV123" s="6"/>
      <c r="CW123" s="6"/>
      <c r="CX123" s="6"/>
      <c r="DG123" s="6"/>
      <c r="DH123" s="6"/>
      <c r="DI123" s="6"/>
    </row>
    <row r="124" spans="1:113">
      <c r="A124" s="6" t="s">
        <v>324</v>
      </c>
      <c r="B124" s="6">
        <v>0</v>
      </c>
      <c r="C124" s="6">
        <v>0</v>
      </c>
      <c r="D124" s="1" t="s">
        <v>324</v>
      </c>
      <c r="E124" s="1">
        <v>0</v>
      </c>
      <c r="F124" s="1">
        <v>0</v>
      </c>
      <c r="G124" s="1">
        <v>0</v>
      </c>
      <c r="H124" s="1" t="s">
        <v>29</v>
      </c>
      <c r="L124" s="6" t="s">
        <v>324</v>
      </c>
      <c r="M124" s="6">
        <v>0</v>
      </c>
      <c r="N124" s="6">
        <v>0</v>
      </c>
      <c r="O124" s="1" t="s">
        <v>324</v>
      </c>
      <c r="P124" s="1">
        <v>0</v>
      </c>
      <c r="Q124" s="1">
        <v>0</v>
      </c>
      <c r="R124" s="1">
        <v>0</v>
      </c>
      <c r="S124" s="1" t="s">
        <v>29</v>
      </c>
      <c r="W124" s="6"/>
      <c r="X124" s="6"/>
      <c r="Y124" s="6"/>
      <c r="AH124" s="6"/>
      <c r="AI124" s="6"/>
      <c r="AJ124" s="6"/>
      <c r="AS124" s="6"/>
      <c r="AT124" s="6"/>
      <c r="AU124" s="6"/>
      <c r="BD124" s="6"/>
      <c r="BE124" s="6"/>
      <c r="BF124" s="6"/>
      <c r="BO124" s="6"/>
      <c r="BP124" s="6"/>
      <c r="BQ124" s="6"/>
      <c r="BZ124" s="6"/>
      <c r="CA124" s="6"/>
      <c r="CB124" s="6"/>
      <c r="CK124" s="6"/>
      <c r="CL124" s="6"/>
      <c r="CM124" s="6"/>
      <c r="CV124" s="6"/>
      <c r="CW124" s="6"/>
      <c r="CX124" s="6"/>
      <c r="DG124" s="6"/>
      <c r="DH124" s="6"/>
      <c r="DI124" s="6"/>
    </row>
    <row r="125" spans="1:113">
      <c r="A125" s="6" t="s">
        <v>324</v>
      </c>
      <c r="B125" s="6">
        <v>0</v>
      </c>
      <c r="C125" s="6">
        <v>0</v>
      </c>
      <c r="D125" s="1" t="s">
        <v>324</v>
      </c>
      <c r="E125" s="1">
        <v>0</v>
      </c>
      <c r="F125" s="1">
        <v>0</v>
      </c>
      <c r="G125" s="1">
        <v>0</v>
      </c>
      <c r="H125" s="1" t="s">
        <v>29</v>
      </c>
      <c r="L125" s="6" t="s">
        <v>324</v>
      </c>
      <c r="M125" s="6">
        <v>0</v>
      </c>
      <c r="N125" s="6">
        <v>0</v>
      </c>
      <c r="O125" s="1" t="s">
        <v>324</v>
      </c>
      <c r="P125" s="1">
        <v>0</v>
      </c>
      <c r="Q125" s="1">
        <v>0</v>
      </c>
      <c r="R125" s="1">
        <v>0</v>
      </c>
      <c r="S125" s="1" t="s">
        <v>29</v>
      </c>
      <c r="W125" s="6"/>
      <c r="X125" s="6"/>
      <c r="Y125" s="6"/>
      <c r="AH125" s="6"/>
      <c r="AI125" s="6"/>
      <c r="AJ125" s="6"/>
      <c r="AS125" s="6"/>
      <c r="AT125" s="6"/>
      <c r="AU125" s="6"/>
      <c r="BD125" s="6"/>
      <c r="BE125" s="6"/>
      <c r="BF125" s="6"/>
      <c r="BO125" s="6"/>
      <c r="BP125" s="6"/>
      <c r="BQ125" s="6"/>
      <c r="BZ125" s="6"/>
      <c r="CA125" s="6"/>
      <c r="CB125" s="6"/>
      <c r="CK125" s="6"/>
      <c r="CL125" s="6"/>
      <c r="CM125" s="6"/>
      <c r="CV125" s="6"/>
      <c r="CW125" s="6"/>
      <c r="CX125" s="6"/>
      <c r="DG125" s="6"/>
      <c r="DH125" s="6"/>
      <c r="DI125" s="6"/>
    </row>
    <row r="126" spans="1:113">
      <c r="A126" s="6" t="s">
        <v>324</v>
      </c>
      <c r="B126" s="6">
        <v>0</v>
      </c>
      <c r="C126" s="6">
        <v>0</v>
      </c>
      <c r="D126" s="1" t="s">
        <v>324</v>
      </c>
      <c r="E126" s="1">
        <v>0</v>
      </c>
      <c r="F126" s="1">
        <v>0</v>
      </c>
      <c r="G126" s="1">
        <v>0</v>
      </c>
      <c r="H126" s="1" t="s">
        <v>29</v>
      </c>
      <c r="L126" s="6" t="s">
        <v>324</v>
      </c>
      <c r="M126" s="6">
        <v>0</v>
      </c>
      <c r="N126" s="6">
        <v>0</v>
      </c>
      <c r="O126" s="1" t="s">
        <v>324</v>
      </c>
      <c r="P126" s="1">
        <v>0</v>
      </c>
      <c r="Q126" s="1">
        <v>0</v>
      </c>
      <c r="R126" s="1">
        <v>0</v>
      </c>
      <c r="S126" s="1" t="s">
        <v>29</v>
      </c>
      <c r="W126" s="6"/>
      <c r="X126" s="6"/>
      <c r="Y126" s="6"/>
      <c r="AH126" s="6"/>
      <c r="AI126" s="6"/>
      <c r="AJ126" s="6"/>
      <c r="AS126" s="6"/>
      <c r="AT126" s="6"/>
      <c r="AU126" s="6"/>
      <c r="BD126" s="6"/>
      <c r="BE126" s="6"/>
      <c r="BF126" s="6"/>
      <c r="BO126" s="6"/>
      <c r="BP126" s="6"/>
      <c r="BQ126" s="6"/>
      <c r="BZ126" s="6"/>
      <c r="CA126" s="6"/>
      <c r="CB126" s="6"/>
      <c r="CK126" s="6"/>
      <c r="CL126" s="6"/>
      <c r="CM126" s="6"/>
      <c r="CV126" s="6"/>
      <c r="CW126" s="6"/>
      <c r="CX126" s="6"/>
      <c r="DG126" s="6"/>
      <c r="DH126" s="6"/>
      <c r="DI126" s="6"/>
    </row>
    <row r="127" spans="1:113">
      <c r="A127" s="6" t="s">
        <v>324</v>
      </c>
      <c r="B127" s="6">
        <v>0</v>
      </c>
      <c r="C127" s="6">
        <v>0</v>
      </c>
      <c r="D127" s="1" t="s">
        <v>324</v>
      </c>
      <c r="E127" s="1">
        <v>0</v>
      </c>
      <c r="F127" s="1">
        <v>0</v>
      </c>
      <c r="G127" s="1">
        <v>0</v>
      </c>
      <c r="H127" s="1" t="s">
        <v>29</v>
      </c>
      <c r="L127" s="6" t="s">
        <v>324</v>
      </c>
      <c r="M127" s="6">
        <v>0</v>
      </c>
      <c r="N127" s="6">
        <v>0</v>
      </c>
      <c r="O127" s="1" t="s">
        <v>324</v>
      </c>
      <c r="P127" s="1">
        <v>0</v>
      </c>
      <c r="Q127" s="1">
        <v>0</v>
      </c>
      <c r="R127" s="1">
        <v>0</v>
      </c>
      <c r="S127" s="1" t="s">
        <v>29</v>
      </c>
      <c r="W127" s="6"/>
      <c r="X127" s="6"/>
      <c r="Y127" s="6"/>
      <c r="AH127" s="6"/>
      <c r="AI127" s="6"/>
      <c r="AJ127" s="6"/>
      <c r="AS127" s="6"/>
      <c r="AT127" s="6"/>
      <c r="AU127" s="6"/>
      <c r="BD127" s="6"/>
      <c r="BE127" s="6"/>
      <c r="BF127" s="6"/>
      <c r="BO127" s="6"/>
      <c r="BP127" s="6"/>
      <c r="BQ127" s="6"/>
      <c r="BZ127" s="6"/>
      <c r="CA127" s="6"/>
      <c r="CB127" s="6"/>
      <c r="CK127" s="6"/>
      <c r="CL127" s="6"/>
      <c r="CM127" s="6"/>
      <c r="CV127" s="6"/>
      <c r="CW127" s="6"/>
      <c r="CX127" s="6"/>
      <c r="DG127" s="6"/>
      <c r="DH127" s="6"/>
      <c r="DI127" s="6"/>
    </row>
    <row r="128" spans="1:113">
      <c r="A128" s="6" t="s">
        <v>324</v>
      </c>
      <c r="B128" s="6">
        <v>0</v>
      </c>
      <c r="C128" s="6">
        <v>0</v>
      </c>
      <c r="D128" s="1" t="s">
        <v>324</v>
      </c>
      <c r="E128" s="1">
        <v>0</v>
      </c>
      <c r="F128" s="1">
        <v>0</v>
      </c>
      <c r="G128" s="1">
        <v>0</v>
      </c>
      <c r="H128" s="1" t="s">
        <v>29</v>
      </c>
      <c r="L128" s="6" t="s">
        <v>324</v>
      </c>
      <c r="M128" s="6">
        <v>0</v>
      </c>
      <c r="N128" s="6">
        <v>0</v>
      </c>
      <c r="O128" s="1" t="s">
        <v>324</v>
      </c>
      <c r="P128" s="1">
        <v>0</v>
      </c>
      <c r="Q128" s="1">
        <v>0</v>
      </c>
      <c r="R128" s="1">
        <v>0</v>
      </c>
      <c r="S128" s="1" t="s">
        <v>29</v>
      </c>
      <c r="W128" s="6"/>
      <c r="X128" s="6"/>
      <c r="Y128" s="6"/>
      <c r="AH128" s="6"/>
      <c r="AI128" s="6"/>
      <c r="AJ128" s="6"/>
      <c r="AS128" s="6"/>
      <c r="AT128" s="6"/>
      <c r="AU128" s="6"/>
      <c r="BD128" s="6"/>
      <c r="BE128" s="6"/>
      <c r="BF128" s="6"/>
      <c r="BO128" s="6"/>
      <c r="BP128" s="6"/>
      <c r="BQ128" s="6"/>
      <c r="BZ128" s="6"/>
      <c r="CA128" s="6"/>
      <c r="CB128" s="6"/>
      <c r="CK128" s="6"/>
      <c r="CL128" s="6"/>
      <c r="CM128" s="6"/>
      <c r="CV128" s="6"/>
      <c r="CW128" s="6"/>
      <c r="CX128" s="6"/>
      <c r="DG128" s="6"/>
      <c r="DH128" s="6"/>
      <c r="DI128" s="6"/>
    </row>
    <row r="129" spans="1:113">
      <c r="A129" s="6" t="s">
        <v>324</v>
      </c>
      <c r="B129" s="6">
        <v>0</v>
      </c>
      <c r="C129" s="6">
        <v>0</v>
      </c>
      <c r="D129" s="1" t="s">
        <v>324</v>
      </c>
      <c r="E129" s="1">
        <v>0</v>
      </c>
      <c r="F129" s="1">
        <v>0</v>
      </c>
      <c r="G129" s="1">
        <v>0</v>
      </c>
      <c r="H129" s="1" t="s">
        <v>29</v>
      </c>
      <c r="L129" s="6" t="s">
        <v>324</v>
      </c>
      <c r="M129" s="6">
        <v>0</v>
      </c>
      <c r="N129" s="6">
        <v>0</v>
      </c>
      <c r="O129" s="1" t="s">
        <v>324</v>
      </c>
      <c r="P129" s="1">
        <v>0</v>
      </c>
      <c r="Q129" s="1">
        <v>0</v>
      </c>
      <c r="R129" s="1">
        <v>0</v>
      </c>
      <c r="S129" s="1" t="s">
        <v>29</v>
      </c>
      <c r="W129" s="6"/>
      <c r="X129" s="6"/>
      <c r="Y129" s="6"/>
      <c r="AH129" s="6"/>
      <c r="AI129" s="6"/>
      <c r="AJ129" s="6"/>
      <c r="AS129" s="6"/>
      <c r="AT129" s="6"/>
      <c r="AU129" s="6"/>
      <c r="BD129" s="6"/>
      <c r="BE129" s="6"/>
      <c r="BF129" s="6"/>
      <c r="BO129" s="6"/>
      <c r="BP129" s="6"/>
      <c r="BQ129" s="6"/>
      <c r="BZ129" s="6"/>
      <c r="CA129" s="6"/>
      <c r="CB129" s="6"/>
      <c r="CK129" s="6"/>
      <c r="CL129" s="6"/>
      <c r="CM129" s="6"/>
      <c r="CV129" s="6"/>
      <c r="CW129" s="6"/>
      <c r="CX129" s="6"/>
      <c r="DG129" s="6"/>
      <c r="DH129" s="6"/>
      <c r="DI129" s="6"/>
    </row>
    <row r="130" spans="1:113">
      <c r="A130" s="6" t="s">
        <v>324</v>
      </c>
      <c r="B130" s="6">
        <v>0</v>
      </c>
      <c r="C130" s="6">
        <v>0</v>
      </c>
      <c r="D130" s="1" t="s">
        <v>324</v>
      </c>
      <c r="E130" s="1">
        <v>0</v>
      </c>
      <c r="F130" s="1">
        <v>0</v>
      </c>
      <c r="G130" s="1">
        <v>0</v>
      </c>
      <c r="H130" s="1" t="s">
        <v>29</v>
      </c>
      <c r="L130" s="6" t="s">
        <v>324</v>
      </c>
      <c r="M130" s="6">
        <v>0</v>
      </c>
      <c r="N130" s="6">
        <v>0</v>
      </c>
      <c r="O130" s="1" t="s">
        <v>324</v>
      </c>
      <c r="P130" s="1">
        <v>0</v>
      </c>
      <c r="Q130" s="1">
        <v>0</v>
      </c>
      <c r="R130" s="1">
        <v>0</v>
      </c>
      <c r="S130" s="1" t="s">
        <v>29</v>
      </c>
      <c r="W130" s="6"/>
      <c r="X130" s="6"/>
      <c r="Y130" s="6"/>
      <c r="AH130" s="6"/>
      <c r="AI130" s="6"/>
      <c r="AJ130" s="6"/>
      <c r="AS130" s="6"/>
      <c r="AT130" s="6"/>
      <c r="AU130" s="6"/>
      <c r="BD130" s="6"/>
      <c r="BE130" s="6"/>
      <c r="BF130" s="6"/>
      <c r="BO130" s="6"/>
      <c r="BP130" s="6"/>
      <c r="BQ130" s="6"/>
      <c r="BZ130" s="6"/>
      <c r="CA130" s="6"/>
      <c r="CB130" s="6"/>
      <c r="CK130" s="6"/>
      <c r="CL130" s="6"/>
      <c r="CM130" s="6"/>
      <c r="CV130" s="6"/>
      <c r="CW130" s="6"/>
      <c r="CX130" s="6"/>
      <c r="DG130" s="6"/>
      <c r="DH130" s="6"/>
      <c r="DI130" s="6"/>
    </row>
    <row r="131" spans="1:113">
      <c r="A131" s="6" t="s">
        <v>324</v>
      </c>
      <c r="B131" s="6">
        <v>0</v>
      </c>
      <c r="C131" s="6">
        <v>0</v>
      </c>
      <c r="D131" s="1" t="s">
        <v>324</v>
      </c>
      <c r="E131" s="1">
        <v>0</v>
      </c>
      <c r="F131" s="1">
        <v>0</v>
      </c>
      <c r="G131" s="1">
        <v>0</v>
      </c>
      <c r="H131" s="1" t="s">
        <v>29</v>
      </c>
      <c r="L131" s="6" t="s">
        <v>324</v>
      </c>
      <c r="M131" s="6">
        <v>0</v>
      </c>
      <c r="N131" s="6">
        <v>0</v>
      </c>
      <c r="O131" s="1" t="s">
        <v>324</v>
      </c>
      <c r="P131" s="1">
        <v>0</v>
      </c>
      <c r="Q131" s="1">
        <v>0</v>
      </c>
      <c r="R131" s="1">
        <v>0</v>
      </c>
      <c r="S131" s="1" t="s">
        <v>29</v>
      </c>
      <c r="W131" s="6"/>
      <c r="X131" s="6"/>
      <c r="Y131" s="6"/>
      <c r="AH131" s="6"/>
      <c r="AI131" s="6"/>
      <c r="AJ131" s="6"/>
      <c r="AS131" s="6"/>
      <c r="AT131" s="6"/>
      <c r="AU131" s="6"/>
      <c r="BD131" s="6"/>
      <c r="BE131" s="6"/>
      <c r="BF131" s="6"/>
      <c r="BO131" s="6"/>
      <c r="BP131" s="6"/>
      <c r="BQ131" s="6"/>
      <c r="BZ131" s="6"/>
      <c r="CA131" s="6"/>
      <c r="CB131" s="6"/>
      <c r="CK131" s="6"/>
      <c r="CL131" s="6"/>
      <c r="CM131" s="6"/>
      <c r="CV131" s="6"/>
      <c r="CW131" s="6"/>
      <c r="CX131" s="6"/>
      <c r="DG131" s="6"/>
      <c r="DH131" s="6"/>
      <c r="DI131" s="6"/>
    </row>
    <row r="132" spans="1:113">
      <c r="A132" s="6" t="s">
        <v>324</v>
      </c>
      <c r="B132" s="6">
        <v>0</v>
      </c>
      <c r="C132" s="6">
        <v>0</v>
      </c>
      <c r="D132" s="1" t="s">
        <v>324</v>
      </c>
      <c r="E132" s="1">
        <v>0</v>
      </c>
      <c r="F132" s="1">
        <v>0</v>
      </c>
      <c r="G132" s="1">
        <v>0</v>
      </c>
      <c r="H132" s="1" t="s">
        <v>29</v>
      </c>
      <c r="L132" s="6" t="s">
        <v>324</v>
      </c>
      <c r="M132" s="6">
        <v>0</v>
      </c>
      <c r="N132" s="6">
        <v>0</v>
      </c>
      <c r="O132" s="1" t="s">
        <v>324</v>
      </c>
      <c r="P132" s="1">
        <v>0</v>
      </c>
      <c r="Q132" s="1">
        <v>0</v>
      </c>
      <c r="R132" s="1">
        <v>0</v>
      </c>
      <c r="S132" s="1" t="s">
        <v>29</v>
      </c>
      <c r="W132" s="6"/>
      <c r="X132" s="6"/>
      <c r="Y132" s="6"/>
      <c r="AH132" s="6"/>
      <c r="AI132" s="6"/>
      <c r="AJ132" s="6"/>
      <c r="AS132" s="6"/>
      <c r="AT132" s="6"/>
      <c r="AU132" s="6"/>
      <c r="BD132" s="6"/>
      <c r="BE132" s="6"/>
      <c r="BF132" s="6"/>
      <c r="BO132" s="6"/>
      <c r="BP132" s="6"/>
      <c r="BQ132" s="6"/>
      <c r="BZ132" s="6"/>
      <c r="CA132" s="6"/>
      <c r="CB132" s="6"/>
      <c r="CK132" s="6"/>
      <c r="CL132" s="6"/>
      <c r="CM132" s="6"/>
      <c r="CV132" s="6"/>
      <c r="CW132" s="6"/>
      <c r="CX132" s="6"/>
      <c r="DG132" s="6"/>
      <c r="DH132" s="6"/>
      <c r="DI132" s="6"/>
    </row>
    <row r="133" spans="1:113">
      <c r="A133" s="6" t="s">
        <v>324</v>
      </c>
      <c r="B133" s="6">
        <v>0</v>
      </c>
      <c r="C133" s="6">
        <v>0</v>
      </c>
      <c r="D133" s="1" t="s">
        <v>324</v>
      </c>
      <c r="E133" s="1">
        <v>0</v>
      </c>
      <c r="F133" s="1">
        <v>0</v>
      </c>
      <c r="G133" s="1">
        <v>0</v>
      </c>
      <c r="H133" s="1" t="s">
        <v>29</v>
      </c>
      <c r="L133" s="6" t="s">
        <v>324</v>
      </c>
      <c r="M133" s="6">
        <v>0</v>
      </c>
      <c r="N133" s="6">
        <v>0</v>
      </c>
      <c r="O133" s="1" t="s">
        <v>324</v>
      </c>
      <c r="P133" s="1">
        <v>0</v>
      </c>
      <c r="Q133" s="1">
        <v>0</v>
      </c>
      <c r="R133" s="1">
        <v>0</v>
      </c>
      <c r="S133" s="1" t="s">
        <v>29</v>
      </c>
      <c r="W133" s="6"/>
      <c r="X133" s="6"/>
      <c r="Y133" s="6"/>
      <c r="AH133" s="6"/>
      <c r="AI133" s="6"/>
      <c r="AJ133" s="6"/>
      <c r="AS133" s="6"/>
      <c r="AT133" s="6"/>
      <c r="AU133" s="6"/>
      <c r="BD133" s="6"/>
      <c r="BE133" s="6"/>
      <c r="BF133" s="6"/>
      <c r="BO133" s="6"/>
      <c r="BP133" s="6"/>
      <c r="BQ133" s="6"/>
      <c r="BZ133" s="6"/>
      <c r="CA133" s="6"/>
      <c r="CB133" s="6"/>
      <c r="CK133" s="6"/>
      <c r="CL133" s="6"/>
      <c r="CM133" s="6"/>
      <c r="CV133" s="6"/>
      <c r="CW133" s="6"/>
      <c r="CX133" s="6"/>
      <c r="DG133" s="6"/>
      <c r="DH133" s="6"/>
      <c r="DI133" s="6"/>
    </row>
    <row r="134" spans="1:113">
      <c r="A134" s="6" t="s">
        <v>324</v>
      </c>
      <c r="B134" s="6">
        <v>0</v>
      </c>
      <c r="C134" s="6">
        <v>0</v>
      </c>
      <c r="D134" s="1" t="s">
        <v>324</v>
      </c>
      <c r="E134" s="1">
        <v>0</v>
      </c>
      <c r="F134" s="1">
        <v>0</v>
      </c>
      <c r="G134" s="1">
        <v>0</v>
      </c>
      <c r="H134" s="1" t="s">
        <v>29</v>
      </c>
      <c r="L134" s="6" t="s">
        <v>324</v>
      </c>
      <c r="M134" s="6">
        <v>0</v>
      </c>
      <c r="N134" s="6">
        <v>0</v>
      </c>
      <c r="O134" s="1" t="s">
        <v>324</v>
      </c>
      <c r="P134" s="1">
        <v>0</v>
      </c>
      <c r="Q134" s="1">
        <v>0</v>
      </c>
      <c r="R134" s="1">
        <v>0</v>
      </c>
      <c r="S134" s="1" t="s">
        <v>29</v>
      </c>
      <c r="W134" s="6"/>
      <c r="X134" s="6"/>
      <c r="Y134" s="6"/>
      <c r="AH134" s="6"/>
      <c r="AI134" s="6"/>
      <c r="AJ134" s="6"/>
      <c r="AS134" s="6"/>
      <c r="AT134" s="6"/>
      <c r="AU134" s="6"/>
      <c r="BD134" s="6"/>
      <c r="BE134" s="6"/>
      <c r="BF134" s="6"/>
      <c r="BO134" s="6"/>
      <c r="BP134" s="6"/>
      <c r="BQ134" s="6"/>
      <c r="BZ134" s="6"/>
      <c r="CA134" s="6"/>
      <c r="CB134" s="6"/>
      <c r="CK134" s="6"/>
      <c r="CL134" s="6"/>
      <c r="CM134" s="6"/>
      <c r="CV134" s="6"/>
      <c r="CW134" s="6"/>
      <c r="CX134" s="6"/>
      <c r="DG134" s="6"/>
      <c r="DH134" s="6"/>
      <c r="DI134" s="6"/>
    </row>
    <row r="135" spans="1:113">
      <c r="A135" s="6" t="s">
        <v>324</v>
      </c>
      <c r="B135" s="6">
        <v>0</v>
      </c>
      <c r="C135" s="6">
        <v>0</v>
      </c>
      <c r="D135" s="1" t="s">
        <v>324</v>
      </c>
      <c r="E135" s="1">
        <v>0</v>
      </c>
      <c r="F135" s="1">
        <v>0</v>
      </c>
      <c r="G135" s="1">
        <v>0</v>
      </c>
      <c r="H135" s="1" t="s">
        <v>29</v>
      </c>
      <c r="L135" s="6" t="s">
        <v>324</v>
      </c>
      <c r="M135" s="6">
        <v>0</v>
      </c>
      <c r="N135" s="6">
        <v>0</v>
      </c>
      <c r="O135" s="1" t="s">
        <v>324</v>
      </c>
      <c r="P135" s="1">
        <v>0</v>
      </c>
      <c r="Q135" s="1">
        <v>0</v>
      </c>
      <c r="R135" s="1">
        <v>0</v>
      </c>
      <c r="S135" s="1" t="s">
        <v>29</v>
      </c>
      <c r="W135" s="6"/>
      <c r="X135" s="6"/>
      <c r="Y135" s="6"/>
      <c r="AH135" s="6"/>
      <c r="AI135" s="6"/>
      <c r="AJ135" s="6"/>
      <c r="AS135" s="6"/>
      <c r="AT135" s="6"/>
      <c r="AU135" s="6"/>
      <c r="BD135" s="6"/>
      <c r="BE135" s="6"/>
      <c r="BF135" s="6"/>
      <c r="BO135" s="6"/>
      <c r="BP135" s="6"/>
      <c r="BQ135" s="6"/>
      <c r="BZ135" s="6"/>
      <c r="CA135" s="6"/>
      <c r="CB135" s="6"/>
      <c r="CK135" s="6"/>
      <c r="CL135" s="6"/>
      <c r="CM135" s="6"/>
      <c r="CV135" s="6"/>
      <c r="CW135" s="6"/>
      <c r="CX135" s="6"/>
      <c r="DG135" s="6"/>
      <c r="DH135" s="6"/>
      <c r="DI135" s="6"/>
    </row>
    <row r="136" spans="1:113">
      <c r="A136" s="6" t="s">
        <v>324</v>
      </c>
      <c r="B136" s="6">
        <v>0</v>
      </c>
      <c r="C136" s="6">
        <v>0</v>
      </c>
      <c r="D136" s="1" t="s">
        <v>324</v>
      </c>
      <c r="E136" s="1">
        <v>0</v>
      </c>
      <c r="F136" s="1">
        <v>0</v>
      </c>
      <c r="G136" s="1">
        <v>0</v>
      </c>
      <c r="H136" s="1" t="s">
        <v>29</v>
      </c>
      <c r="L136" s="6" t="s">
        <v>324</v>
      </c>
      <c r="M136" s="6">
        <v>0</v>
      </c>
      <c r="N136" s="6">
        <v>0</v>
      </c>
      <c r="O136" s="1" t="s">
        <v>324</v>
      </c>
      <c r="P136" s="1">
        <v>0</v>
      </c>
      <c r="Q136" s="1">
        <v>0</v>
      </c>
      <c r="R136" s="1">
        <v>0</v>
      </c>
      <c r="S136" s="1" t="s">
        <v>29</v>
      </c>
      <c r="W136" s="6"/>
      <c r="X136" s="6"/>
      <c r="Y136" s="6"/>
      <c r="AH136" s="6"/>
      <c r="AI136" s="6"/>
      <c r="AJ136" s="6"/>
      <c r="AS136" s="6"/>
      <c r="AT136" s="6"/>
      <c r="AU136" s="6"/>
      <c r="BD136" s="6"/>
      <c r="BE136" s="6"/>
      <c r="BF136" s="6"/>
      <c r="BO136" s="6"/>
      <c r="BP136" s="6"/>
      <c r="BQ136" s="6"/>
      <c r="BZ136" s="6"/>
      <c r="CA136" s="6"/>
      <c r="CB136" s="6"/>
      <c r="CK136" s="6"/>
      <c r="CL136" s="6"/>
      <c r="CM136" s="6"/>
      <c r="CV136" s="6"/>
      <c r="CW136" s="6"/>
      <c r="CX136" s="6"/>
      <c r="DG136" s="6"/>
      <c r="DH136" s="6"/>
      <c r="DI136" s="6"/>
    </row>
    <row r="137" spans="1:113">
      <c r="A137" s="6" t="s">
        <v>324</v>
      </c>
      <c r="B137" s="6">
        <v>0</v>
      </c>
      <c r="C137" s="6">
        <v>0</v>
      </c>
      <c r="D137" s="1" t="s">
        <v>324</v>
      </c>
      <c r="E137" s="1">
        <v>0</v>
      </c>
      <c r="F137" s="1">
        <v>0</v>
      </c>
      <c r="G137" s="1">
        <v>0</v>
      </c>
      <c r="H137" s="1" t="s">
        <v>29</v>
      </c>
      <c r="L137" s="6" t="s">
        <v>324</v>
      </c>
      <c r="M137" s="6">
        <v>0</v>
      </c>
      <c r="N137" s="6">
        <v>0</v>
      </c>
      <c r="O137" s="1" t="s">
        <v>324</v>
      </c>
      <c r="P137" s="1">
        <v>0</v>
      </c>
      <c r="Q137" s="1">
        <v>0</v>
      </c>
      <c r="R137" s="1">
        <v>0</v>
      </c>
      <c r="S137" s="1" t="s">
        <v>29</v>
      </c>
      <c r="W137" s="6"/>
      <c r="X137" s="6"/>
      <c r="Y137" s="6"/>
      <c r="AH137" s="6"/>
      <c r="AI137" s="6"/>
      <c r="AJ137" s="6"/>
      <c r="AS137" s="6"/>
      <c r="AT137" s="6"/>
      <c r="AU137" s="6"/>
      <c r="BD137" s="6"/>
      <c r="BE137" s="6"/>
      <c r="BF137" s="6"/>
      <c r="BO137" s="6"/>
      <c r="BP137" s="6"/>
      <c r="BQ137" s="6"/>
      <c r="BZ137" s="6"/>
      <c r="CA137" s="6"/>
      <c r="CB137" s="6"/>
      <c r="CK137" s="6"/>
      <c r="CL137" s="6"/>
      <c r="CM137" s="6"/>
      <c r="CV137" s="6"/>
      <c r="CW137" s="6"/>
      <c r="CX137" s="6"/>
      <c r="DG137" s="6"/>
      <c r="DH137" s="6"/>
      <c r="DI137" s="6"/>
    </row>
    <row r="138" spans="1:113">
      <c r="A138" s="6" t="s">
        <v>324</v>
      </c>
      <c r="B138" s="6">
        <v>0</v>
      </c>
      <c r="C138" s="6">
        <v>0</v>
      </c>
      <c r="D138" s="1" t="s">
        <v>324</v>
      </c>
      <c r="E138" s="1">
        <v>0</v>
      </c>
      <c r="F138" s="1">
        <v>0</v>
      </c>
      <c r="G138" s="1">
        <v>0</v>
      </c>
      <c r="H138" s="1" t="s">
        <v>29</v>
      </c>
      <c r="L138" s="6" t="s">
        <v>324</v>
      </c>
      <c r="M138" s="6">
        <v>0</v>
      </c>
      <c r="N138" s="6">
        <v>0</v>
      </c>
      <c r="O138" s="1" t="s">
        <v>324</v>
      </c>
      <c r="P138" s="1">
        <v>0</v>
      </c>
      <c r="Q138" s="1">
        <v>0</v>
      </c>
      <c r="R138" s="1">
        <v>0</v>
      </c>
      <c r="S138" s="1" t="s">
        <v>29</v>
      </c>
      <c r="W138" s="6"/>
      <c r="X138" s="6"/>
      <c r="Y138" s="6"/>
      <c r="AH138" s="6"/>
      <c r="AI138" s="6"/>
      <c r="AJ138" s="6"/>
      <c r="AS138" s="6"/>
      <c r="AT138" s="6"/>
      <c r="AU138" s="6"/>
      <c r="BD138" s="6"/>
      <c r="BE138" s="6"/>
      <c r="BF138" s="6"/>
      <c r="BO138" s="6"/>
      <c r="BP138" s="6"/>
      <c r="BQ138" s="6"/>
      <c r="BZ138" s="6"/>
      <c r="CA138" s="6"/>
      <c r="CB138" s="6"/>
      <c r="CK138" s="6"/>
      <c r="CL138" s="6"/>
      <c r="CM138" s="6"/>
      <c r="CV138" s="6"/>
      <c r="CW138" s="6"/>
      <c r="CX138" s="6"/>
      <c r="DG138" s="6"/>
      <c r="DH138" s="6"/>
      <c r="DI138" s="6"/>
    </row>
    <row r="139" spans="1:113">
      <c r="A139" s="6" t="s">
        <v>324</v>
      </c>
      <c r="B139" s="6">
        <v>0</v>
      </c>
      <c r="C139" s="6">
        <v>0</v>
      </c>
      <c r="D139" s="1" t="s">
        <v>324</v>
      </c>
      <c r="E139" s="1">
        <v>0</v>
      </c>
      <c r="F139" s="1">
        <v>0</v>
      </c>
      <c r="G139" s="1">
        <v>0</v>
      </c>
      <c r="H139" s="1" t="s">
        <v>29</v>
      </c>
      <c r="L139" s="6" t="s">
        <v>324</v>
      </c>
      <c r="M139" s="6">
        <v>0</v>
      </c>
      <c r="N139" s="6">
        <v>0</v>
      </c>
      <c r="O139" s="1" t="s">
        <v>324</v>
      </c>
      <c r="P139" s="1">
        <v>0</v>
      </c>
      <c r="Q139" s="1">
        <v>0</v>
      </c>
      <c r="R139" s="1">
        <v>0</v>
      </c>
      <c r="S139" s="1" t="s">
        <v>29</v>
      </c>
      <c r="W139" s="6"/>
      <c r="X139" s="6"/>
      <c r="Y139" s="6"/>
      <c r="AH139" s="6"/>
      <c r="AI139" s="6"/>
      <c r="AJ139" s="6"/>
      <c r="AS139" s="6"/>
      <c r="AT139" s="6"/>
      <c r="AU139" s="6"/>
      <c r="BD139" s="6"/>
      <c r="BE139" s="6"/>
      <c r="BF139" s="6"/>
      <c r="BO139" s="6"/>
      <c r="BP139" s="6"/>
      <c r="BQ139" s="6"/>
      <c r="BZ139" s="6"/>
      <c r="CA139" s="6"/>
      <c r="CB139" s="6"/>
      <c r="CK139" s="6"/>
      <c r="CL139" s="6"/>
      <c r="CM139" s="6"/>
      <c r="CV139" s="6"/>
      <c r="CW139" s="6"/>
      <c r="CX139" s="6"/>
      <c r="DG139" s="6"/>
      <c r="DH139" s="6"/>
      <c r="DI139" s="6"/>
    </row>
    <row r="140" spans="1:113">
      <c r="A140" s="6" t="s">
        <v>324</v>
      </c>
      <c r="B140" s="6">
        <v>0</v>
      </c>
      <c r="C140" s="6">
        <v>0</v>
      </c>
      <c r="D140" s="1" t="s">
        <v>324</v>
      </c>
      <c r="E140" s="1">
        <v>0</v>
      </c>
      <c r="F140" s="1">
        <v>0</v>
      </c>
      <c r="G140" s="1">
        <v>0</v>
      </c>
      <c r="H140" s="1" t="s">
        <v>29</v>
      </c>
      <c r="L140" s="6" t="s">
        <v>324</v>
      </c>
      <c r="M140" s="6">
        <v>0</v>
      </c>
      <c r="N140" s="6">
        <v>0</v>
      </c>
      <c r="O140" s="1" t="s">
        <v>324</v>
      </c>
      <c r="P140" s="1">
        <v>0</v>
      </c>
      <c r="Q140" s="1">
        <v>0</v>
      </c>
      <c r="R140" s="1">
        <v>0</v>
      </c>
      <c r="S140" s="1" t="s">
        <v>29</v>
      </c>
      <c r="W140" s="6"/>
      <c r="X140" s="6"/>
      <c r="Y140" s="6"/>
      <c r="AH140" s="6"/>
      <c r="AI140" s="6"/>
      <c r="AJ140" s="6"/>
      <c r="AS140" s="6"/>
      <c r="AT140" s="6"/>
      <c r="AU140" s="6"/>
      <c r="BD140" s="6"/>
      <c r="BE140" s="6"/>
      <c r="BF140" s="6"/>
      <c r="BO140" s="6"/>
      <c r="BP140" s="6"/>
      <c r="BQ140" s="6"/>
      <c r="BZ140" s="6"/>
      <c r="CA140" s="6"/>
      <c r="CB140" s="6"/>
      <c r="CK140" s="6"/>
      <c r="CL140" s="6"/>
      <c r="CM140" s="6"/>
      <c r="CV140" s="6"/>
      <c r="CW140" s="6"/>
      <c r="CX140" s="6"/>
      <c r="DG140" s="6"/>
      <c r="DH140" s="6"/>
      <c r="DI140" s="6"/>
    </row>
    <row r="141" spans="1:113">
      <c r="A141" s="6" t="s">
        <v>324</v>
      </c>
      <c r="B141" s="6">
        <v>0</v>
      </c>
      <c r="C141" s="6">
        <v>0</v>
      </c>
      <c r="D141" s="1" t="s">
        <v>324</v>
      </c>
      <c r="E141" s="1">
        <v>0</v>
      </c>
      <c r="F141" s="1">
        <v>0</v>
      </c>
      <c r="G141" s="1">
        <v>0</v>
      </c>
      <c r="H141" s="1" t="s">
        <v>29</v>
      </c>
      <c r="L141" s="6" t="s">
        <v>324</v>
      </c>
      <c r="M141" s="6">
        <v>0</v>
      </c>
      <c r="N141" s="6">
        <v>0</v>
      </c>
      <c r="O141" s="1" t="s">
        <v>324</v>
      </c>
      <c r="P141" s="1">
        <v>0</v>
      </c>
      <c r="Q141" s="1">
        <v>0</v>
      </c>
      <c r="R141" s="1">
        <v>0</v>
      </c>
      <c r="S141" s="1" t="s">
        <v>29</v>
      </c>
      <c r="W141" s="6"/>
      <c r="X141" s="6"/>
      <c r="Y141" s="6"/>
      <c r="AH141" s="6"/>
      <c r="AI141" s="6"/>
      <c r="AJ141" s="6"/>
      <c r="AS141" s="6"/>
      <c r="AT141" s="6"/>
      <c r="AU141" s="6"/>
      <c r="BD141" s="6"/>
      <c r="BE141" s="6"/>
      <c r="BF141" s="6"/>
      <c r="BO141" s="6"/>
      <c r="BP141" s="6"/>
      <c r="BQ141" s="6"/>
      <c r="BZ141" s="6"/>
      <c r="CA141" s="6"/>
      <c r="CB141" s="6"/>
      <c r="CK141" s="6"/>
      <c r="CL141" s="6"/>
      <c r="CM141" s="6"/>
      <c r="CV141" s="6"/>
      <c r="CW141" s="6"/>
      <c r="CX141" s="6"/>
      <c r="DG141" s="6"/>
      <c r="DH141" s="6"/>
      <c r="DI141" s="6"/>
    </row>
    <row r="142" spans="1:113">
      <c r="A142" s="6" t="s">
        <v>324</v>
      </c>
      <c r="B142" s="6">
        <v>0</v>
      </c>
      <c r="C142" s="6">
        <v>0</v>
      </c>
      <c r="D142" s="1" t="s">
        <v>324</v>
      </c>
      <c r="E142" s="1">
        <v>0</v>
      </c>
      <c r="F142" s="1">
        <v>0</v>
      </c>
      <c r="G142" s="1">
        <v>0</v>
      </c>
      <c r="H142" s="1" t="s">
        <v>29</v>
      </c>
      <c r="L142" s="6" t="s">
        <v>324</v>
      </c>
      <c r="M142" s="6">
        <v>0</v>
      </c>
      <c r="N142" s="6">
        <v>0</v>
      </c>
      <c r="O142" s="1" t="s">
        <v>324</v>
      </c>
      <c r="P142" s="1">
        <v>0</v>
      </c>
      <c r="Q142" s="1">
        <v>0</v>
      </c>
      <c r="R142" s="1">
        <v>0</v>
      </c>
      <c r="S142" s="1" t="s">
        <v>29</v>
      </c>
      <c r="W142" s="6"/>
      <c r="X142" s="6"/>
      <c r="Y142" s="6"/>
      <c r="AH142" s="6"/>
      <c r="AI142" s="6"/>
      <c r="AJ142" s="6"/>
      <c r="AS142" s="6"/>
      <c r="AT142" s="6"/>
      <c r="AU142" s="6"/>
      <c r="BD142" s="6"/>
      <c r="BE142" s="6"/>
      <c r="BF142" s="6"/>
      <c r="BO142" s="6"/>
      <c r="BP142" s="6"/>
      <c r="BQ142" s="6"/>
      <c r="BZ142" s="6"/>
      <c r="CA142" s="6"/>
      <c r="CB142" s="6"/>
      <c r="CK142" s="6"/>
      <c r="CL142" s="6"/>
      <c r="CM142" s="6"/>
      <c r="CV142" s="6"/>
      <c r="CW142" s="6"/>
      <c r="CX142" s="6"/>
      <c r="DG142" s="6"/>
      <c r="DH142" s="6"/>
      <c r="DI142" s="6"/>
    </row>
    <row r="143" spans="1:113">
      <c r="A143" s="6" t="s">
        <v>324</v>
      </c>
      <c r="B143" s="6">
        <v>0</v>
      </c>
      <c r="C143" s="6">
        <v>0</v>
      </c>
      <c r="D143" s="1" t="s">
        <v>324</v>
      </c>
      <c r="E143" s="1">
        <v>0</v>
      </c>
      <c r="F143" s="1">
        <v>0</v>
      </c>
      <c r="G143" s="1">
        <v>0</v>
      </c>
      <c r="H143" s="1" t="s">
        <v>29</v>
      </c>
      <c r="L143" s="6" t="s">
        <v>324</v>
      </c>
      <c r="M143" s="6">
        <v>0</v>
      </c>
      <c r="N143" s="6">
        <v>0</v>
      </c>
      <c r="O143" s="1" t="s">
        <v>324</v>
      </c>
      <c r="P143" s="1">
        <v>0</v>
      </c>
      <c r="Q143" s="1">
        <v>0</v>
      </c>
      <c r="R143" s="1">
        <v>0</v>
      </c>
      <c r="S143" s="1" t="s">
        <v>29</v>
      </c>
      <c r="W143" s="6"/>
      <c r="X143" s="6"/>
      <c r="Y143" s="6"/>
      <c r="AH143" s="6"/>
      <c r="AI143" s="6"/>
      <c r="AJ143" s="6"/>
      <c r="AS143" s="6"/>
      <c r="AT143" s="6"/>
      <c r="AU143" s="6"/>
      <c r="BD143" s="6"/>
      <c r="BE143" s="6"/>
      <c r="BF143" s="6"/>
      <c r="BO143" s="6"/>
      <c r="BP143" s="6"/>
      <c r="BQ143" s="6"/>
      <c r="BZ143" s="6"/>
      <c r="CA143" s="6"/>
      <c r="CB143" s="6"/>
      <c r="CK143" s="6"/>
      <c r="CL143" s="6"/>
      <c r="CM143" s="6"/>
      <c r="CV143" s="6"/>
      <c r="CW143" s="6"/>
      <c r="CX143" s="6"/>
      <c r="DG143" s="6"/>
      <c r="DH143" s="6"/>
      <c r="DI143" s="6"/>
    </row>
    <row r="144" spans="1:113">
      <c r="A144" s="6" t="s">
        <v>324</v>
      </c>
      <c r="B144" s="6">
        <v>0</v>
      </c>
      <c r="C144" s="6">
        <v>0</v>
      </c>
      <c r="D144" s="1" t="s">
        <v>324</v>
      </c>
      <c r="E144" s="1">
        <v>0</v>
      </c>
      <c r="F144" s="1">
        <v>0</v>
      </c>
      <c r="G144" s="1">
        <v>0</v>
      </c>
      <c r="H144" s="1" t="s">
        <v>29</v>
      </c>
      <c r="L144" s="6" t="s">
        <v>324</v>
      </c>
      <c r="M144" s="6">
        <v>0</v>
      </c>
      <c r="N144" s="6">
        <v>0</v>
      </c>
      <c r="O144" s="1" t="s">
        <v>324</v>
      </c>
      <c r="P144" s="1">
        <v>0</v>
      </c>
      <c r="Q144" s="1">
        <v>0</v>
      </c>
      <c r="R144" s="1">
        <v>0</v>
      </c>
      <c r="S144" s="1" t="s">
        <v>29</v>
      </c>
      <c r="W144" s="6"/>
      <c r="X144" s="6"/>
      <c r="Y144" s="6"/>
      <c r="AH144" s="6"/>
      <c r="AI144" s="6"/>
      <c r="AJ144" s="6"/>
      <c r="AS144" s="6"/>
      <c r="AT144" s="6"/>
      <c r="AU144" s="6"/>
      <c r="BD144" s="6"/>
      <c r="BE144" s="6"/>
      <c r="BF144" s="6"/>
      <c r="BO144" s="6"/>
      <c r="BP144" s="6"/>
      <c r="BQ144" s="6"/>
      <c r="BZ144" s="6"/>
      <c r="CA144" s="6"/>
      <c r="CB144" s="6"/>
      <c r="CK144" s="6"/>
      <c r="CL144" s="6"/>
      <c r="CM144" s="6"/>
      <c r="CV144" s="6"/>
      <c r="CW144" s="6"/>
      <c r="CX144" s="6"/>
      <c r="DG144" s="6"/>
      <c r="DH144" s="6"/>
      <c r="DI144" s="6"/>
    </row>
    <row r="145" spans="1:113">
      <c r="A145" s="6" t="s">
        <v>324</v>
      </c>
      <c r="B145" s="6">
        <v>0</v>
      </c>
      <c r="C145" s="6">
        <v>0</v>
      </c>
      <c r="D145" s="1" t="s">
        <v>324</v>
      </c>
      <c r="E145" s="1">
        <v>0</v>
      </c>
      <c r="F145" s="1">
        <v>0</v>
      </c>
      <c r="G145" s="1">
        <v>0</v>
      </c>
      <c r="H145" s="1" t="s">
        <v>29</v>
      </c>
      <c r="L145" s="6" t="s">
        <v>324</v>
      </c>
      <c r="M145" s="6">
        <v>0</v>
      </c>
      <c r="N145" s="6">
        <v>0</v>
      </c>
      <c r="O145" s="1" t="s">
        <v>324</v>
      </c>
      <c r="P145" s="1">
        <v>0</v>
      </c>
      <c r="Q145" s="1">
        <v>0</v>
      </c>
      <c r="R145" s="1">
        <v>0</v>
      </c>
      <c r="S145" s="1" t="s">
        <v>29</v>
      </c>
      <c r="W145" s="6"/>
      <c r="X145" s="6"/>
      <c r="Y145" s="6"/>
      <c r="AH145" s="6"/>
      <c r="AI145" s="6"/>
      <c r="AJ145" s="6"/>
      <c r="AS145" s="6"/>
      <c r="AT145" s="6"/>
      <c r="AU145" s="6"/>
      <c r="BD145" s="6"/>
      <c r="BE145" s="6"/>
      <c r="BF145" s="6"/>
      <c r="BO145" s="6"/>
      <c r="BP145" s="6"/>
      <c r="BQ145" s="6"/>
      <c r="BZ145" s="6"/>
      <c r="CA145" s="6"/>
      <c r="CB145" s="6"/>
      <c r="CK145" s="6"/>
      <c r="CL145" s="6"/>
      <c r="CM145" s="6"/>
      <c r="CV145" s="6"/>
      <c r="CW145" s="6"/>
      <c r="CX145" s="6"/>
      <c r="DG145" s="6"/>
      <c r="DH145" s="6"/>
      <c r="DI145" s="6"/>
    </row>
    <row r="146" spans="1:113">
      <c r="A146" s="6" t="s">
        <v>324</v>
      </c>
      <c r="B146" s="6">
        <v>0</v>
      </c>
      <c r="C146" s="6">
        <v>0</v>
      </c>
      <c r="D146" s="1" t="s">
        <v>324</v>
      </c>
      <c r="E146" s="1">
        <v>0</v>
      </c>
      <c r="F146" s="1">
        <v>0</v>
      </c>
      <c r="G146" s="1">
        <v>0</v>
      </c>
      <c r="H146" s="1" t="s">
        <v>29</v>
      </c>
      <c r="L146" s="6" t="s">
        <v>324</v>
      </c>
      <c r="M146" s="6">
        <v>0</v>
      </c>
      <c r="N146" s="6">
        <v>0</v>
      </c>
      <c r="O146" s="1" t="s">
        <v>324</v>
      </c>
      <c r="P146" s="1">
        <v>0</v>
      </c>
      <c r="Q146" s="1">
        <v>0</v>
      </c>
      <c r="R146" s="1">
        <v>0</v>
      </c>
      <c r="S146" s="1" t="s">
        <v>29</v>
      </c>
      <c r="W146" s="6"/>
      <c r="X146" s="6"/>
      <c r="Y146" s="6"/>
      <c r="AH146" s="6"/>
      <c r="AI146" s="6"/>
      <c r="AJ146" s="6"/>
      <c r="AS146" s="6"/>
      <c r="AT146" s="6"/>
      <c r="AU146" s="6"/>
      <c r="BD146" s="6"/>
      <c r="BE146" s="6"/>
      <c r="BF146" s="6"/>
      <c r="BO146" s="6"/>
      <c r="BP146" s="6"/>
      <c r="BQ146" s="6"/>
      <c r="BZ146" s="6"/>
      <c r="CA146" s="6"/>
      <c r="CB146" s="6"/>
      <c r="CK146" s="6"/>
      <c r="CL146" s="6"/>
      <c r="CM146" s="6"/>
      <c r="CV146" s="6"/>
      <c r="CW146" s="6"/>
      <c r="CX146" s="6"/>
      <c r="DG146" s="6"/>
      <c r="DH146" s="6"/>
      <c r="DI146" s="6"/>
    </row>
    <row r="147" spans="1:113">
      <c r="A147" s="6" t="s">
        <v>324</v>
      </c>
      <c r="B147" s="6">
        <v>0</v>
      </c>
      <c r="C147" s="6">
        <v>0</v>
      </c>
      <c r="D147" s="1" t="s">
        <v>324</v>
      </c>
      <c r="E147" s="1">
        <v>0</v>
      </c>
      <c r="F147" s="1">
        <v>0</v>
      </c>
      <c r="G147" s="1">
        <v>0</v>
      </c>
      <c r="H147" s="1" t="s">
        <v>29</v>
      </c>
      <c r="L147" s="6" t="s">
        <v>324</v>
      </c>
      <c r="M147" s="6">
        <v>0</v>
      </c>
      <c r="N147" s="6">
        <v>0</v>
      </c>
      <c r="O147" s="1" t="s">
        <v>324</v>
      </c>
      <c r="P147" s="1">
        <v>0</v>
      </c>
      <c r="Q147" s="1">
        <v>0</v>
      </c>
      <c r="R147" s="1">
        <v>0</v>
      </c>
      <c r="S147" s="1" t="s">
        <v>29</v>
      </c>
      <c r="W147" s="6"/>
      <c r="X147" s="6"/>
      <c r="Y147" s="6"/>
      <c r="AH147" s="6"/>
      <c r="AI147" s="6"/>
      <c r="AJ147" s="6"/>
      <c r="AS147" s="6"/>
      <c r="AT147" s="6"/>
      <c r="AU147" s="6"/>
      <c r="BD147" s="6"/>
      <c r="BE147" s="6"/>
      <c r="BF147" s="6"/>
      <c r="BO147" s="6"/>
      <c r="BP147" s="6"/>
      <c r="BQ147" s="6"/>
      <c r="BZ147" s="6"/>
      <c r="CA147" s="6"/>
      <c r="CB147" s="6"/>
      <c r="CK147" s="6"/>
      <c r="CL147" s="6"/>
      <c r="CM147" s="6"/>
      <c r="CV147" s="6"/>
      <c r="CW147" s="6"/>
      <c r="CX147" s="6"/>
      <c r="DG147" s="6"/>
      <c r="DH147" s="6"/>
      <c r="DI147" s="6"/>
    </row>
    <row r="148" spans="1:113">
      <c r="A148" t="s">
        <v>324</v>
      </c>
      <c r="B148">
        <v>0</v>
      </c>
      <c r="C148">
        <v>0</v>
      </c>
      <c r="D148" s="1" t="s">
        <v>324</v>
      </c>
      <c r="E148" s="1">
        <v>0</v>
      </c>
      <c r="F148" s="1">
        <v>0</v>
      </c>
      <c r="G148" s="1">
        <v>0</v>
      </c>
      <c r="H148" s="1" t="s">
        <v>29</v>
      </c>
      <c r="L148" t="s">
        <v>324</v>
      </c>
      <c r="M148">
        <v>0</v>
      </c>
      <c r="N148">
        <v>0</v>
      </c>
      <c r="O148" s="1" t="s">
        <v>324</v>
      </c>
      <c r="P148" s="1">
        <v>0</v>
      </c>
      <c r="Q148" s="1">
        <v>0</v>
      </c>
      <c r="R148" s="1">
        <v>0</v>
      </c>
      <c r="S148" s="1" t="s">
        <v>29</v>
      </c>
    </row>
    <row r="149" spans="1:113">
      <c r="A149" t="s">
        <v>324</v>
      </c>
      <c r="B149">
        <v>0</v>
      </c>
      <c r="C149">
        <v>0</v>
      </c>
      <c r="D149" s="1" t="s">
        <v>324</v>
      </c>
      <c r="E149" s="1">
        <v>0</v>
      </c>
      <c r="F149" s="1">
        <v>0</v>
      </c>
      <c r="G149" s="1">
        <v>0</v>
      </c>
      <c r="H149" s="1" t="s">
        <v>29</v>
      </c>
      <c r="L149" t="s">
        <v>324</v>
      </c>
      <c r="M149">
        <v>0</v>
      </c>
      <c r="N149">
        <v>0</v>
      </c>
      <c r="O149" s="1" t="s">
        <v>324</v>
      </c>
      <c r="P149" s="1">
        <v>0</v>
      </c>
      <c r="Q149" s="1">
        <v>0</v>
      </c>
      <c r="R149" s="1">
        <v>0</v>
      </c>
      <c r="S149" s="1" t="s">
        <v>29</v>
      </c>
    </row>
    <row r="150" spans="1:113">
      <c r="A150" t="s">
        <v>324</v>
      </c>
      <c r="B150">
        <v>0</v>
      </c>
      <c r="C150">
        <v>0</v>
      </c>
      <c r="D150" s="1" t="s">
        <v>324</v>
      </c>
      <c r="E150" s="1">
        <v>0</v>
      </c>
      <c r="F150" s="1">
        <v>0</v>
      </c>
      <c r="G150" s="1">
        <v>0</v>
      </c>
      <c r="H150" s="1" t="s">
        <v>29</v>
      </c>
      <c r="L150" t="s">
        <v>324</v>
      </c>
      <c r="M150">
        <v>0</v>
      </c>
      <c r="N150">
        <v>0</v>
      </c>
      <c r="O150" s="1" t="s">
        <v>324</v>
      </c>
      <c r="P150" s="1">
        <v>0</v>
      </c>
      <c r="Q150" s="1">
        <v>0</v>
      </c>
      <c r="R150" s="1">
        <v>0</v>
      </c>
      <c r="S150" s="1" t="s">
        <v>29</v>
      </c>
    </row>
    <row r="151" spans="1:113">
      <c r="A151" t="s">
        <v>324</v>
      </c>
      <c r="B151">
        <v>0</v>
      </c>
      <c r="C151">
        <v>0</v>
      </c>
      <c r="D151" s="1" t="s">
        <v>324</v>
      </c>
      <c r="E151" s="1">
        <v>0</v>
      </c>
      <c r="F151" s="1">
        <v>0</v>
      </c>
      <c r="G151" s="1">
        <v>0</v>
      </c>
      <c r="H151" s="1" t="s">
        <v>29</v>
      </c>
      <c r="L151" t="s">
        <v>324</v>
      </c>
      <c r="M151">
        <v>0</v>
      </c>
      <c r="N151">
        <v>0</v>
      </c>
      <c r="O151" s="1" t="s">
        <v>324</v>
      </c>
      <c r="P151" s="1">
        <v>0</v>
      </c>
      <c r="Q151" s="1">
        <v>0</v>
      </c>
      <c r="R151" s="1">
        <v>0</v>
      </c>
      <c r="S151" s="1" t="s">
        <v>29</v>
      </c>
    </row>
    <row r="152" spans="1:113">
      <c r="A152" t="s">
        <v>324</v>
      </c>
      <c r="B152">
        <v>0</v>
      </c>
      <c r="C152">
        <v>0</v>
      </c>
      <c r="D152" s="1" t="s">
        <v>324</v>
      </c>
      <c r="E152" s="1">
        <v>0</v>
      </c>
      <c r="F152" s="1">
        <v>0</v>
      </c>
      <c r="G152" s="1">
        <v>0</v>
      </c>
      <c r="H152" s="1" t="s">
        <v>29</v>
      </c>
      <c r="L152" t="s">
        <v>324</v>
      </c>
      <c r="M152">
        <v>0</v>
      </c>
      <c r="N152">
        <v>0</v>
      </c>
      <c r="O152" s="1" t="s">
        <v>324</v>
      </c>
      <c r="P152" s="1">
        <v>0</v>
      </c>
      <c r="Q152" s="1">
        <v>0</v>
      </c>
      <c r="R152" s="1">
        <v>0</v>
      </c>
      <c r="S152" s="1" t="s">
        <v>29</v>
      </c>
    </row>
    <row r="153" spans="1:113">
      <c r="A153" t="s">
        <v>324</v>
      </c>
      <c r="B153">
        <v>0</v>
      </c>
      <c r="C153">
        <v>0</v>
      </c>
      <c r="D153" s="1" t="s">
        <v>324</v>
      </c>
      <c r="E153" s="1">
        <v>0</v>
      </c>
      <c r="F153" s="1">
        <v>0</v>
      </c>
      <c r="G153" s="1">
        <v>0</v>
      </c>
      <c r="H153" s="1" t="s">
        <v>29</v>
      </c>
      <c r="L153" t="s">
        <v>324</v>
      </c>
      <c r="M153">
        <v>0</v>
      </c>
      <c r="N153">
        <v>0</v>
      </c>
      <c r="O153" s="1" t="s">
        <v>324</v>
      </c>
      <c r="P153" s="1">
        <v>0</v>
      </c>
      <c r="Q153" s="1">
        <v>0</v>
      </c>
      <c r="R153" s="1">
        <v>0</v>
      </c>
      <c r="S153" s="1" t="s">
        <v>29</v>
      </c>
    </row>
    <row r="154" spans="1:113">
      <c r="A154" t="s">
        <v>324</v>
      </c>
      <c r="B154">
        <v>0</v>
      </c>
      <c r="C154">
        <v>0</v>
      </c>
      <c r="D154" s="1" t="s">
        <v>324</v>
      </c>
      <c r="E154" s="1">
        <v>0</v>
      </c>
      <c r="F154" s="1">
        <v>0</v>
      </c>
      <c r="G154" s="1">
        <v>0</v>
      </c>
      <c r="H154" s="1" t="s">
        <v>29</v>
      </c>
      <c r="L154" t="s">
        <v>324</v>
      </c>
      <c r="M154">
        <v>0</v>
      </c>
      <c r="N154">
        <v>0</v>
      </c>
      <c r="O154" s="1" t="s">
        <v>324</v>
      </c>
      <c r="P154" s="1">
        <v>0</v>
      </c>
      <c r="Q154" s="1">
        <v>0</v>
      </c>
      <c r="R154" s="1">
        <v>0</v>
      </c>
      <c r="S154" s="1" t="s">
        <v>29</v>
      </c>
    </row>
    <row r="155" spans="1:113">
      <c r="A155" t="s">
        <v>324</v>
      </c>
      <c r="B155">
        <v>0</v>
      </c>
      <c r="C155">
        <v>0</v>
      </c>
      <c r="D155" s="1" t="s">
        <v>324</v>
      </c>
      <c r="E155" s="1">
        <v>0</v>
      </c>
      <c r="F155" s="1">
        <v>0</v>
      </c>
      <c r="G155" s="1">
        <v>0</v>
      </c>
      <c r="H155" s="1" t="s">
        <v>29</v>
      </c>
      <c r="L155" t="s">
        <v>324</v>
      </c>
      <c r="M155">
        <v>0</v>
      </c>
      <c r="N155">
        <v>0</v>
      </c>
      <c r="O155" s="1" t="s">
        <v>324</v>
      </c>
      <c r="P155" s="1">
        <v>0</v>
      </c>
      <c r="Q155" s="1">
        <v>0</v>
      </c>
      <c r="R155" s="1">
        <v>0</v>
      </c>
      <c r="S155" s="1" t="s">
        <v>29</v>
      </c>
    </row>
    <row r="156" spans="1:113">
      <c r="A156" t="s">
        <v>324</v>
      </c>
      <c r="B156">
        <v>0</v>
      </c>
      <c r="C156">
        <v>0</v>
      </c>
      <c r="D156" s="1" t="s">
        <v>324</v>
      </c>
      <c r="E156" s="1">
        <v>0</v>
      </c>
      <c r="F156" s="1">
        <v>0</v>
      </c>
      <c r="G156" s="1">
        <v>0</v>
      </c>
      <c r="H156" s="1" t="s">
        <v>29</v>
      </c>
      <c r="L156" t="s">
        <v>324</v>
      </c>
      <c r="M156">
        <v>0</v>
      </c>
      <c r="N156">
        <v>0</v>
      </c>
      <c r="O156" s="1" t="s">
        <v>324</v>
      </c>
      <c r="P156" s="1">
        <v>0</v>
      </c>
      <c r="Q156" s="1">
        <v>0</v>
      </c>
      <c r="R156" s="1">
        <v>0</v>
      </c>
      <c r="S156" s="1" t="s">
        <v>29</v>
      </c>
    </row>
    <row r="157" spans="1:113">
      <c r="A157" t="s">
        <v>324</v>
      </c>
      <c r="B157">
        <v>0</v>
      </c>
      <c r="C157">
        <v>0</v>
      </c>
      <c r="D157" s="1" t="s">
        <v>324</v>
      </c>
      <c r="E157" s="1">
        <v>0</v>
      </c>
      <c r="F157" s="1">
        <v>0</v>
      </c>
      <c r="G157" s="1">
        <v>0</v>
      </c>
      <c r="H157" s="1" t="s">
        <v>29</v>
      </c>
      <c r="L157" t="s">
        <v>324</v>
      </c>
      <c r="M157">
        <v>0</v>
      </c>
      <c r="N157">
        <v>0</v>
      </c>
      <c r="O157" s="1" t="s">
        <v>324</v>
      </c>
      <c r="P157" s="1">
        <v>0</v>
      </c>
      <c r="Q157" s="1">
        <v>0</v>
      </c>
      <c r="R157" s="1">
        <v>0</v>
      </c>
      <c r="S157" s="1" t="s">
        <v>29</v>
      </c>
    </row>
    <row r="158" spans="1:113">
      <c r="L158" t="s">
        <v>324</v>
      </c>
      <c r="M158">
        <v>0</v>
      </c>
      <c r="N158">
        <v>0</v>
      </c>
      <c r="O158" s="1" t="s">
        <v>324</v>
      </c>
      <c r="P158" s="1">
        <v>0</v>
      </c>
      <c r="Q158" s="1">
        <v>0</v>
      </c>
      <c r="R158" s="1">
        <v>0</v>
      </c>
      <c r="S158" s="1" t="s">
        <v>29</v>
      </c>
    </row>
    <row r="159" spans="1:113">
      <c r="L159" t="s">
        <v>324</v>
      </c>
      <c r="M159">
        <v>0</v>
      </c>
      <c r="N159">
        <v>0</v>
      </c>
      <c r="O159" s="1" t="s">
        <v>324</v>
      </c>
      <c r="P159" s="1">
        <v>0</v>
      </c>
      <c r="Q159" s="1">
        <v>0</v>
      </c>
      <c r="R159" s="1">
        <v>0</v>
      </c>
      <c r="S159" s="1" t="s">
        <v>29</v>
      </c>
    </row>
    <row r="160" spans="1:113">
      <c r="L160" t="s">
        <v>324</v>
      </c>
      <c r="M160">
        <v>0</v>
      </c>
      <c r="N160">
        <v>0</v>
      </c>
      <c r="O160" s="1" t="s">
        <v>324</v>
      </c>
      <c r="P160" s="1">
        <v>0</v>
      </c>
      <c r="Q160" s="1">
        <v>0</v>
      </c>
      <c r="R160" s="1">
        <v>0</v>
      </c>
      <c r="S160" s="1" t="s">
        <v>29</v>
      </c>
    </row>
    <row r="161" spans="12:19">
      <c r="L161" t="s">
        <v>324</v>
      </c>
      <c r="M161">
        <v>0</v>
      </c>
      <c r="N161">
        <v>0</v>
      </c>
      <c r="O161" s="1" t="s">
        <v>324</v>
      </c>
      <c r="P161" s="1">
        <v>0</v>
      </c>
      <c r="Q161" s="1">
        <v>0</v>
      </c>
      <c r="R161" s="1">
        <v>0</v>
      </c>
      <c r="S161" s="1" t="s">
        <v>29</v>
      </c>
    </row>
    <row r="162" spans="12:19">
      <c r="L162" t="s">
        <v>324</v>
      </c>
      <c r="M162">
        <v>0</v>
      </c>
      <c r="N162">
        <v>0</v>
      </c>
      <c r="O162" s="1" t="s">
        <v>324</v>
      </c>
      <c r="P162" s="1">
        <v>0</v>
      </c>
      <c r="Q162" s="1">
        <v>0</v>
      </c>
      <c r="R162" s="1">
        <v>0</v>
      </c>
      <c r="S162" s="1" t="s">
        <v>29</v>
      </c>
    </row>
    <row r="163" spans="12:19">
      <c r="L163" t="s">
        <v>324</v>
      </c>
      <c r="M163">
        <v>0</v>
      </c>
      <c r="N163">
        <v>0</v>
      </c>
      <c r="O163" s="1" t="s">
        <v>324</v>
      </c>
      <c r="P163" s="1">
        <v>0</v>
      </c>
      <c r="Q163" s="1">
        <v>0</v>
      </c>
      <c r="R163" s="1">
        <v>0</v>
      </c>
      <c r="S163" s="1" t="s">
        <v>29</v>
      </c>
    </row>
    <row r="164" spans="12:19">
      <c r="L164" t="s">
        <v>324</v>
      </c>
      <c r="M164">
        <v>0</v>
      </c>
      <c r="N164">
        <v>0</v>
      </c>
      <c r="O164" s="1" t="s">
        <v>324</v>
      </c>
      <c r="P164" s="1">
        <v>0</v>
      </c>
      <c r="Q164" s="1">
        <v>0</v>
      </c>
      <c r="R164" s="1">
        <v>0</v>
      </c>
      <c r="S164" s="1" t="s">
        <v>29</v>
      </c>
    </row>
    <row r="165" spans="12:19">
      <c r="L165" t="s">
        <v>324</v>
      </c>
      <c r="M165">
        <v>0</v>
      </c>
      <c r="N165">
        <v>0</v>
      </c>
      <c r="O165" s="1" t="s">
        <v>324</v>
      </c>
      <c r="P165" s="1">
        <v>0</v>
      </c>
      <c r="Q165" s="1">
        <v>0</v>
      </c>
      <c r="R165" s="1">
        <v>0</v>
      </c>
      <c r="S165" s="1" t="s">
        <v>29</v>
      </c>
    </row>
    <row r="166" spans="12:19">
      <c r="L166" t="s">
        <v>324</v>
      </c>
      <c r="M166">
        <v>0</v>
      </c>
      <c r="N166">
        <v>0</v>
      </c>
      <c r="O166" s="1" t="s">
        <v>324</v>
      </c>
      <c r="P166" s="1">
        <v>0</v>
      </c>
      <c r="Q166" s="1">
        <v>0</v>
      </c>
      <c r="R166" s="1">
        <v>0</v>
      </c>
      <c r="S166" s="1" t="s">
        <v>29</v>
      </c>
    </row>
    <row r="167" spans="12:19">
      <c r="L167" t="s">
        <v>324</v>
      </c>
      <c r="M167">
        <v>0</v>
      </c>
      <c r="N167">
        <v>0</v>
      </c>
      <c r="O167" s="1" t="s">
        <v>324</v>
      </c>
      <c r="P167" s="1">
        <v>0</v>
      </c>
      <c r="Q167" s="1">
        <v>0</v>
      </c>
      <c r="R167" s="1">
        <v>0</v>
      </c>
      <c r="S167" s="1" t="s">
        <v>29</v>
      </c>
    </row>
    <row r="168" spans="12:19">
      <c r="L168" t="s">
        <v>324</v>
      </c>
      <c r="M168">
        <v>0</v>
      </c>
      <c r="N168">
        <v>0</v>
      </c>
      <c r="O168" s="1" t="s">
        <v>324</v>
      </c>
      <c r="P168" s="1">
        <v>0</v>
      </c>
      <c r="Q168" s="1">
        <v>0</v>
      </c>
      <c r="R168" s="1">
        <v>0</v>
      </c>
      <c r="S168" s="1" t="s">
        <v>29</v>
      </c>
    </row>
    <row r="169" spans="12:19">
      <c r="L169" t="s">
        <v>324</v>
      </c>
      <c r="M169">
        <v>0</v>
      </c>
      <c r="N169">
        <v>0</v>
      </c>
      <c r="O169" s="1" t="s">
        <v>324</v>
      </c>
      <c r="P169" s="1">
        <v>0</v>
      </c>
      <c r="Q169" s="1">
        <v>0</v>
      </c>
      <c r="R169" s="1">
        <v>0</v>
      </c>
      <c r="S169" s="1" t="s">
        <v>29</v>
      </c>
    </row>
    <row r="170" spans="12:19">
      <c r="L170" t="s">
        <v>324</v>
      </c>
      <c r="M170">
        <v>0</v>
      </c>
      <c r="N170">
        <v>0</v>
      </c>
      <c r="O170" s="1" t="s">
        <v>324</v>
      </c>
      <c r="P170" s="1">
        <v>0</v>
      </c>
      <c r="Q170" s="1">
        <v>0</v>
      </c>
      <c r="R170" s="1">
        <v>0</v>
      </c>
      <c r="S170" s="1" t="s">
        <v>29</v>
      </c>
    </row>
    <row r="171" spans="12:19">
      <c r="L171" t="s">
        <v>324</v>
      </c>
      <c r="M171">
        <v>0</v>
      </c>
      <c r="N171">
        <v>0</v>
      </c>
      <c r="O171" s="1" t="s">
        <v>324</v>
      </c>
      <c r="P171" s="1">
        <v>0</v>
      </c>
      <c r="Q171" s="1">
        <v>0</v>
      </c>
      <c r="R171" s="1">
        <v>0</v>
      </c>
      <c r="S171" s="1" t="s">
        <v>29</v>
      </c>
    </row>
    <row r="172" spans="12:19">
      <c r="L172" t="s">
        <v>324</v>
      </c>
      <c r="M172">
        <v>0</v>
      </c>
      <c r="N172">
        <v>0</v>
      </c>
      <c r="O172" s="1" t="s">
        <v>324</v>
      </c>
      <c r="P172" s="1">
        <v>0</v>
      </c>
      <c r="Q172" s="1">
        <v>0</v>
      </c>
      <c r="R172" s="1">
        <v>0</v>
      </c>
      <c r="S172" s="1" t="s">
        <v>29</v>
      </c>
    </row>
    <row r="173" spans="12:19">
      <c r="L173" t="s">
        <v>324</v>
      </c>
      <c r="M173">
        <v>0</v>
      </c>
      <c r="N173">
        <v>0</v>
      </c>
      <c r="O173" s="1" t="s">
        <v>324</v>
      </c>
      <c r="P173" s="1">
        <v>0</v>
      </c>
      <c r="Q173" s="1">
        <v>0</v>
      </c>
      <c r="R173" s="1">
        <v>0</v>
      </c>
      <c r="S173" s="1" t="s">
        <v>29</v>
      </c>
    </row>
    <row r="174" spans="12:19">
      <c r="L174" t="s">
        <v>324</v>
      </c>
      <c r="M174">
        <v>0</v>
      </c>
      <c r="N174">
        <v>0</v>
      </c>
      <c r="O174" s="1" t="s">
        <v>324</v>
      </c>
      <c r="P174" s="1">
        <v>0</v>
      </c>
      <c r="Q174" s="1">
        <v>0</v>
      </c>
      <c r="R174" s="1">
        <v>0</v>
      </c>
      <c r="S174" s="1" t="s">
        <v>29</v>
      </c>
    </row>
    <row r="175" spans="12:19">
      <c r="L175" t="s">
        <v>324</v>
      </c>
      <c r="M175">
        <v>0</v>
      </c>
      <c r="N175">
        <v>0</v>
      </c>
      <c r="O175" s="1" t="s">
        <v>324</v>
      </c>
      <c r="P175" s="1">
        <v>0</v>
      </c>
      <c r="Q175" s="1">
        <v>0</v>
      </c>
      <c r="R175" s="1">
        <v>0</v>
      </c>
      <c r="S175" s="1" t="s">
        <v>29</v>
      </c>
    </row>
    <row r="176" spans="12:19">
      <c r="L176" t="s">
        <v>324</v>
      </c>
      <c r="M176">
        <v>0</v>
      </c>
      <c r="N176">
        <v>0</v>
      </c>
      <c r="O176" s="1" t="s">
        <v>324</v>
      </c>
      <c r="P176" s="1">
        <v>0</v>
      </c>
      <c r="Q176" s="1">
        <v>0</v>
      </c>
      <c r="R176" s="1">
        <v>0</v>
      </c>
      <c r="S176" s="1" t="s">
        <v>29</v>
      </c>
    </row>
    <row r="177" spans="12:19">
      <c r="L177" t="s">
        <v>324</v>
      </c>
      <c r="M177">
        <v>0</v>
      </c>
      <c r="N177">
        <v>0</v>
      </c>
      <c r="O177" s="1" t="s">
        <v>324</v>
      </c>
      <c r="P177" s="1">
        <v>0</v>
      </c>
      <c r="Q177" s="1">
        <v>0</v>
      </c>
      <c r="R177" s="1">
        <v>0</v>
      </c>
      <c r="S177" s="1" t="s">
        <v>29</v>
      </c>
    </row>
    <row r="178" spans="12:19">
      <c r="L178" t="s">
        <v>324</v>
      </c>
      <c r="M178">
        <v>0</v>
      </c>
      <c r="N178">
        <v>0</v>
      </c>
      <c r="O178" s="1" t="s">
        <v>324</v>
      </c>
      <c r="P178" s="1">
        <v>0</v>
      </c>
      <c r="Q178" s="1">
        <v>0</v>
      </c>
      <c r="R178" s="1">
        <v>0</v>
      </c>
      <c r="S178" s="1" t="s">
        <v>29</v>
      </c>
    </row>
    <row r="179" spans="12:19">
      <c r="L179" t="s">
        <v>324</v>
      </c>
      <c r="M179">
        <v>0</v>
      </c>
      <c r="N179">
        <v>0</v>
      </c>
      <c r="O179" s="1" t="s">
        <v>324</v>
      </c>
      <c r="P179" s="1">
        <v>0</v>
      </c>
      <c r="Q179" s="1">
        <v>0</v>
      </c>
      <c r="R179" s="1">
        <v>0</v>
      </c>
      <c r="S179" s="1" t="s">
        <v>29</v>
      </c>
    </row>
    <row r="180" spans="12:19">
      <c r="L180" t="s">
        <v>324</v>
      </c>
      <c r="M180">
        <v>0</v>
      </c>
      <c r="N180">
        <v>0</v>
      </c>
      <c r="O180" s="1" t="s">
        <v>324</v>
      </c>
      <c r="P180" s="1">
        <v>0</v>
      </c>
      <c r="Q180" s="1">
        <v>0</v>
      </c>
      <c r="R180" s="1">
        <v>0</v>
      </c>
      <c r="S180" s="1" t="s">
        <v>29</v>
      </c>
    </row>
    <row r="181" spans="12:19">
      <c r="L181" t="s">
        <v>324</v>
      </c>
      <c r="M181">
        <v>0</v>
      </c>
      <c r="N181">
        <v>0</v>
      </c>
      <c r="O181" s="1" t="s">
        <v>324</v>
      </c>
      <c r="P181" s="1">
        <v>0</v>
      </c>
      <c r="Q181" s="1">
        <v>0</v>
      </c>
      <c r="R181" s="1">
        <v>0</v>
      </c>
      <c r="S181" s="1" t="s">
        <v>29</v>
      </c>
    </row>
    <row r="182" spans="12:19">
      <c r="L182" t="s">
        <v>324</v>
      </c>
      <c r="M182">
        <v>0</v>
      </c>
      <c r="N182">
        <v>0</v>
      </c>
      <c r="O182" s="1" t="s">
        <v>324</v>
      </c>
      <c r="P182" s="1">
        <v>0</v>
      </c>
      <c r="Q182" s="1">
        <v>0</v>
      </c>
      <c r="R182" s="1">
        <v>0</v>
      </c>
      <c r="S182" s="1" t="s">
        <v>29</v>
      </c>
    </row>
    <row r="183" spans="12:19">
      <c r="L183" t="s">
        <v>324</v>
      </c>
      <c r="M183">
        <v>0</v>
      </c>
      <c r="N183">
        <v>0</v>
      </c>
      <c r="O183" s="1" t="s">
        <v>324</v>
      </c>
      <c r="P183" s="1">
        <v>0</v>
      </c>
      <c r="Q183" s="1">
        <v>0</v>
      </c>
      <c r="R183" s="1">
        <v>0</v>
      </c>
      <c r="S183" s="1" t="s">
        <v>29</v>
      </c>
    </row>
    <row r="184" spans="12:19">
      <c r="L184" t="s">
        <v>324</v>
      </c>
      <c r="M184">
        <v>0</v>
      </c>
      <c r="N184">
        <v>0</v>
      </c>
      <c r="O184" s="1" t="s">
        <v>324</v>
      </c>
      <c r="P184" s="1">
        <v>0</v>
      </c>
      <c r="Q184" s="1">
        <v>0</v>
      </c>
      <c r="R184" s="1">
        <v>0</v>
      </c>
      <c r="S184" s="1" t="s">
        <v>29</v>
      </c>
    </row>
    <row r="185" spans="12:19">
      <c r="L185" t="s">
        <v>324</v>
      </c>
      <c r="M185">
        <v>0</v>
      </c>
      <c r="N185">
        <v>0</v>
      </c>
      <c r="O185" s="1" t="s">
        <v>324</v>
      </c>
      <c r="P185" s="1">
        <v>0</v>
      </c>
      <c r="Q185" s="1">
        <v>0</v>
      </c>
      <c r="R185" s="1">
        <v>0</v>
      </c>
      <c r="S185" s="1" t="s">
        <v>29</v>
      </c>
    </row>
    <row r="186" spans="12:19">
      <c r="L186" t="s">
        <v>324</v>
      </c>
      <c r="M186">
        <v>0</v>
      </c>
      <c r="N186">
        <v>0</v>
      </c>
      <c r="O186" s="1" t="s">
        <v>324</v>
      </c>
      <c r="P186" s="1">
        <v>0</v>
      </c>
      <c r="Q186" s="1">
        <v>0</v>
      </c>
      <c r="R186" s="1">
        <v>0</v>
      </c>
      <c r="S186" s="1" t="s">
        <v>29</v>
      </c>
    </row>
    <row r="187" spans="12:19">
      <c r="L187" t="s">
        <v>324</v>
      </c>
      <c r="M187">
        <v>0</v>
      </c>
      <c r="N187">
        <v>0</v>
      </c>
      <c r="O187" s="1" t="s">
        <v>324</v>
      </c>
      <c r="P187" s="1">
        <v>0</v>
      </c>
      <c r="Q187" s="1">
        <v>0</v>
      </c>
      <c r="R187" s="1">
        <v>0</v>
      </c>
      <c r="S187" s="1" t="s">
        <v>29</v>
      </c>
    </row>
    <row r="188" spans="12:19">
      <c r="L188" t="s">
        <v>324</v>
      </c>
      <c r="M188">
        <v>0</v>
      </c>
      <c r="N188">
        <v>0</v>
      </c>
      <c r="O188" s="1" t="s">
        <v>324</v>
      </c>
      <c r="P188" s="1">
        <v>0</v>
      </c>
      <c r="Q188" s="1">
        <v>0</v>
      </c>
      <c r="R188" s="1">
        <v>0</v>
      </c>
      <c r="S188" s="1" t="s">
        <v>29</v>
      </c>
    </row>
    <row r="189" spans="12:19">
      <c r="L189" t="s">
        <v>324</v>
      </c>
      <c r="M189">
        <v>0</v>
      </c>
      <c r="N189">
        <v>0</v>
      </c>
      <c r="O189" s="1" t="s">
        <v>324</v>
      </c>
      <c r="P189" s="1">
        <v>0</v>
      </c>
      <c r="Q189" s="1">
        <v>0</v>
      </c>
      <c r="R189" s="1">
        <v>0</v>
      </c>
      <c r="S189" s="1" t="s">
        <v>29</v>
      </c>
    </row>
    <row r="190" spans="12:19">
      <c r="L190" t="s">
        <v>324</v>
      </c>
      <c r="M190">
        <v>0</v>
      </c>
      <c r="N190">
        <v>0</v>
      </c>
      <c r="O190" s="1" t="s">
        <v>324</v>
      </c>
      <c r="P190" s="1">
        <v>0</v>
      </c>
      <c r="Q190" s="1">
        <v>0</v>
      </c>
      <c r="R190" s="1">
        <v>0</v>
      </c>
      <c r="S190" s="1" t="s">
        <v>29</v>
      </c>
    </row>
    <row r="191" spans="12:19">
      <c r="L191" t="s">
        <v>324</v>
      </c>
      <c r="M191">
        <v>0</v>
      </c>
      <c r="N191">
        <v>0</v>
      </c>
      <c r="O191" s="1" t="s">
        <v>324</v>
      </c>
      <c r="P191" s="1">
        <v>0</v>
      </c>
      <c r="Q191" s="1">
        <v>0</v>
      </c>
      <c r="R191" s="1">
        <v>0</v>
      </c>
      <c r="S191" s="1" t="s">
        <v>29</v>
      </c>
    </row>
    <row r="192" spans="12:19">
      <c r="L192" t="s">
        <v>324</v>
      </c>
      <c r="M192">
        <v>0</v>
      </c>
      <c r="N192">
        <v>0</v>
      </c>
      <c r="O192" s="1" t="s">
        <v>324</v>
      </c>
      <c r="P192" s="1">
        <v>0</v>
      </c>
      <c r="Q192" s="1">
        <v>0</v>
      </c>
      <c r="R192" s="1">
        <v>0</v>
      </c>
      <c r="S192" s="1" t="s">
        <v>29</v>
      </c>
    </row>
    <row r="193" spans="12:19">
      <c r="L193" t="s">
        <v>324</v>
      </c>
      <c r="M193">
        <v>0</v>
      </c>
      <c r="N193">
        <v>0</v>
      </c>
      <c r="O193" s="1" t="s">
        <v>324</v>
      </c>
      <c r="P193" s="1">
        <v>0</v>
      </c>
      <c r="Q193" s="1">
        <v>0</v>
      </c>
      <c r="R193" s="1">
        <v>0</v>
      </c>
      <c r="S193" s="1" t="s">
        <v>29</v>
      </c>
    </row>
    <row r="194" spans="12:19">
      <c r="L194" t="s">
        <v>324</v>
      </c>
      <c r="M194">
        <v>0</v>
      </c>
      <c r="N194">
        <v>0</v>
      </c>
      <c r="O194" s="1" t="s">
        <v>324</v>
      </c>
      <c r="P194" s="1">
        <v>0</v>
      </c>
      <c r="Q194" s="1">
        <v>0</v>
      </c>
      <c r="R194" s="1">
        <v>0</v>
      </c>
      <c r="S194" s="1" t="s">
        <v>29</v>
      </c>
    </row>
    <row r="195" spans="12:19">
      <c r="L195" t="s">
        <v>324</v>
      </c>
      <c r="M195">
        <v>0</v>
      </c>
      <c r="N195">
        <v>0</v>
      </c>
      <c r="O195" s="1" t="s">
        <v>324</v>
      </c>
      <c r="P195" s="1">
        <v>0</v>
      </c>
      <c r="Q195" s="1">
        <v>0</v>
      </c>
      <c r="R195" s="1">
        <v>0</v>
      </c>
      <c r="S195" s="1" t="s">
        <v>29</v>
      </c>
    </row>
    <row r="196" spans="12:19">
      <c r="L196" t="s">
        <v>324</v>
      </c>
      <c r="M196">
        <v>0</v>
      </c>
      <c r="N196">
        <v>0</v>
      </c>
      <c r="O196" s="1" t="s">
        <v>324</v>
      </c>
      <c r="P196" s="1">
        <v>0</v>
      </c>
      <c r="Q196" s="1">
        <v>0</v>
      </c>
      <c r="R196" s="1">
        <v>0</v>
      </c>
      <c r="S196" s="1" t="s">
        <v>29</v>
      </c>
    </row>
    <row r="197" spans="12:19">
      <c r="L197" t="s">
        <v>324</v>
      </c>
      <c r="M197">
        <v>0</v>
      </c>
      <c r="N197">
        <v>0</v>
      </c>
      <c r="O197" s="1" t="s">
        <v>324</v>
      </c>
      <c r="P197" s="1">
        <v>0</v>
      </c>
      <c r="Q197" s="1">
        <v>0</v>
      </c>
      <c r="R197" s="1">
        <v>0</v>
      </c>
      <c r="S197" s="1" t="s">
        <v>29</v>
      </c>
    </row>
    <row r="198" spans="12:19">
      <c r="L198" t="s">
        <v>324</v>
      </c>
      <c r="M198">
        <v>0</v>
      </c>
      <c r="N198">
        <v>0</v>
      </c>
      <c r="O198" s="1" t="s">
        <v>324</v>
      </c>
      <c r="P198" s="1">
        <v>0</v>
      </c>
      <c r="Q198" s="1">
        <v>0</v>
      </c>
      <c r="R198" s="1">
        <v>0</v>
      </c>
      <c r="S198" s="1" t="s">
        <v>29</v>
      </c>
    </row>
    <row r="199" spans="12:19">
      <c r="L199" t="s">
        <v>324</v>
      </c>
      <c r="M199">
        <v>0</v>
      </c>
      <c r="N199">
        <v>0</v>
      </c>
      <c r="O199" s="1" t="s">
        <v>324</v>
      </c>
      <c r="P199" s="1">
        <v>0</v>
      </c>
      <c r="Q199" s="1">
        <v>0</v>
      </c>
      <c r="R199" s="1">
        <v>0</v>
      </c>
      <c r="S199" s="1" t="s">
        <v>29</v>
      </c>
    </row>
    <row r="200" spans="12:19">
      <c r="L200" t="s">
        <v>324</v>
      </c>
      <c r="M200">
        <v>0</v>
      </c>
      <c r="N200">
        <v>0</v>
      </c>
      <c r="O200" s="1" t="s">
        <v>324</v>
      </c>
      <c r="P200" s="1">
        <v>0</v>
      </c>
      <c r="Q200" s="1">
        <v>0</v>
      </c>
      <c r="R200" s="1">
        <v>0</v>
      </c>
      <c r="S200" s="1" t="s">
        <v>29</v>
      </c>
    </row>
    <row r="201" spans="12:19">
      <c r="L201" t="s">
        <v>324</v>
      </c>
      <c r="M201">
        <v>0</v>
      </c>
      <c r="N201">
        <v>0</v>
      </c>
      <c r="O201" s="1" t="s">
        <v>324</v>
      </c>
      <c r="P201" s="1">
        <v>0</v>
      </c>
      <c r="Q201" s="1">
        <v>0</v>
      </c>
      <c r="R201" s="1">
        <v>0</v>
      </c>
      <c r="S201" s="1" t="s">
        <v>29</v>
      </c>
    </row>
    <row r="202" spans="12:19">
      <c r="L202" t="s">
        <v>324</v>
      </c>
      <c r="M202">
        <v>0</v>
      </c>
      <c r="N202">
        <v>0</v>
      </c>
      <c r="O202" s="1" t="s">
        <v>324</v>
      </c>
      <c r="P202" s="1">
        <v>0</v>
      </c>
      <c r="Q202" s="1">
        <v>0</v>
      </c>
      <c r="R202" s="1">
        <v>0</v>
      </c>
      <c r="S202" s="1" t="s">
        <v>29</v>
      </c>
    </row>
    <row r="203" spans="12:19">
      <c r="L203" t="s">
        <v>324</v>
      </c>
      <c r="M203">
        <v>0</v>
      </c>
      <c r="N203">
        <v>0</v>
      </c>
      <c r="O203" s="1" t="s">
        <v>324</v>
      </c>
      <c r="P203" s="1">
        <v>0</v>
      </c>
      <c r="Q203" s="1">
        <v>0</v>
      </c>
      <c r="R203" s="1">
        <v>0</v>
      </c>
      <c r="S203" s="1" t="s">
        <v>29</v>
      </c>
    </row>
    <row r="204" spans="12:19">
      <c r="L204" t="s">
        <v>324</v>
      </c>
      <c r="M204">
        <v>0</v>
      </c>
      <c r="N204">
        <v>0</v>
      </c>
      <c r="O204" s="1" t="s">
        <v>324</v>
      </c>
      <c r="P204" s="1">
        <v>0</v>
      </c>
      <c r="Q204" s="1">
        <v>0</v>
      </c>
      <c r="R204" s="1">
        <v>0</v>
      </c>
      <c r="S204" s="1" t="s">
        <v>29</v>
      </c>
    </row>
    <row r="205" spans="12:19">
      <c r="L205" t="s">
        <v>324</v>
      </c>
      <c r="M205">
        <v>0</v>
      </c>
      <c r="N205">
        <v>0</v>
      </c>
      <c r="O205" s="1" t="s">
        <v>324</v>
      </c>
      <c r="P205" s="1">
        <v>0</v>
      </c>
      <c r="Q205" s="1">
        <v>0</v>
      </c>
      <c r="R205" s="1">
        <v>0</v>
      </c>
      <c r="S205" s="1" t="s">
        <v>29</v>
      </c>
    </row>
    <row r="206" spans="12:19">
      <c r="L206" t="s">
        <v>324</v>
      </c>
      <c r="M206">
        <v>0</v>
      </c>
      <c r="N206">
        <v>0</v>
      </c>
      <c r="O206" s="1" t="s">
        <v>324</v>
      </c>
      <c r="P206" s="1">
        <v>0</v>
      </c>
      <c r="Q206" s="1">
        <v>0</v>
      </c>
      <c r="R206" s="1">
        <v>0</v>
      </c>
      <c r="S206" s="1" t="s">
        <v>29</v>
      </c>
    </row>
    <row r="207" spans="12:19">
      <c r="L207" t="s">
        <v>324</v>
      </c>
      <c r="M207">
        <v>0</v>
      </c>
      <c r="N207">
        <v>0</v>
      </c>
      <c r="O207" s="1" t="s">
        <v>324</v>
      </c>
      <c r="P207" s="1">
        <v>0</v>
      </c>
      <c r="Q207" s="1">
        <v>0</v>
      </c>
      <c r="R207" s="1">
        <v>0</v>
      </c>
      <c r="S207" s="1" t="s">
        <v>29</v>
      </c>
    </row>
    <row r="208" spans="12:19">
      <c r="L208" t="s">
        <v>324</v>
      </c>
      <c r="M208">
        <v>0</v>
      </c>
      <c r="N208">
        <v>0</v>
      </c>
      <c r="O208" s="1" t="s">
        <v>324</v>
      </c>
      <c r="P208" s="1">
        <v>0</v>
      </c>
      <c r="Q208" s="1">
        <v>0</v>
      </c>
      <c r="R208" s="1">
        <v>0</v>
      </c>
      <c r="S208" s="1" t="s">
        <v>29</v>
      </c>
    </row>
    <row r="209" spans="12:19">
      <c r="L209" t="s">
        <v>324</v>
      </c>
      <c r="M209">
        <v>0</v>
      </c>
      <c r="N209">
        <v>0</v>
      </c>
      <c r="O209" s="1" t="s">
        <v>324</v>
      </c>
      <c r="P209" s="1">
        <v>0</v>
      </c>
      <c r="Q209" s="1">
        <v>0</v>
      </c>
      <c r="R209" s="1">
        <v>0</v>
      </c>
      <c r="S209" s="1" t="s">
        <v>29</v>
      </c>
    </row>
    <row r="210" spans="12:19">
      <c r="L210" t="s">
        <v>324</v>
      </c>
      <c r="M210">
        <v>0</v>
      </c>
      <c r="N210">
        <v>0</v>
      </c>
      <c r="O210" s="1" t="s">
        <v>324</v>
      </c>
      <c r="P210" s="1">
        <v>0</v>
      </c>
      <c r="Q210" s="1">
        <v>0</v>
      </c>
      <c r="R210" s="1">
        <v>0</v>
      </c>
      <c r="S210" s="1" t="s">
        <v>29</v>
      </c>
    </row>
    <row r="211" spans="12:19">
      <c r="L211" t="s">
        <v>324</v>
      </c>
      <c r="M211">
        <v>0</v>
      </c>
      <c r="N211">
        <v>0</v>
      </c>
      <c r="O211" s="1" t="s">
        <v>324</v>
      </c>
      <c r="P211" s="1">
        <v>0</v>
      </c>
      <c r="Q211" s="1">
        <v>0</v>
      </c>
      <c r="R211" s="1">
        <v>0</v>
      </c>
      <c r="S211" s="1" t="s">
        <v>29</v>
      </c>
    </row>
    <row r="212" spans="12:19">
      <c r="L212" t="s">
        <v>324</v>
      </c>
      <c r="M212">
        <v>0</v>
      </c>
      <c r="N212">
        <v>0</v>
      </c>
      <c r="O212" s="1" t="s">
        <v>324</v>
      </c>
      <c r="P212" s="1">
        <v>0</v>
      </c>
      <c r="Q212" s="1">
        <v>0</v>
      </c>
      <c r="R212" s="1">
        <v>0</v>
      </c>
      <c r="S212" s="1" t="s">
        <v>29</v>
      </c>
    </row>
    <row r="213" spans="12:19">
      <c r="L213" t="s">
        <v>324</v>
      </c>
      <c r="M213">
        <v>0</v>
      </c>
      <c r="N213">
        <v>0</v>
      </c>
      <c r="O213" s="1" t="s">
        <v>324</v>
      </c>
      <c r="P213" s="1">
        <v>0</v>
      </c>
      <c r="Q213" s="1">
        <v>0</v>
      </c>
      <c r="R213" s="1">
        <v>0</v>
      </c>
      <c r="S213" s="1" t="s">
        <v>29</v>
      </c>
    </row>
    <row r="214" spans="12:19">
      <c r="L214" t="s">
        <v>324</v>
      </c>
      <c r="M214">
        <v>0</v>
      </c>
      <c r="N214">
        <v>0</v>
      </c>
      <c r="O214" s="1" t="s">
        <v>324</v>
      </c>
      <c r="P214" s="1">
        <v>0</v>
      </c>
      <c r="Q214" s="1">
        <v>0</v>
      </c>
      <c r="R214" s="1">
        <v>0</v>
      </c>
      <c r="S214" s="1" t="s">
        <v>29</v>
      </c>
    </row>
    <row r="215" spans="12:19">
      <c r="L215" t="s">
        <v>324</v>
      </c>
      <c r="M215">
        <v>0</v>
      </c>
      <c r="N215">
        <v>0</v>
      </c>
      <c r="O215" s="1" t="s">
        <v>324</v>
      </c>
      <c r="P215" s="1">
        <v>0</v>
      </c>
      <c r="Q215" s="1">
        <v>0</v>
      </c>
      <c r="R215" s="1">
        <v>0</v>
      </c>
      <c r="S215" s="1" t="s">
        <v>29</v>
      </c>
    </row>
    <row r="216" spans="12:19">
      <c r="L216" t="s">
        <v>324</v>
      </c>
      <c r="M216">
        <v>0</v>
      </c>
      <c r="N216">
        <v>0</v>
      </c>
      <c r="O216" s="1" t="s">
        <v>324</v>
      </c>
      <c r="P216" s="1">
        <v>0</v>
      </c>
      <c r="Q216" s="1">
        <v>0</v>
      </c>
      <c r="R216" s="1">
        <v>0</v>
      </c>
      <c r="S216" s="1" t="s">
        <v>29</v>
      </c>
    </row>
    <row r="217" spans="12:19">
      <c r="L217" t="s">
        <v>324</v>
      </c>
      <c r="M217">
        <v>0</v>
      </c>
      <c r="N217">
        <v>0</v>
      </c>
      <c r="O217" s="1" t="s">
        <v>324</v>
      </c>
      <c r="P217" s="1">
        <v>0</v>
      </c>
      <c r="Q217" s="1">
        <v>0</v>
      </c>
      <c r="R217" s="1">
        <v>0</v>
      </c>
      <c r="S217" s="1" t="s">
        <v>29</v>
      </c>
    </row>
    <row r="218" spans="12:19">
      <c r="L218" t="s">
        <v>324</v>
      </c>
      <c r="M218">
        <v>0</v>
      </c>
      <c r="N218">
        <v>0</v>
      </c>
      <c r="O218" s="1" t="s">
        <v>324</v>
      </c>
      <c r="P218" s="1">
        <v>0</v>
      </c>
      <c r="Q218" s="1">
        <v>0</v>
      </c>
      <c r="R218" s="1">
        <v>0</v>
      </c>
      <c r="S218" s="1" t="s">
        <v>29</v>
      </c>
    </row>
    <row r="219" spans="12:19">
      <c r="L219" t="s">
        <v>324</v>
      </c>
      <c r="M219">
        <v>0</v>
      </c>
      <c r="N219">
        <v>0</v>
      </c>
      <c r="O219" s="1" t="s">
        <v>324</v>
      </c>
      <c r="P219" s="1">
        <v>0</v>
      </c>
      <c r="Q219" s="1">
        <v>0</v>
      </c>
      <c r="R219" s="1">
        <v>0</v>
      </c>
      <c r="S219" s="1" t="s">
        <v>29</v>
      </c>
    </row>
    <row r="220" spans="12:19">
      <c r="L220" t="s">
        <v>324</v>
      </c>
      <c r="M220">
        <v>0</v>
      </c>
      <c r="N220">
        <v>0</v>
      </c>
      <c r="O220" s="1" t="s">
        <v>324</v>
      </c>
      <c r="P220" s="1">
        <v>0</v>
      </c>
      <c r="Q220" s="1">
        <v>0</v>
      </c>
      <c r="R220" s="1">
        <v>0</v>
      </c>
      <c r="S220" s="1" t="s">
        <v>29</v>
      </c>
    </row>
    <row r="221" spans="12:19">
      <c r="L221" t="s">
        <v>324</v>
      </c>
      <c r="M221">
        <v>0</v>
      </c>
      <c r="N221">
        <v>0</v>
      </c>
      <c r="O221" s="1" t="s">
        <v>324</v>
      </c>
      <c r="P221" s="1">
        <v>0</v>
      </c>
      <c r="Q221" s="1">
        <v>0</v>
      </c>
      <c r="R221" s="1">
        <v>0</v>
      </c>
      <c r="S221" s="1" t="s">
        <v>29</v>
      </c>
    </row>
    <row r="222" spans="12:19">
      <c r="L222" t="s">
        <v>324</v>
      </c>
      <c r="M222">
        <v>0</v>
      </c>
      <c r="N222">
        <v>0</v>
      </c>
      <c r="O222" s="1" t="s">
        <v>324</v>
      </c>
      <c r="P222" s="1">
        <v>0</v>
      </c>
      <c r="Q222" s="1">
        <v>0</v>
      </c>
      <c r="R222" s="1">
        <v>0</v>
      </c>
      <c r="S222" s="1" t="s">
        <v>29</v>
      </c>
    </row>
    <row r="223" spans="12:19">
      <c r="L223" t="s">
        <v>324</v>
      </c>
      <c r="M223">
        <v>0</v>
      </c>
      <c r="N223">
        <v>0</v>
      </c>
      <c r="O223" s="1" t="s">
        <v>324</v>
      </c>
      <c r="P223" s="1">
        <v>0</v>
      </c>
      <c r="Q223" s="1">
        <v>0</v>
      </c>
      <c r="R223" s="1">
        <v>0</v>
      </c>
      <c r="S223" s="1" t="s">
        <v>29</v>
      </c>
    </row>
    <row r="224" spans="12:19">
      <c r="L224" t="s">
        <v>324</v>
      </c>
      <c r="M224">
        <v>0</v>
      </c>
      <c r="N224">
        <v>0</v>
      </c>
      <c r="O224" s="1" t="s">
        <v>324</v>
      </c>
      <c r="P224" s="1">
        <v>0</v>
      </c>
      <c r="Q224" s="1">
        <v>0</v>
      </c>
      <c r="R224" s="1">
        <v>0</v>
      </c>
      <c r="S224" s="1" t="s">
        <v>29</v>
      </c>
    </row>
    <row r="225" spans="12:19">
      <c r="L225" t="s">
        <v>324</v>
      </c>
      <c r="M225">
        <v>0</v>
      </c>
      <c r="N225">
        <v>0</v>
      </c>
      <c r="O225" s="1" t="s">
        <v>324</v>
      </c>
      <c r="P225" s="1">
        <v>0</v>
      </c>
      <c r="Q225" s="1">
        <v>0</v>
      </c>
      <c r="R225" s="1">
        <v>0</v>
      </c>
      <c r="S225" s="1" t="s">
        <v>29</v>
      </c>
    </row>
    <row r="226" spans="12:19">
      <c r="L226" t="s">
        <v>324</v>
      </c>
      <c r="M226">
        <v>0</v>
      </c>
      <c r="N226">
        <v>0</v>
      </c>
      <c r="O226" s="1" t="s">
        <v>324</v>
      </c>
      <c r="P226" s="1">
        <v>0</v>
      </c>
      <c r="Q226" s="1">
        <v>0</v>
      </c>
      <c r="R226" s="1">
        <v>0</v>
      </c>
      <c r="S226" s="1" t="s">
        <v>29</v>
      </c>
    </row>
    <row r="227" spans="12:19">
      <c r="L227" t="s">
        <v>324</v>
      </c>
      <c r="M227">
        <v>0</v>
      </c>
      <c r="N227">
        <v>0</v>
      </c>
      <c r="O227" s="1" t="s">
        <v>324</v>
      </c>
      <c r="P227" s="1">
        <v>0</v>
      </c>
      <c r="Q227" s="1">
        <v>0</v>
      </c>
      <c r="R227" s="1">
        <v>0</v>
      </c>
      <c r="S227" s="1" t="s">
        <v>29</v>
      </c>
    </row>
    <row r="228" spans="12:19">
      <c r="L228" t="s">
        <v>324</v>
      </c>
      <c r="M228">
        <v>0</v>
      </c>
      <c r="N228">
        <v>0</v>
      </c>
      <c r="O228" s="1" t="s">
        <v>324</v>
      </c>
      <c r="P228" s="1">
        <v>0</v>
      </c>
      <c r="Q228" s="1">
        <v>0</v>
      </c>
      <c r="R228" s="1">
        <v>0</v>
      </c>
      <c r="S228" s="1" t="s">
        <v>29</v>
      </c>
    </row>
    <row r="229" spans="12:19">
      <c r="L229" t="s">
        <v>324</v>
      </c>
      <c r="M229">
        <v>0</v>
      </c>
      <c r="N229">
        <v>0</v>
      </c>
      <c r="O229" s="1" t="s">
        <v>324</v>
      </c>
      <c r="P229" s="1">
        <v>0</v>
      </c>
      <c r="Q229" s="1">
        <v>0</v>
      </c>
      <c r="R229" s="1">
        <v>0</v>
      </c>
      <c r="S229" s="1" t="s">
        <v>29</v>
      </c>
    </row>
    <row r="230" spans="12:19">
      <c r="L230" t="s">
        <v>324</v>
      </c>
      <c r="M230">
        <v>0</v>
      </c>
      <c r="N230">
        <v>0</v>
      </c>
      <c r="O230" s="1" t="s">
        <v>324</v>
      </c>
      <c r="P230" s="1">
        <v>0</v>
      </c>
      <c r="Q230" s="1">
        <v>0</v>
      </c>
      <c r="R230" s="1">
        <v>0</v>
      </c>
      <c r="S230" s="1" t="s">
        <v>29</v>
      </c>
    </row>
    <row r="231" spans="12:19">
      <c r="L231" t="s">
        <v>324</v>
      </c>
      <c r="M231">
        <v>0</v>
      </c>
      <c r="N231">
        <v>0</v>
      </c>
      <c r="O231" s="1" t="s">
        <v>324</v>
      </c>
      <c r="P231" s="1">
        <v>0</v>
      </c>
      <c r="Q231" s="1">
        <v>0</v>
      </c>
      <c r="R231" s="1">
        <v>0</v>
      </c>
      <c r="S231" s="1" t="s">
        <v>29</v>
      </c>
    </row>
    <row r="232" spans="12:19">
      <c r="L232" t="s">
        <v>324</v>
      </c>
      <c r="M232">
        <v>0</v>
      </c>
      <c r="N232">
        <v>0</v>
      </c>
      <c r="O232" s="1" t="s">
        <v>324</v>
      </c>
      <c r="P232" s="1">
        <v>0</v>
      </c>
      <c r="Q232" s="1">
        <v>0</v>
      </c>
      <c r="R232" s="1">
        <v>0</v>
      </c>
      <c r="S232" s="1" t="s">
        <v>29</v>
      </c>
    </row>
    <row r="233" spans="12:19">
      <c r="L233" t="s">
        <v>324</v>
      </c>
      <c r="M233">
        <v>0</v>
      </c>
      <c r="N233">
        <v>0</v>
      </c>
      <c r="O233" s="1" t="s">
        <v>324</v>
      </c>
      <c r="P233" s="1">
        <v>0</v>
      </c>
      <c r="Q233" s="1">
        <v>0</v>
      </c>
      <c r="R233" s="1">
        <v>0</v>
      </c>
      <c r="S233" s="1" t="s">
        <v>29</v>
      </c>
    </row>
    <row r="234" spans="12:19">
      <c r="L234" t="s">
        <v>324</v>
      </c>
      <c r="M234">
        <v>0</v>
      </c>
      <c r="N234">
        <v>0</v>
      </c>
      <c r="O234" s="1" t="s">
        <v>324</v>
      </c>
      <c r="P234" s="1">
        <v>0</v>
      </c>
      <c r="Q234" s="1">
        <v>0</v>
      </c>
      <c r="R234" s="1">
        <v>0</v>
      </c>
      <c r="S234" s="1" t="s">
        <v>29</v>
      </c>
    </row>
    <row r="235" spans="12:19">
      <c r="L235" t="s">
        <v>324</v>
      </c>
      <c r="M235">
        <v>0</v>
      </c>
      <c r="N235">
        <v>0</v>
      </c>
      <c r="O235" s="1" t="s">
        <v>324</v>
      </c>
      <c r="P235" s="1">
        <v>0</v>
      </c>
      <c r="Q235" s="1">
        <v>0</v>
      </c>
      <c r="R235" s="1">
        <v>0</v>
      </c>
      <c r="S235" s="1" t="s">
        <v>29</v>
      </c>
    </row>
    <row r="236" spans="12:19">
      <c r="L236" t="s">
        <v>324</v>
      </c>
      <c r="M236">
        <v>0</v>
      </c>
      <c r="N236">
        <v>0</v>
      </c>
      <c r="O236" s="1" t="s">
        <v>324</v>
      </c>
      <c r="P236" s="1">
        <v>0</v>
      </c>
      <c r="Q236" s="1">
        <v>0</v>
      </c>
      <c r="R236" s="1">
        <v>0</v>
      </c>
      <c r="S236" s="1" t="s">
        <v>29</v>
      </c>
    </row>
    <row r="237" spans="12:19">
      <c r="L237" t="s">
        <v>324</v>
      </c>
      <c r="M237">
        <v>0</v>
      </c>
      <c r="N237">
        <v>0</v>
      </c>
      <c r="O237" s="1" t="s">
        <v>324</v>
      </c>
      <c r="P237" s="1">
        <v>0</v>
      </c>
      <c r="Q237" s="1">
        <v>0</v>
      </c>
      <c r="R237" s="1">
        <v>0</v>
      </c>
      <c r="S237" s="1" t="s">
        <v>29</v>
      </c>
    </row>
    <row r="238" spans="12:19">
      <c r="L238" t="s">
        <v>324</v>
      </c>
      <c r="M238">
        <v>0</v>
      </c>
      <c r="N238">
        <v>0</v>
      </c>
      <c r="O238" s="1" t="s">
        <v>324</v>
      </c>
      <c r="P238" s="1">
        <v>0</v>
      </c>
      <c r="Q238" s="1">
        <v>0</v>
      </c>
      <c r="R238" s="1">
        <v>0</v>
      </c>
      <c r="S238" s="1" t="s">
        <v>29</v>
      </c>
    </row>
  </sheetData>
  <sheetCalcPr fullCalcOnLoa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8">
    <tabColor rgb="FFFFFF00"/>
  </sheetPr>
  <dimension ref="A1:CT238"/>
  <sheetViews>
    <sheetView topLeftCell="D1" zoomScaleNormal="100" workbookViewId="0">
      <selection activeCell="R13" sqref="R13"/>
    </sheetView>
  </sheetViews>
  <sheetFormatPr defaultColWidth="9.109375" defaultRowHeight="14.4"/>
  <cols>
    <col min="1" max="1" width="23.6640625" bestFit="1" customWidth="1"/>
    <col min="2" max="2" width="5" bestFit="1" customWidth="1"/>
    <col min="3" max="3" width="13.33203125" bestFit="1" customWidth="1"/>
    <col min="4" max="4" width="23.6640625" style="1" bestFit="1" customWidth="1"/>
    <col min="5" max="5" width="10" style="1" bestFit="1" customWidth="1"/>
    <col min="6" max="6" width="6.109375" style="1" bestFit="1" customWidth="1"/>
    <col min="7" max="7" width="8.44140625" style="1" bestFit="1" customWidth="1"/>
    <col min="8" max="8" width="10" style="1" bestFit="1" customWidth="1"/>
    <col min="9" max="9" width="13.44140625" style="1" customWidth="1"/>
    <col min="10" max="10" width="22.21875" bestFit="1" customWidth="1"/>
    <col min="11" max="11" width="5" bestFit="1" customWidth="1"/>
    <col min="12" max="12" width="13.33203125" bestFit="1" customWidth="1"/>
    <col min="13" max="13" width="22" style="1" bestFit="1" customWidth="1"/>
    <col min="14" max="14" width="12.5546875" style="1" bestFit="1" customWidth="1"/>
    <col min="15" max="15" width="6.109375" style="1" bestFit="1" customWidth="1"/>
    <col min="16" max="16" width="5" style="1" bestFit="1" customWidth="1"/>
    <col min="17" max="17" width="10" style="1" bestFit="1" customWidth="1"/>
    <col min="18" max="18" width="14.44140625" style="1" customWidth="1"/>
    <col min="19" max="19" width="22.21875" bestFit="1" customWidth="1"/>
    <col min="20" max="20" width="5" bestFit="1" customWidth="1"/>
    <col min="21" max="21" width="13.109375" bestFit="1" customWidth="1"/>
    <col min="22" max="22" width="15.6640625" style="1" bestFit="1" customWidth="1"/>
    <col min="23" max="23" width="10" style="1" bestFit="1" customWidth="1"/>
    <col min="24" max="24" width="6.109375" style="1" bestFit="1" customWidth="1"/>
    <col min="25" max="25" width="8.44140625" style="1" bestFit="1" customWidth="1"/>
    <col min="26" max="26" width="10" style="1" bestFit="1" customWidth="1"/>
    <col min="27" max="27" width="9.109375" style="1"/>
    <col min="28" max="28" width="22.21875" bestFit="1" customWidth="1"/>
    <col min="29" max="29" width="5" bestFit="1" customWidth="1"/>
    <col min="30" max="30" width="12.6640625" bestFit="1" customWidth="1"/>
    <col min="31" max="31" width="19.21875" style="1" bestFit="1" customWidth="1"/>
    <col min="32" max="32" width="10" style="1" bestFit="1" customWidth="1"/>
    <col min="33" max="33" width="6.109375" style="1" bestFit="1" customWidth="1"/>
    <col min="34" max="34" width="8.44140625" style="1" bestFit="1" customWidth="1"/>
    <col min="35" max="35" width="10" style="1" bestFit="1" customWidth="1"/>
    <col min="36" max="36" width="9.109375" style="1"/>
    <col min="37" max="37" width="22.5546875" bestFit="1" customWidth="1"/>
    <col min="38" max="38" width="5" bestFit="1" customWidth="1"/>
    <col min="39" max="39" width="11.5546875" bestFit="1" customWidth="1"/>
    <col min="40" max="40" width="22.5546875" style="3" bestFit="1" customWidth="1"/>
    <col min="41" max="41" width="10" style="3" bestFit="1" customWidth="1"/>
    <col min="42" max="42" width="6.109375" style="3" bestFit="1" customWidth="1"/>
    <col min="43" max="43" width="8.44140625" style="3" bestFit="1" customWidth="1"/>
    <col min="44" max="44" width="10" style="3" bestFit="1" customWidth="1"/>
    <col min="45" max="45" width="13.88671875" style="1" customWidth="1"/>
    <col min="46" max="46" width="22.21875" bestFit="1" customWidth="1"/>
    <col min="47" max="47" width="5" bestFit="1" customWidth="1"/>
    <col min="48" max="48" width="15.21875" bestFit="1" customWidth="1"/>
    <col min="49" max="49" width="14.5546875" style="1" bestFit="1" customWidth="1"/>
    <col min="50" max="50" width="10" style="1" bestFit="1" customWidth="1"/>
    <col min="51" max="51" width="6.109375" style="1" bestFit="1" customWidth="1"/>
    <col min="52" max="52" width="8.44140625" style="1" bestFit="1" customWidth="1"/>
    <col min="53" max="53" width="10" style="1" bestFit="1" customWidth="1"/>
    <col min="54" max="54" width="9.109375" style="1"/>
    <col min="55" max="55" width="22.21875" bestFit="1" customWidth="1"/>
    <col min="56" max="56" width="5" bestFit="1" customWidth="1"/>
    <col min="57" max="57" width="6" bestFit="1" customWidth="1"/>
    <col min="58" max="58" width="18.109375" style="1" bestFit="1" customWidth="1"/>
    <col min="59" max="59" width="10" style="1" bestFit="1" customWidth="1"/>
    <col min="60" max="60" width="6.109375" style="1" bestFit="1" customWidth="1"/>
    <col min="61" max="61" width="8.44140625" style="1" bestFit="1" customWidth="1"/>
    <col min="62" max="62" width="10" style="1" bestFit="1" customWidth="1"/>
    <col min="63" max="63" width="9.109375" style="1"/>
    <col min="64" max="64" width="22.5546875" bestFit="1" customWidth="1"/>
    <col min="65" max="65" width="5" bestFit="1" customWidth="1"/>
    <col min="66" max="66" width="16.33203125" bestFit="1" customWidth="1"/>
    <col min="67" max="67" width="22.109375" style="1" bestFit="1" customWidth="1"/>
    <col min="68" max="68" width="10" style="1" bestFit="1" customWidth="1"/>
    <col min="69" max="69" width="6.109375" style="1" bestFit="1" customWidth="1"/>
    <col min="70" max="70" width="8.44140625" style="1" bestFit="1" customWidth="1"/>
    <col min="71" max="71" width="10" style="1" bestFit="1" customWidth="1"/>
    <col min="72" max="72" width="9.109375" style="1"/>
    <col min="73" max="73" width="22.21875" bestFit="1" customWidth="1"/>
    <col min="74" max="74" width="5" bestFit="1" customWidth="1"/>
    <col min="75" max="75" width="16.5546875" customWidth="1"/>
    <col min="76" max="76" width="18.77734375" style="1" bestFit="1" customWidth="1"/>
    <col min="77" max="77" width="10" style="1" bestFit="1" customWidth="1"/>
    <col min="78" max="78" width="6.109375" style="1" bestFit="1" customWidth="1"/>
    <col min="79" max="79" width="8.44140625" style="1" bestFit="1" customWidth="1"/>
    <col min="80" max="80" width="10" style="1" bestFit="1" customWidth="1"/>
    <col min="81" max="81" width="9.109375" style="1"/>
    <col min="82" max="82" width="23.6640625" bestFit="1" customWidth="1"/>
    <col min="83" max="83" width="5" bestFit="1" customWidth="1"/>
    <col min="84" max="84" width="14" bestFit="1" customWidth="1"/>
    <col min="85" max="85" width="22.88671875" style="1" bestFit="1" customWidth="1"/>
    <col min="86" max="86" width="10" style="1" bestFit="1" customWidth="1"/>
    <col min="87" max="87" width="6.109375" style="1" bestFit="1" customWidth="1"/>
    <col min="88" max="88" width="8.44140625" style="1" bestFit="1" customWidth="1"/>
    <col min="89" max="89" width="10" style="1" bestFit="1" customWidth="1"/>
    <col min="90" max="90" width="9.5546875" style="1" customWidth="1"/>
    <col min="91" max="91" width="23.6640625" bestFit="1" customWidth="1"/>
    <col min="92" max="92" width="5" bestFit="1" customWidth="1"/>
    <col min="93" max="93" width="14" bestFit="1" customWidth="1"/>
    <col min="94" max="94" width="22.88671875" style="1" bestFit="1" customWidth="1"/>
    <col min="95" max="95" width="10" style="1" bestFit="1" customWidth="1"/>
    <col min="96" max="96" width="6.109375" style="1" bestFit="1" customWidth="1"/>
    <col min="97" max="97" width="8.44140625" style="1" bestFit="1" customWidth="1"/>
    <col min="98" max="98" width="10" style="1" bestFit="1" customWidth="1"/>
    <col min="99" max="16384" width="9.109375" style="1"/>
  </cols>
  <sheetData>
    <row r="1" spans="1:98">
      <c r="E1" s="1" t="s">
        <v>636</v>
      </c>
      <c r="F1" s="1">
        <v>8</v>
      </c>
      <c r="N1" s="1" t="s">
        <v>637</v>
      </c>
      <c r="O1" s="1">
        <v>16</v>
      </c>
      <c r="W1" s="1" t="s">
        <v>638</v>
      </c>
      <c r="X1" s="1">
        <v>1</v>
      </c>
      <c r="Y1" s="1" t="s">
        <v>4</v>
      </c>
      <c r="AF1" s="1" t="s">
        <v>639</v>
      </c>
      <c r="AG1" s="1">
        <v>3</v>
      </c>
      <c r="AH1" s="1" t="s">
        <v>6</v>
      </c>
      <c r="AO1" s="3" t="s">
        <v>640</v>
      </c>
      <c r="AP1" s="3">
        <v>4</v>
      </c>
      <c r="AQ1" s="3" t="s">
        <v>8</v>
      </c>
      <c r="AX1" s="1" t="s">
        <v>641</v>
      </c>
      <c r="AY1" s="1">
        <v>2</v>
      </c>
      <c r="AZ1" s="1" t="s">
        <v>10</v>
      </c>
      <c r="BG1" s="1" t="s">
        <v>642</v>
      </c>
      <c r="BH1" s="1">
        <v>1</v>
      </c>
      <c r="BI1" s="1" t="s">
        <v>12</v>
      </c>
      <c r="BP1" s="1" t="s">
        <v>643</v>
      </c>
      <c r="BQ1" s="1">
        <v>6</v>
      </c>
      <c r="BR1" s="1" t="s">
        <v>14</v>
      </c>
      <c r="BY1" s="1" t="s">
        <v>644</v>
      </c>
      <c r="BZ1" s="1">
        <v>2</v>
      </c>
      <c r="CA1" s="1" t="s">
        <v>16</v>
      </c>
      <c r="CH1" s="1" t="s">
        <v>645</v>
      </c>
      <c r="CI1" s="1">
        <v>6</v>
      </c>
      <c r="CJ1" s="1" t="s">
        <v>18</v>
      </c>
      <c r="CQ1" s="1" t="s">
        <v>646</v>
      </c>
      <c r="CR1" s="1">
        <v>1</v>
      </c>
      <c r="CS1" s="1" t="s">
        <v>4</v>
      </c>
    </row>
    <row r="2" spans="1:98">
      <c r="E2" s="1">
        <v>2011</v>
      </c>
      <c r="F2" s="1">
        <v>2</v>
      </c>
      <c r="N2" s="1">
        <v>2011</v>
      </c>
      <c r="O2" s="1">
        <v>2</v>
      </c>
      <c r="W2" s="1">
        <v>2010</v>
      </c>
      <c r="X2" s="1">
        <v>2</v>
      </c>
      <c r="AF2" s="1">
        <v>2010</v>
      </c>
      <c r="AG2" s="1">
        <v>2</v>
      </c>
      <c r="AO2" s="3">
        <v>2010</v>
      </c>
      <c r="AP2" s="3">
        <v>2</v>
      </c>
      <c r="AX2" s="1">
        <v>2011</v>
      </c>
      <c r="AY2" s="1">
        <v>2</v>
      </c>
      <c r="BG2" s="1">
        <v>2011</v>
      </c>
      <c r="BH2" s="1">
        <v>2</v>
      </c>
      <c r="BP2" s="1">
        <v>2011</v>
      </c>
      <c r="BQ2" s="1">
        <v>2</v>
      </c>
      <c r="BY2" s="1">
        <v>2011</v>
      </c>
      <c r="BZ2" s="1">
        <v>2</v>
      </c>
      <c r="CH2" s="1">
        <v>2011</v>
      </c>
      <c r="CI2" s="1">
        <v>2</v>
      </c>
      <c r="CQ2" s="1">
        <v>2011</v>
      </c>
      <c r="CR2" s="1">
        <v>2</v>
      </c>
    </row>
    <row r="3" spans="1:98">
      <c r="A3" s="4" t="s">
        <v>20</v>
      </c>
      <c r="B3" s="4"/>
      <c r="C3" s="4"/>
      <c r="E3" s="1" t="s">
        <v>21</v>
      </c>
      <c r="F3" s="1" t="s">
        <v>22</v>
      </c>
      <c r="G3" s="1" t="s">
        <v>24</v>
      </c>
      <c r="H3" s="1" t="s">
        <v>647</v>
      </c>
      <c r="J3" s="4" t="s">
        <v>20</v>
      </c>
      <c r="K3" s="4"/>
      <c r="L3" s="4"/>
      <c r="N3" s="1" t="s">
        <v>21</v>
      </c>
      <c r="O3" s="1" t="s">
        <v>22</v>
      </c>
      <c r="P3" s="1" t="s">
        <v>23</v>
      </c>
      <c r="Q3" s="1" t="s">
        <v>647</v>
      </c>
      <c r="S3" s="4" t="s">
        <v>20</v>
      </c>
      <c r="T3" s="4"/>
      <c r="U3" s="4"/>
      <c r="W3" s="1" t="s">
        <v>21</v>
      </c>
      <c r="X3" s="1" t="s">
        <v>22</v>
      </c>
      <c r="Y3" s="1" t="s">
        <v>24</v>
      </c>
      <c r="Z3" s="1" t="s">
        <v>647</v>
      </c>
      <c r="AB3" s="4" t="s">
        <v>20</v>
      </c>
      <c r="AC3" s="4"/>
      <c r="AD3" s="4"/>
      <c r="AF3" s="1" t="s">
        <v>21</v>
      </c>
      <c r="AG3" s="1" t="s">
        <v>22</v>
      </c>
      <c r="AH3" s="1" t="s">
        <v>24</v>
      </c>
      <c r="AI3" s="1" t="s">
        <v>647</v>
      </c>
      <c r="AK3" s="4" t="s">
        <v>20</v>
      </c>
      <c r="AL3" s="4"/>
      <c r="AM3" s="4"/>
      <c r="AO3" s="3" t="s">
        <v>21</v>
      </c>
      <c r="AP3" s="3" t="s">
        <v>22</v>
      </c>
      <c r="AQ3" s="3" t="s">
        <v>24</v>
      </c>
      <c r="AR3" s="3" t="s">
        <v>647</v>
      </c>
      <c r="AT3" s="4" t="s">
        <v>20</v>
      </c>
      <c r="AU3" s="4"/>
      <c r="AV3" s="4"/>
      <c r="AX3" s="1" t="s">
        <v>21</v>
      </c>
      <c r="AY3" s="1" t="s">
        <v>22</v>
      </c>
      <c r="AZ3" s="1" t="s">
        <v>24</v>
      </c>
      <c r="BA3" s="1" t="s">
        <v>647</v>
      </c>
      <c r="BC3" s="4" t="s">
        <v>20</v>
      </c>
      <c r="BD3" s="4"/>
      <c r="BE3" s="4"/>
      <c r="BG3" s="1" t="s">
        <v>21</v>
      </c>
      <c r="BH3" s="1" t="s">
        <v>22</v>
      </c>
      <c r="BI3" s="1" t="s">
        <v>24</v>
      </c>
      <c r="BJ3" s="1" t="s">
        <v>647</v>
      </c>
      <c r="BL3" s="4" t="s">
        <v>20</v>
      </c>
      <c r="BM3" s="4"/>
      <c r="BN3" s="4"/>
      <c r="BP3" s="1" t="s">
        <v>21</v>
      </c>
      <c r="BQ3" s="1" t="s">
        <v>22</v>
      </c>
      <c r="BR3" s="1" t="s">
        <v>24</v>
      </c>
      <c r="BS3" s="1" t="s">
        <v>647</v>
      </c>
      <c r="BU3" s="4" t="s">
        <v>20</v>
      </c>
      <c r="BV3" s="4"/>
      <c r="BW3" s="4"/>
      <c r="BY3" s="1" t="s">
        <v>21</v>
      </c>
      <c r="BZ3" s="1" t="s">
        <v>22</v>
      </c>
      <c r="CA3" s="1" t="s">
        <v>24</v>
      </c>
      <c r="CB3" s="1" t="s">
        <v>647</v>
      </c>
      <c r="CD3" s="4" t="s">
        <v>20</v>
      </c>
      <c r="CE3" s="4"/>
      <c r="CF3" s="4"/>
      <c r="CH3" s="1" t="s">
        <v>21</v>
      </c>
      <c r="CI3" s="1" t="s">
        <v>22</v>
      </c>
      <c r="CJ3" s="1" t="s">
        <v>24</v>
      </c>
      <c r="CK3" s="1" t="s">
        <v>647</v>
      </c>
      <c r="CM3" s="4" t="s">
        <v>20</v>
      </c>
      <c r="CN3" s="4"/>
      <c r="CO3" s="4"/>
      <c r="CQ3" s="1" t="s">
        <v>21</v>
      </c>
      <c r="CR3" s="1" t="s">
        <v>22</v>
      </c>
      <c r="CS3" s="1" t="s">
        <v>24</v>
      </c>
      <c r="CT3" s="1" t="s">
        <v>647</v>
      </c>
    </row>
    <row r="4" spans="1:98">
      <c r="A4" t="s">
        <v>648</v>
      </c>
      <c r="B4">
        <v>2000</v>
      </c>
      <c r="C4" t="s">
        <v>179</v>
      </c>
      <c r="D4" t="s">
        <v>648</v>
      </c>
      <c r="E4">
        <v>100100292</v>
      </c>
      <c r="F4">
        <v>1</v>
      </c>
      <c r="G4">
        <v>2000</v>
      </c>
      <c r="H4" s="6">
        <f>IF(F4&gt;$F$1,"NA",(IF(G4&lt;'[5]Point Tables'!$S$7,"OLD",(IF(G4="Y","X",(VLOOKUP(E4,[2]Y10WS!$A$1:$A$65536,1,FALSE)))))))</f>
        <v>100100292</v>
      </c>
      <c r="I4" s="6"/>
      <c r="J4" t="s">
        <v>649</v>
      </c>
      <c r="K4">
        <v>2000</v>
      </c>
      <c r="L4" t="s">
        <v>69</v>
      </c>
      <c r="M4" t="s">
        <v>649</v>
      </c>
      <c r="N4">
        <v>100091743</v>
      </c>
      <c r="O4">
        <v>1</v>
      </c>
      <c r="P4">
        <v>2000</v>
      </c>
      <c r="Q4" s="6">
        <f>IF(O4&gt;$O$1,"NA",(IF(P4&lt;'[5]Point Tables'!$S$7,"OLD",(IF(P4="Y","X",(VLOOKUP(N4,[2]Y10WS!$A$1:$A$65536,1,FALSE)))))))</f>
        <v>100091743</v>
      </c>
      <c r="R4" s="6"/>
      <c r="S4" s="6" t="s">
        <v>650</v>
      </c>
      <c r="T4" s="6">
        <v>2000</v>
      </c>
      <c r="U4" s="6" t="s">
        <v>28</v>
      </c>
      <c r="V4" s="3" t="s">
        <v>650</v>
      </c>
      <c r="W4" s="3">
        <v>100099123</v>
      </c>
      <c r="X4" s="22">
        <v>1</v>
      </c>
      <c r="Y4" s="3">
        <v>2000</v>
      </c>
      <c r="Z4" s="6">
        <f>IF(X4&gt;$X$1,"NA",(IF(Y4&lt;'[1]Point Tables'!$S$7,"OLD",(IF(Y4="Y","X",(VLOOKUP(W4,[2]Y10WS!$A$1:$A$65536,1,FALSE)))))))</f>
        <v>100099123</v>
      </c>
      <c r="AA4" s="6"/>
      <c r="AB4" t="s">
        <v>651</v>
      </c>
      <c r="AC4">
        <v>2000</v>
      </c>
      <c r="AD4" t="s">
        <v>179</v>
      </c>
      <c r="AE4" s="1" t="s">
        <v>651</v>
      </c>
      <c r="AF4" s="1">
        <v>100100292</v>
      </c>
      <c r="AG4" s="1">
        <v>1</v>
      </c>
      <c r="AH4" s="1">
        <v>2000</v>
      </c>
      <c r="AI4" s="6">
        <f>IF(AG4&gt;$AG$1,"NA",(IF(AH4&lt;'[1]Point Tables'!$S$7,"OLD",(IF(AH4="Y","X",(VLOOKUP(AF4,[2]Y10WS!$A$1:$A$65536,1,FALSE)))))))</f>
        <v>100100292</v>
      </c>
      <c r="AJ4" s="6"/>
      <c r="AK4" s="34" t="s">
        <v>652</v>
      </c>
      <c r="AL4" s="34">
        <v>2000</v>
      </c>
      <c r="AM4" s="34" t="s">
        <v>53</v>
      </c>
      <c r="AN4" s="34" t="s">
        <v>652</v>
      </c>
      <c r="AO4" s="34">
        <v>100091743</v>
      </c>
      <c r="AP4" s="34">
        <v>1</v>
      </c>
      <c r="AQ4" s="34">
        <v>2000</v>
      </c>
      <c r="AR4" s="6">
        <f>IF(AP4&gt;$AP$1,"NA",(IF(AQ4&lt;'[1]Point Tables'!$S$7,"OLD",(IF(AQ4="Y","X",(VLOOKUP(AO4,[2]Y10WS!$A$1:$A$65536,1,FALSE)))))))</f>
        <v>100091743</v>
      </c>
      <c r="AS4" s="6"/>
      <c r="AT4" t="s">
        <v>653</v>
      </c>
      <c r="AU4">
        <v>2000</v>
      </c>
      <c r="AV4" t="s">
        <v>36</v>
      </c>
      <c r="AW4" s="3" t="s">
        <v>653</v>
      </c>
      <c r="AX4" s="3">
        <v>100118702</v>
      </c>
      <c r="AY4" s="10">
        <v>1</v>
      </c>
      <c r="AZ4" s="3">
        <v>2000</v>
      </c>
      <c r="BA4" s="6">
        <f>IF(AY4&gt;$AY$1,"NA",(IF(AZ4&lt;'[1]Point Tables'!$S$7,"OLD",(IF(AZ4="Y","X",(VLOOKUP(AX4,[2]Y10WS!$A$1:$A$65536,1,FALSE)))))))</f>
        <v>100118702</v>
      </c>
      <c r="BC4" t="s">
        <v>654</v>
      </c>
      <c r="BD4">
        <v>2001</v>
      </c>
      <c r="BE4" t="s">
        <v>655</v>
      </c>
      <c r="BF4" s="11" t="s">
        <v>654</v>
      </c>
      <c r="BG4" s="35">
        <v>100132015</v>
      </c>
      <c r="BH4" s="13">
        <v>1</v>
      </c>
      <c r="BI4" s="11">
        <v>2001</v>
      </c>
      <c r="BJ4" s="6">
        <f>IF(BH4&gt;$BH$1,"NA",(IF(BI4&lt;'[1]Point Tables'!$S$7,"OLD",(IF(BI4="Y","X",(VLOOKUP(BG4,[2]Y10WS!$A$1:$A$65536,1,FALSE)))))))</f>
        <v>100132015</v>
      </c>
      <c r="BL4" t="s">
        <v>652</v>
      </c>
      <c r="BM4">
        <v>2000</v>
      </c>
      <c r="BN4" t="s">
        <v>53</v>
      </c>
      <c r="BO4" s="23" t="s">
        <v>652</v>
      </c>
      <c r="BP4" s="24">
        <v>100091743</v>
      </c>
      <c r="BQ4" s="24">
        <v>1</v>
      </c>
      <c r="BR4" s="24">
        <v>2000</v>
      </c>
      <c r="BS4" s="6">
        <f>IF(BQ4&gt;$BQ$1,"NA",(IF(BR4&lt;'[1]Point Tables'!$S$7,"OLD",(IF(BR4="Y","X",(VLOOKUP(BP4,[2]Y10WS!$A$1:$A$65536,1,FALSE)))))))</f>
        <v>100091743</v>
      </c>
      <c r="BU4" t="s">
        <v>651</v>
      </c>
      <c r="BV4">
        <v>2000</v>
      </c>
      <c r="BW4" t="s">
        <v>69</v>
      </c>
      <c r="BX4" s="23" t="s">
        <v>651</v>
      </c>
      <c r="BY4" s="24">
        <v>100100292</v>
      </c>
      <c r="BZ4" s="24">
        <v>1</v>
      </c>
      <c r="CA4" s="24">
        <v>2000</v>
      </c>
      <c r="CB4" s="6">
        <f>IF(BZ4&gt;$BZ$1,"NA",(IF(CA4&lt;'[1]Point Tables'!$S$7,"OLD",(IF(CA4="Y","X",(VLOOKUP(BY4,[2]Y10WS!$A$1:$A$65536,1,FALSE)))))))</f>
        <v>100100292</v>
      </c>
      <c r="CD4" t="s">
        <v>656</v>
      </c>
      <c r="CE4">
        <v>2000</v>
      </c>
      <c r="CF4" t="s">
        <v>69</v>
      </c>
      <c r="CG4" s="23" t="s">
        <v>656</v>
      </c>
      <c r="CH4" s="36">
        <v>100091743</v>
      </c>
      <c r="CI4" s="24">
        <v>1</v>
      </c>
      <c r="CJ4" s="24">
        <v>2000</v>
      </c>
      <c r="CK4" s="6">
        <f>IF(CI4&gt;$CI$1,"NA",(IF(CJ4&lt;'[1]Point Tables'!$S$7,"OLD",(IF(CJ4="Y","X",(VLOOKUP(CH4,[2]Y10WS!$A$1:$A$65536,1,FALSE)))))))</f>
        <v>100091743</v>
      </c>
      <c r="CM4" t="s">
        <v>657</v>
      </c>
      <c r="CN4">
        <v>2002</v>
      </c>
      <c r="CO4" t="s">
        <v>658</v>
      </c>
      <c r="CP4" s="23" t="s">
        <v>657</v>
      </c>
      <c r="CQ4" s="36">
        <v>100128111</v>
      </c>
      <c r="CR4" s="24">
        <v>1</v>
      </c>
      <c r="CS4" s="24">
        <v>2002</v>
      </c>
      <c r="CT4" s="6">
        <f>IF(CR4&gt;$CR$1,"NA",(IF(CS4&lt;'[5]Point Tables'!$S$7,"OLD",(IF(CS4="Y","X",(VLOOKUP(CQ4,[2]Y10WS!$A$1:$A$65536,1,FALSE)))))))</f>
        <v>100128111</v>
      </c>
    </row>
    <row r="5" spans="1:98">
      <c r="A5" t="s">
        <v>659</v>
      </c>
      <c r="B5">
        <v>2000</v>
      </c>
      <c r="C5" t="s">
        <v>28</v>
      </c>
      <c r="D5" t="s">
        <v>659</v>
      </c>
      <c r="E5">
        <v>100127611</v>
      </c>
      <c r="F5">
        <v>2</v>
      </c>
      <c r="G5">
        <v>2000</v>
      </c>
      <c r="H5" s="6">
        <f>IF(F5&gt;$F$1,"NA",(IF(G5&lt;'[5]Point Tables'!$S$7,"OLD",(IF(G5="Y","X",(VLOOKUP(E5,[2]Y10WS!$A$1:$A$65536,1,FALSE)))))))</f>
        <v>100127611</v>
      </c>
      <c r="I5" s="6"/>
      <c r="J5" t="s">
        <v>648</v>
      </c>
      <c r="K5">
        <v>2000</v>
      </c>
      <c r="L5" t="s">
        <v>179</v>
      </c>
      <c r="M5" t="s">
        <v>648</v>
      </c>
      <c r="N5">
        <v>100100292</v>
      </c>
      <c r="O5">
        <v>2</v>
      </c>
      <c r="P5">
        <v>2000</v>
      </c>
      <c r="Q5" s="6">
        <f>IF(O5&gt;$O$1,"NA",(IF(P5&lt;'[5]Point Tables'!$S$7,"OLD",(IF(P5="Y","X",(VLOOKUP(N5,[2]Y10WS!$A$1:$A$65536,1,FALSE)))))))</f>
        <v>100100292</v>
      </c>
      <c r="R5" s="6"/>
      <c r="S5" s="6" t="s">
        <v>660</v>
      </c>
      <c r="T5" s="6">
        <v>2001</v>
      </c>
      <c r="U5" s="6" t="s">
        <v>69</v>
      </c>
      <c r="V5" s="3" t="s">
        <v>660</v>
      </c>
      <c r="W5" s="3">
        <v>100129209</v>
      </c>
      <c r="X5" s="22">
        <v>2</v>
      </c>
      <c r="Y5" s="3">
        <v>2001</v>
      </c>
      <c r="Z5" s="6" t="str">
        <f>IF(X5&gt;$X$1,"NA",(IF(Y5&lt;'[1]Point Tables'!$S$7,"OLD",(IF(Y5="Y","X",(VLOOKUP(W5,[2]Y10WS!$A$1:$A$65536,1,FALSE)))))))</f>
        <v>NA</v>
      </c>
      <c r="AA5" s="6"/>
      <c r="AB5" s="6" t="s">
        <v>661</v>
      </c>
      <c r="AC5" s="6">
        <v>2000</v>
      </c>
      <c r="AD5" s="6" t="s">
        <v>79</v>
      </c>
      <c r="AE5" s="1" t="s">
        <v>661</v>
      </c>
      <c r="AF5" s="1">
        <v>100123856</v>
      </c>
      <c r="AG5" s="1">
        <v>2</v>
      </c>
      <c r="AH5" s="1">
        <v>2000</v>
      </c>
      <c r="AI5" s="6">
        <f>IF(AG5&gt;$AG$1,"NA",(IF(AH5&lt;'[1]Point Tables'!$S$7,"OLD",(IF(AH5="Y","X",(VLOOKUP(AF5,[2]Y10WS!$A$1:$A$65536,1,FALSE)))))))</f>
        <v>100123856</v>
      </c>
      <c r="AJ5" s="6"/>
      <c r="AK5" s="34" t="s">
        <v>650</v>
      </c>
      <c r="AL5" s="34">
        <v>2000</v>
      </c>
      <c r="AM5" s="34" t="s">
        <v>76</v>
      </c>
      <c r="AN5" s="34" t="s">
        <v>650</v>
      </c>
      <c r="AO5" s="34">
        <v>100099123</v>
      </c>
      <c r="AP5" s="34">
        <v>2</v>
      </c>
      <c r="AQ5" s="34">
        <v>2000</v>
      </c>
      <c r="AR5" s="6">
        <f>IF(AP5&gt;$AP$1,"NA",(IF(AQ5&lt;'[1]Point Tables'!$S$7,"OLD",(IF(AQ5="Y","X",(VLOOKUP(AO5,[2]Y10WS!$A$1:$A$65536,1,FALSE)))))))</f>
        <v>100099123</v>
      </c>
      <c r="AS5" s="6"/>
      <c r="AT5" s="6" t="s">
        <v>662</v>
      </c>
      <c r="AU5" s="6">
        <v>2000</v>
      </c>
      <c r="AV5" s="6" t="s">
        <v>36</v>
      </c>
      <c r="AW5" s="3" t="s">
        <v>662</v>
      </c>
      <c r="AX5" s="20">
        <v>100093685</v>
      </c>
      <c r="AY5" s="10">
        <v>2</v>
      </c>
      <c r="AZ5" s="3">
        <v>2000</v>
      </c>
      <c r="BA5" s="6">
        <f>IF(AY5&gt;$AY$1,"NA",(IF(AZ5&lt;'[1]Point Tables'!$S$7,"OLD",(IF(AZ5="Y","X",(VLOOKUP(AX5,[2]Y10WS!$A$1:$A$65536,1,FALSE)))))))</f>
        <v>100093685</v>
      </c>
      <c r="BC5" s="6" t="s">
        <v>663</v>
      </c>
      <c r="BD5" s="6">
        <v>2000</v>
      </c>
      <c r="BE5" s="6" t="s">
        <v>56</v>
      </c>
      <c r="BF5" s="11" t="s">
        <v>663</v>
      </c>
      <c r="BG5" s="35">
        <v>100100281</v>
      </c>
      <c r="BH5" s="13">
        <v>2</v>
      </c>
      <c r="BI5" s="11">
        <v>2000</v>
      </c>
      <c r="BJ5" s="6" t="str">
        <f>IF(BH5&gt;$BH$1,"NA",(IF(BI5&lt;'[1]Point Tables'!$S$7,"OLD",(IF(BI5="Y","X",(VLOOKUP(BG5,[2]Y10WS!$A$1:$A$65536,1,FALSE)))))))</f>
        <v>NA</v>
      </c>
      <c r="BL5" s="6" t="s">
        <v>664</v>
      </c>
      <c r="BM5" s="6">
        <v>2000</v>
      </c>
      <c r="BN5" s="6" t="s">
        <v>76</v>
      </c>
      <c r="BO5" s="23" t="s">
        <v>664</v>
      </c>
      <c r="BP5" s="24">
        <v>100127611</v>
      </c>
      <c r="BQ5" s="24">
        <v>2</v>
      </c>
      <c r="BR5" s="24">
        <v>2000</v>
      </c>
      <c r="BS5" s="6">
        <f>IF(BQ5&gt;$BQ$1,"NA",(IF(BR5&lt;'[1]Point Tables'!$S$7,"OLD",(IF(BR5="Y","X",(VLOOKUP(BP5,[2]Y10WS!$A$1:$A$65536,1,FALSE)))))))</f>
        <v>100127611</v>
      </c>
      <c r="BU5" s="6" t="s">
        <v>665</v>
      </c>
      <c r="BV5" s="6">
        <v>2000</v>
      </c>
      <c r="BW5" s="6" t="s">
        <v>69</v>
      </c>
      <c r="BX5" s="23" t="s">
        <v>665</v>
      </c>
      <c r="BY5" s="24">
        <v>100125283</v>
      </c>
      <c r="BZ5" s="24">
        <v>2</v>
      </c>
      <c r="CA5" s="24">
        <v>2000</v>
      </c>
      <c r="CB5" s="6">
        <f>IF(BZ5&gt;$BZ$1,"NA",(IF(CA5&lt;'[1]Point Tables'!$S$7,"OLD",(IF(CA5="Y","X",(VLOOKUP(BY5,[2]Y10WS!$A$1:$A$65536,1,FALSE)))))))</f>
        <v>100125283</v>
      </c>
      <c r="CD5" s="6" t="s">
        <v>666</v>
      </c>
      <c r="CE5" s="6">
        <v>2000</v>
      </c>
      <c r="CF5" s="6" t="s">
        <v>6</v>
      </c>
      <c r="CG5" s="23" t="s">
        <v>666</v>
      </c>
      <c r="CH5" s="24">
        <v>100117822</v>
      </c>
      <c r="CI5" s="24">
        <v>2</v>
      </c>
      <c r="CJ5" s="24">
        <v>2000</v>
      </c>
      <c r="CK5" s="6">
        <f>IF(CI5&gt;$CI$1,"NA",(IF(CJ5&lt;'[1]Point Tables'!$S$7,"OLD",(IF(CJ5="Y","X",(VLOOKUP(CH5,[2]Y10WS!$A$1:$A$65536,1,FALSE)))))))</f>
        <v>100117822</v>
      </c>
      <c r="CM5" s="6" t="s">
        <v>667</v>
      </c>
      <c r="CN5" s="6">
        <v>2001</v>
      </c>
      <c r="CO5" s="6" t="s">
        <v>134</v>
      </c>
      <c r="CP5" s="23" t="s">
        <v>667</v>
      </c>
      <c r="CQ5" s="24">
        <v>100124860</v>
      </c>
      <c r="CR5" s="24">
        <v>2</v>
      </c>
      <c r="CS5" s="24">
        <v>2001</v>
      </c>
      <c r="CT5" s="6" t="str">
        <f>IF(CR5&gt;$CR$1,"NA",(IF(CS5&lt;'[5]Point Tables'!$S$7,"OLD",(IF(CS5="Y","X",(VLOOKUP(CQ5,[2]Y10WS!$A$1:$A$65536,1,FALSE)))))))</f>
        <v>NA</v>
      </c>
    </row>
    <row r="6" spans="1:98">
      <c r="A6" t="s">
        <v>668</v>
      </c>
      <c r="B6">
        <v>2000</v>
      </c>
      <c r="C6" t="s">
        <v>28</v>
      </c>
      <c r="D6" t="s">
        <v>668</v>
      </c>
      <c r="E6">
        <v>100099123</v>
      </c>
      <c r="F6">
        <v>3</v>
      </c>
      <c r="G6">
        <v>2000</v>
      </c>
      <c r="H6" s="6">
        <f>IF(F6&gt;$F$1,"NA",(IF(G6&lt;'[5]Point Tables'!$S$7,"OLD",(IF(G6="Y","X",(VLOOKUP(E6,[2]Y10WS!$A$1:$A$65536,1,FALSE)))))))</f>
        <v>100099123</v>
      </c>
      <c r="I6" s="6"/>
      <c r="J6" t="s">
        <v>659</v>
      </c>
      <c r="K6">
        <v>2000</v>
      </c>
      <c r="L6" t="s">
        <v>28</v>
      </c>
      <c r="M6" t="s">
        <v>659</v>
      </c>
      <c r="N6">
        <v>100127611</v>
      </c>
      <c r="O6">
        <v>3</v>
      </c>
      <c r="P6">
        <v>2000</v>
      </c>
      <c r="Q6" s="6">
        <f>IF(O6&gt;$O$1,"NA",(IF(P6&lt;'[5]Point Tables'!$S$7,"OLD",(IF(P6="Y","X",(VLOOKUP(N6,[2]Y10WS!$A$1:$A$65536,1,FALSE)))))))</f>
        <v>100127611</v>
      </c>
      <c r="R6" s="6"/>
      <c r="S6" s="6" t="s">
        <v>669</v>
      </c>
      <c r="T6" s="6">
        <v>2002</v>
      </c>
      <c r="U6" s="6" t="s">
        <v>85</v>
      </c>
      <c r="V6" s="3" t="s">
        <v>669</v>
      </c>
      <c r="W6" s="3">
        <v>100089178</v>
      </c>
      <c r="X6" s="22">
        <v>3</v>
      </c>
      <c r="Y6" s="3">
        <v>2002</v>
      </c>
      <c r="Z6" s="6" t="str">
        <f>IF(X6&gt;$X$1,"NA",(IF(Y6&lt;'[1]Point Tables'!$S$7,"OLD",(IF(Y6="Y","X",(VLOOKUP(W6,[2]Y10WS!$A$1:$A$65536,1,FALSE)))))))</f>
        <v>NA</v>
      </c>
      <c r="AA6" s="16"/>
      <c r="AB6" s="6" t="s">
        <v>670</v>
      </c>
      <c r="AC6" s="6">
        <v>2000</v>
      </c>
      <c r="AD6" s="6" t="s">
        <v>6</v>
      </c>
      <c r="AE6" s="1" t="s">
        <v>670</v>
      </c>
      <c r="AF6" s="1">
        <v>100117822</v>
      </c>
      <c r="AG6" s="1">
        <v>3</v>
      </c>
      <c r="AH6" s="1">
        <v>2000</v>
      </c>
      <c r="AI6" s="6">
        <f>IF(AG6&gt;$AG$1,"NA",(IF(AH6&lt;'[1]Point Tables'!$S$7,"OLD",(IF(AH6="Y","X",(VLOOKUP(AF6,[2]Y10WS!$A$1:$A$65536,1,FALSE)))))))</f>
        <v>100117822</v>
      </c>
      <c r="AJ6" s="16"/>
      <c r="AK6" s="34" t="s">
        <v>665</v>
      </c>
      <c r="AL6" s="34">
        <v>2000</v>
      </c>
      <c r="AM6" s="34" t="s">
        <v>53</v>
      </c>
      <c r="AN6" s="34" t="s">
        <v>665</v>
      </c>
      <c r="AO6" s="34">
        <v>100125283</v>
      </c>
      <c r="AP6" s="34">
        <v>3</v>
      </c>
      <c r="AQ6" s="34">
        <v>2000</v>
      </c>
      <c r="AR6" s="6">
        <f>IF(AP6&gt;$AP$1,"NA",(IF(AQ6&lt;'[1]Point Tables'!$S$7,"OLD",(IF(AQ6="Y","X",(VLOOKUP(AO6,[2]Y10WS!$A$1:$A$65536,1,FALSE)))))))</f>
        <v>100125283</v>
      </c>
      <c r="AS6" s="6"/>
      <c r="AT6" s="6" t="s">
        <v>671</v>
      </c>
      <c r="AU6" s="6">
        <v>2000</v>
      </c>
      <c r="AV6" s="6" t="s">
        <v>36</v>
      </c>
      <c r="AW6" s="3" t="s">
        <v>671</v>
      </c>
      <c r="AX6" s="20">
        <v>100101392</v>
      </c>
      <c r="AY6" s="10">
        <v>3</v>
      </c>
      <c r="AZ6" s="3">
        <v>2000</v>
      </c>
      <c r="BA6" s="6" t="str">
        <f>IF(AY6&gt;$AY$1,"NA",(IF(AZ6&lt;'[1]Point Tables'!$S$7,"OLD",(IF(AZ6="Y","X",(VLOOKUP(AX6,[2]Y10WS!$A$1:$A$65536,1,FALSE)))))))</f>
        <v>NA</v>
      </c>
      <c r="BC6" s="6" t="s">
        <v>672</v>
      </c>
      <c r="BD6" s="6">
        <v>2002</v>
      </c>
      <c r="BE6" s="6" t="s">
        <v>673</v>
      </c>
      <c r="BF6" s="11" t="s">
        <v>672</v>
      </c>
      <c r="BG6" s="35">
        <v>100102646</v>
      </c>
      <c r="BH6" s="13">
        <v>3</v>
      </c>
      <c r="BI6" s="11">
        <v>2002</v>
      </c>
      <c r="BJ6" s="6" t="str">
        <f>IF(BH6&gt;$BH$1,"NA",(IF(BI6&lt;'[1]Point Tables'!$S$7,"OLD",(IF(BI6="Y","X",(VLOOKUP(BG6,[2]Y10WS!$A$1:$A$65536,1,FALSE)))))))</f>
        <v>NA</v>
      </c>
      <c r="BL6" s="6" t="s">
        <v>650</v>
      </c>
      <c r="BM6" s="6">
        <v>2000</v>
      </c>
      <c r="BN6" s="6" t="s">
        <v>76</v>
      </c>
      <c r="BO6" s="1" t="s">
        <v>650</v>
      </c>
      <c r="BP6" s="3">
        <v>100099123</v>
      </c>
      <c r="BQ6" s="9">
        <v>3</v>
      </c>
      <c r="BR6" s="19">
        <v>2000</v>
      </c>
      <c r="BS6" s="6">
        <f>IF(BQ6&gt;$BQ$1,"NA",(IF(BR6&lt;'[1]Point Tables'!$S$7,"OLD",(IF(BR6="Y","X",(VLOOKUP(BP6,[2]Y10WS!$A$1:$A$65536,1,FALSE)))))))</f>
        <v>100099123</v>
      </c>
      <c r="BU6" s="6" t="s">
        <v>674</v>
      </c>
      <c r="BV6" s="6">
        <v>2001</v>
      </c>
      <c r="BW6" s="6" t="s">
        <v>69</v>
      </c>
      <c r="BX6" s="1" t="s">
        <v>674</v>
      </c>
      <c r="BY6" s="3">
        <v>100129964</v>
      </c>
      <c r="BZ6" s="9">
        <v>3</v>
      </c>
      <c r="CA6" s="19">
        <v>2001</v>
      </c>
      <c r="CB6" s="6" t="str">
        <f>IF(BZ6&gt;$BZ$1,"NA",(IF(CA6&lt;'[1]Point Tables'!$S$7,"OLD",(IF(CA6="Y","X",(VLOOKUP(BY6,[2]Y10WS!$A$1:$A$65536,1,FALSE)))))))</f>
        <v>NA</v>
      </c>
      <c r="CD6" s="6" t="s">
        <v>675</v>
      </c>
      <c r="CE6" s="6">
        <v>2000</v>
      </c>
      <c r="CF6" s="6" t="s">
        <v>79</v>
      </c>
      <c r="CG6" s="1" t="s">
        <v>675</v>
      </c>
      <c r="CH6" s="3">
        <v>100123856</v>
      </c>
      <c r="CI6" s="9">
        <v>3</v>
      </c>
      <c r="CJ6" s="19">
        <v>2000</v>
      </c>
      <c r="CK6" s="6">
        <f>IF(CI6&gt;$CI$1,"NA",(IF(CJ6&lt;'[1]Point Tables'!$S$7,"OLD",(IF(CJ6="Y","X",(VLOOKUP(CH6,[2]Y10WS!$A$1:$A$65536,1,FALSE)))))))</f>
        <v>100123856</v>
      </c>
      <c r="CM6" s="6" t="s">
        <v>676</v>
      </c>
      <c r="CN6" s="6">
        <v>2002</v>
      </c>
      <c r="CO6" s="6" t="s">
        <v>677</v>
      </c>
      <c r="CP6" s="1" t="s">
        <v>676</v>
      </c>
      <c r="CQ6" s="3">
        <v>0</v>
      </c>
      <c r="CR6" s="9">
        <v>3</v>
      </c>
      <c r="CS6" s="19">
        <v>2002</v>
      </c>
      <c r="CT6" s="6" t="str">
        <f>IF(CR6&gt;$CR$1,"NA",(IF(CS6&lt;'[5]Point Tables'!$S$7,"OLD",(IF(CS6="Y","X",(VLOOKUP(CQ6,[2]Y10WS!$A$1:$A$65536,1,FALSE)))))))</f>
        <v>NA</v>
      </c>
    </row>
    <row r="7" spans="1:98">
      <c r="A7" t="s">
        <v>649</v>
      </c>
      <c r="B7">
        <v>2000</v>
      </c>
      <c r="C7" t="s">
        <v>69</v>
      </c>
      <c r="D7" t="s">
        <v>649</v>
      </c>
      <c r="E7" s="36">
        <v>100091743</v>
      </c>
      <c r="F7">
        <v>3</v>
      </c>
      <c r="G7">
        <v>2000</v>
      </c>
      <c r="H7" s="6">
        <f>IF(F7&gt;$F$1,"NA",(IF(G7&lt;'[5]Point Tables'!$S$7,"OLD",(IF(G7="Y","X",(VLOOKUP(E7,[2]Y10WS!$A$1:$A$65536,1,FALSE)))))))</f>
        <v>100091743</v>
      </c>
      <c r="I7" s="6"/>
      <c r="J7" t="s">
        <v>327</v>
      </c>
      <c r="K7">
        <v>2000</v>
      </c>
      <c r="L7" t="s">
        <v>6</v>
      </c>
      <c r="M7" t="s">
        <v>327</v>
      </c>
      <c r="N7">
        <v>100117822</v>
      </c>
      <c r="O7">
        <v>3</v>
      </c>
      <c r="P7">
        <v>2000</v>
      </c>
      <c r="Q7" s="6">
        <f>IF(O7&gt;$O$1,"NA",(IF(P7&lt;'[5]Point Tables'!$S$7,"OLD",(IF(P7="Y","X",(VLOOKUP(N7,[2]Y10WS!$A$1:$A$65536,1,FALSE)))))))</f>
        <v>100117822</v>
      </c>
      <c r="R7" s="6"/>
      <c r="S7" s="6" t="s">
        <v>678</v>
      </c>
      <c r="T7" s="6">
        <v>2000</v>
      </c>
      <c r="U7" s="6" t="s">
        <v>679</v>
      </c>
      <c r="V7" s="3" t="s">
        <v>678</v>
      </c>
      <c r="W7" s="3" t="s">
        <v>201</v>
      </c>
      <c r="X7" s="22">
        <v>3</v>
      </c>
      <c r="Y7" s="3">
        <v>2000</v>
      </c>
      <c r="Z7" s="6" t="str">
        <f>IF(X7&gt;$X$1,"NA",(IF(Y7&lt;'[1]Point Tables'!$S$7,"OLD",(IF(Y7="Y","X",(VLOOKUP(W7,[2]Y10WS!$A$1:$A$65536,1,FALSE)))))))</f>
        <v>NA</v>
      </c>
      <c r="AA7" s="16"/>
      <c r="AB7" s="6" t="s">
        <v>680</v>
      </c>
      <c r="AC7" s="6">
        <v>2001</v>
      </c>
      <c r="AD7" s="6" t="s">
        <v>6</v>
      </c>
      <c r="AE7" s="14" t="s">
        <v>680</v>
      </c>
      <c r="AF7" s="15">
        <v>100101105</v>
      </c>
      <c r="AG7" s="15">
        <v>3</v>
      </c>
      <c r="AH7" s="15">
        <v>2001</v>
      </c>
      <c r="AI7" s="6">
        <f>IF(AG7&gt;$AG$1,"NA",(IF(AH7&lt;'[1]Point Tables'!$S$7,"OLD",(IF(AH7="Y","X",(VLOOKUP(AF7,[2]Y10WS!$A$1:$A$65536,1,FALSE)))))))</f>
        <v>100101105</v>
      </c>
      <c r="AJ7" s="16"/>
      <c r="AK7" s="34" t="s">
        <v>681</v>
      </c>
      <c r="AL7" s="34">
        <v>2000</v>
      </c>
      <c r="AM7" s="34" t="s">
        <v>76</v>
      </c>
      <c r="AN7" s="34" t="s">
        <v>681</v>
      </c>
      <c r="AO7" s="34">
        <v>100127611</v>
      </c>
      <c r="AP7" s="34">
        <v>3</v>
      </c>
      <c r="AQ7" s="34">
        <v>2000</v>
      </c>
      <c r="AR7" s="6">
        <f>IF(AP7&gt;$AP$1,"NA",(IF(AQ7&lt;'[1]Point Tables'!$S$7,"OLD",(IF(AQ7="Y","X",(VLOOKUP(AO7,[2]Y10WS!$A$1:$A$65536,1,FALSE)))))))</f>
        <v>100127611</v>
      </c>
      <c r="AS7" s="6"/>
      <c r="AT7" s="6" t="s">
        <v>682</v>
      </c>
      <c r="AU7" s="6">
        <v>2001</v>
      </c>
      <c r="AV7" s="6" t="s">
        <v>36</v>
      </c>
      <c r="AW7" s="3" t="s">
        <v>682</v>
      </c>
      <c r="AX7" s="3">
        <v>100131020</v>
      </c>
      <c r="AY7" s="10">
        <v>3</v>
      </c>
      <c r="AZ7" s="3">
        <v>2001</v>
      </c>
      <c r="BA7" s="6" t="str">
        <f>IF(AY7&gt;$AY$1,"NA",(IF(AZ7&lt;'[1]Point Tables'!$S$7,"OLD",(IF(AZ7="Y","X",(VLOOKUP(AX7,[2]Y10WS!$A$1:$A$65536,1,FALSE)))))))</f>
        <v>NA</v>
      </c>
      <c r="BC7" s="6"/>
      <c r="BD7" s="6"/>
      <c r="BE7" s="6"/>
      <c r="BF7" s="11"/>
      <c r="BG7" s="35"/>
      <c r="BH7" s="13"/>
      <c r="BI7" s="11"/>
      <c r="BJ7" s="6" t="str">
        <f>IF(BH7&gt;$BH$1,"NA",(IF(BI7&lt;'[1]Point Tables'!$S$7,"OLD",(IF(BI7="Y","X",(VLOOKUP(BG7,[2]Y10WS!$A$1:$A$65536,1,FALSE)))))))</f>
        <v>OLD</v>
      </c>
      <c r="BL7" s="6" t="s">
        <v>683</v>
      </c>
      <c r="BM7" s="6">
        <v>2001</v>
      </c>
      <c r="BN7" s="6" t="s">
        <v>76</v>
      </c>
      <c r="BO7" s="1" t="s">
        <v>683</v>
      </c>
      <c r="BP7" s="3">
        <v>100098234</v>
      </c>
      <c r="BQ7" s="9">
        <v>3</v>
      </c>
      <c r="BR7" s="19">
        <v>2001</v>
      </c>
      <c r="BS7" s="6">
        <f>IF(BQ7&gt;$BQ$1,"NA",(IF(BR7&lt;'[1]Point Tables'!$S$7,"OLD",(IF(BR7="Y","X",(VLOOKUP(BP7,[2]Y10WS!$A$1:$A$65536,1,FALSE)))))))</f>
        <v>100098234</v>
      </c>
      <c r="BU7" s="6" t="s">
        <v>684</v>
      </c>
      <c r="BV7" s="6">
        <v>2000</v>
      </c>
      <c r="BW7" s="6" t="s">
        <v>65</v>
      </c>
      <c r="BX7" s="1" t="s">
        <v>684</v>
      </c>
      <c r="BY7" s="3">
        <v>100118702</v>
      </c>
      <c r="BZ7" s="9">
        <v>3</v>
      </c>
      <c r="CA7" s="19">
        <v>2000</v>
      </c>
      <c r="CB7" s="6" t="str">
        <f>IF(BZ7&gt;$BZ$1,"NA",(IF(CA7&lt;'[1]Point Tables'!$S$7,"OLD",(IF(CA7="Y","X",(VLOOKUP(BY7,[2]Y10WS!$A$1:$A$65536,1,FALSE)))))))</f>
        <v>NA</v>
      </c>
      <c r="CD7" s="6" t="s">
        <v>685</v>
      </c>
      <c r="CE7" s="6">
        <v>2000</v>
      </c>
      <c r="CF7" s="6" t="s">
        <v>323</v>
      </c>
      <c r="CG7" s="1" t="s">
        <v>685</v>
      </c>
      <c r="CH7" s="3">
        <v>100097697</v>
      </c>
      <c r="CI7" s="9">
        <v>3</v>
      </c>
      <c r="CJ7" s="19">
        <v>2000</v>
      </c>
      <c r="CK7" s="6">
        <f>IF(CI7&gt;$CI$1,"NA",(IF(CJ7&lt;'[1]Point Tables'!$S$7,"OLD",(IF(CJ7="Y","X",(VLOOKUP(CH7,[2]Y10WS!$A$1:$A$65536,1,FALSE)))))))</f>
        <v>100097697</v>
      </c>
      <c r="CM7" s="6" t="s">
        <v>686</v>
      </c>
      <c r="CN7" s="6">
        <v>2000</v>
      </c>
      <c r="CO7" s="6" t="s">
        <v>134</v>
      </c>
      <c r="CP7" s="1" t="s">
        <v>686</v>
      </c>
      <c r="CQ7" s="3">
        <v>100117395</v>
      </c>
      <c r="CR7" s="9">
        <v>3</v>
      </c>
      <c r="CS7" s="19">
        <v>2000</v>
      </c>
      <c r="CT7" s="6" t="str">
        <f>IF(CR7&gt;$CR$1,"NA",(IF(CS7&lt;'[5]Point Tables'!$S$7,"OLD",(IF(CS7="Y","X",(VLOOKUP(CQ7,[2]Y10WS!$A$1:$A$65536,1,FALSE)))))))</f>
        <v>NA</v>
      </c>
    </row>
    <row r="8" spans="1:98">
      <c r="A8" t="s">
        <v>327</v>
      </c>
      <c r="B8">
        <v>2000</v>
      </c>
      <c r="C8" t="s">
        <v>6</v>
      </c>
      <c r="D8" t="s">
        <v>327</v>
      </c>
      <c r="E8">
        <v>100117822</v>
      </c>
      <c r="F8">
        <v>5</v>
      </c>
      <c r="G8">
        <v>2000</v>
      </c>
      <c r="H8" s="6">
        <f>IF(F8&gt;$F$1,"NA",(IF(G8&lt;'[5]Point Tables'!$S$7,"OLD",(IF(G8="Y","X",(VLOOKUP(E8,[2]Y10WS!$A$1:$A$65536,1,FALSE)))))))</f>
        <v>100117822</v>
      </c>
      <c r="I8" s="6"/>
      <c r="J8" t="s">
        <v>687</v>
      </c>
      <c r="K8">
        <v>2000</v>
      </c>
      <c r="L8" t="s">
        <v>69</v>
      </c>
      <c r="M8" t="s">
        <v>687</v>
      </c>
      <c r="N8">
        <v>100125283</v>
      </c>
      <c r="O8">
        <v>5</v>
      </c>
      <c r="P8">
        <v>2000</v>
      </c>
      <c r="Q8" s="6">
        <f>IF(O8&gt;$O$1,"NA",(IF(P8&lt;'[5]Point Tables'!$S$7,"OLD",(IF(P8="Y","X",(VLOOKUP(N8,[2]Y10WS!$A$1:$A$65536,1,FALSE)))))))</f>
        <v>100125283</v>
      </c>
      <c r="R8" s="6"/>
      <c r="S8" s="6"/>
      <c r="T8" s="6"/>
      <c r="U8" s="6"/>
      <c r="V8" s="3"/>
      <c r="W8" s="3"/>
      <c r="X8" s="22"/>
      <c r="Y8" s="3"/>
      <c r="Z8" s="6" t="str">
        <f>IF(X8&gt;$X$1,"NA",(IF(Y8&lt;'[1]Point Tables'!$S$7,"OLD",(IF(Y8="Y","X",(VLOOKUP(W8,[2]Y10WS!$A$1:$A$65536,1,FALSE)))))))</f>
        <v>OLD</v>
      </c>
      <c r="AA8" s="16"/>
      <c r="AB8" s="6" t="s">
        <v>688</v>
      </c>
      <c r="AC8" s="6">
        <v>2000</v>
      </c>
      <c r="AD8" s="6" t="s">
        <v>79</v>
      </c>
      <c r="AE8" s="14" t="s">
        <v>688</v>
      </c>
      <c r="AF8" s="15">
        <v>100117052</v>
      </c>
      <c r="AG8" s="15">
        <v>5</v>
      </c>
      <c r="AH8" s="15">
        <v>2000</v>
      </c>
      <c r="AI8" s="6" t="str">
        <f>IF(AG8&gt;$AG$1,"NA",(IF(AH8&lt;'[1]Point Tables'!$S$7,"OLD",(IF(AH8="Y","X",(VLOOKUP(AF8,[2]Y10WS!$A$1:$A$65536,1,FALSE)))))))</f>
        <v>NA</v>
      </c>
      <c r="AJ8" s="16"/>
      <c r="AK8" s="6" t="s">
        <v>689</v>
      </c>
      <c r="AL8" s="6">
        <v>2000</v>
      </c>
      <c r="AM8" s="6" t="s">
        <v>140</v>
      </c>
      <c r="AN8" s="37" t="s">
        <v>689</v>
      </c>
      <c r="AO8" s="18">
        <v>100128792</v>
      </c>
      <c r="AP8" s="38">
        <v>5</v>
      </c>
      <c r="AQ8" s="1">
        <v>2000</v>
      </c>
      <c r="AR8" s="6" t="str">
        <f>IF(AP8&gt;$AP$1,"NA",(IF(AQ8&lt;'[1]Point Tables'!$S$7,"OLD",(IF(AQ8="Y","X",(VLOOKUP(AO8,[2]Y10WS!$A$1:$A$65536,1,FALSE)))))))</f>
        <v>NA</v>
      </c>
      <c r="AS8" s="6"/>
      <c r="AT8" s="6" t="s">
        <v>690</v>
      </c>
      <c r="AU8" s="6">
        <v>2001</v>
      </c>
      <c r="AV8" s="6" t="s">
        <v>36</v>
      </c>
      <c r="AW8" s="3" t="s">
        <v>690</v>
      </c>
      <c r="AX8" s="3">
        <v>100118783</v>
      </c>
      <c r="AY8" s="10">
        <v>5</v>
      </c>
      <c r="AZ8" s="3">
        <v>2001</v>
      </c>
      <c r="BA8" s="6" t="str">
        <f>IF(AY8&gt;$AY$1,"NA",(IF(AZ8&lt;'[1]Point Tables'!$S$7,"OLD",(IF(AZ8="Y","X",(VLOOKUP(AX8,[2]Y10WS!$A$1:$A$65536,1,FALSE)))))))</f>
        <v>NA</v>
      </c>
      <c r="BC8" s="6"/>
      <c r="BD8" s="6"/>
      <c r="BE8" s="6"/>
      <c r="BF8" s="11"/>
      <c r="BG8" s="35"/>
      <c r="BH8" s="13"/>
      <c r="BI8" s="11"/>
      <c r="BJ8" s="6" t="str">
        <f>IF(BH8&gt;$BH$1,"NA",(IF(BI8&lt;'[1]Point Tables'!$S$7,"OLD",(IF(BI8="Y","X",(VLOOKUP(BG8,[2]Y10WS!$A$1:$A$65536,1,FALSE)))))))</f>
        <v>OLD</v>
      </c>
      <c r="BL8" s="6" t="s">
        <v>691</v>
      </c>
      <c r="BM8" s="6">
        <v>2000</v>
      </c>
      <c r="BN8" s="6" t="s">
        <v>38</v>
      </c>
      <c r="BO8" s="1" t="s">
        <v>691</v>
      </c>
      <c r="BP8" s="3">
        <v>100100271</v>
      </c>
      <c r="BQ8" s="9">
        <v>5</v>
      </c>
      <c r="BR8" s="19">
        <v>2000</v>
      </c>
      <c r="BS8" s="6">
        <f>IF(BQ8&gt;$BQ$1,"NA",(IF(BR8&lt;'[1]Point Tables'!$S$7,"OLD",(IF(BR8="Y","X",(VLOOKUP(BP8,[2]Y10WS!$A$1:$A$65536,1,FALSE)))))))</f>
        <v>100100271</v>
      </c>
      <c r="BU8" s="6" t="s">
        <v>692</v>
      </c>
      <c r="BV8" s="6">
        <v>2001</v>
      </c>
      <c r="BW8" s="6" t="s">
        <v>65</v>
      </c>
      <c r="BX8" s="1" t="s">
        <v>692</v>
      </c>
      <c r="BY8" s="3">
        <v>100118783</v>
      </c>
      <c r="BZ8" s="9">
        <v>5</v>
      </c>
      <c r="CA8" s="19">
        <v>2001</v>
      </c>
      <c r="CB8" s="6" t="str">
        <f>IF(BZ8&gt;$BZ$1,"NA",(IF(CA8&lt;'[1]Point Tables'!$S$7,"OLD",(IF(CA8="Y","X",(VLOOKUP(BY8,[2]Y10WS!$A$1:$A$65536,1,FALSE)))))))</f>
        <v>NA</v>
      </c>
      <c r="CD8" s="6" t="s">
        <v>693</v>
      </c>
      <c r="CE8" s="6">
        <v>2001</v>
      </c>
      <c r="CF8" s="6" t="s">
        <v>79</v>
      </c>
      <c r="CG8" s="1" t="s">
        <v>693</v>
      </c>
      <c r="CH8" s="3">
        <v>100119381</v>
      </c>
      <c r="CI8" s="9">
        <v>5</v>
      </c>
      <c r="CJ8" s="19">
        <v>2001</v>
      </c>
      <c r="CK8" s="6">
        <f>IF(CI8&gt;$CI$1,"NA",(IF(CJ8&lt;'[1]Point Tables'!$S$7,"OLD",(IF(CJ8="Y","X",(VLOOKUP(CH8,[2]Y10WS!$A$1:$A$65536,1,FALSE)))))))</f>
        <v>100119381</v>
      </c>
      <c r="CM8" s="6">
        <v>0</v>
      </c>
      <c r="CN8" s="6">
        <v>0</v>
      </c>
      <c r="CO8" s="6">
        <v>0</v>
      </c>
      <c r="CP8" s="1">
        <v>0</v>
      </c>
      <c r="CQ8" s="3">
        <v>0</v>
      </c>
      <c r="CR8" s="9">
        <v>0</v>
      </c>
      <c r="CS8" s="19">
        <v>0</v>
      </c>
      <c r="CT8" s="6" t="str">
        <f>IF(CR8&gt;$CR$1,"NA",(IF(CS8&lt;'[5]Point Tables'!$S$7,"OLD",(IF(CS8="Y","X",(VLOOKUP(CQ8,[2]Y10WS!$A$1:$A$65536,1,FALSE)))))))</f>
        <v>OLD</v>
      </c>
    </row>
    <row r="9" spans="1:98">
      <c r="A9" t="s">
        <v>694</v>
      </c>
      <c r="B9">
        <v>2002</v>
      </c>
      <c r="C9" t="s">
        <v>79</v>
      </c>
      <c r="D9" t="s">
        <v>694</v>
      </c>
      <c r="E9">
        <v>100128111</v>
      </c>
      <c r="F9">
        <v>6</v>
      </c>
      <c r="G9">
        <v>2002</v>
      </c>
      <c r="H9" s="6">
        <f>IF(F9&gt;$F$1,"NA",(IF(G9&lt;'[5]Point Tables'!$S$7,"OLD",(IF(G9="Y","X",(VLOOKUP(E9,[2]Y10WS!$A$1:$A$65536,1,FALSE)))))))</f>
        <v>100128111</v>
      </c>
      <c r="I9" s="39"/>
      <c r="J9" t="s">
        <v>695</v>
      </c>
      <c r="K9">
        <v>2000</v>
      </c>
      <c r="L9" t="s">
        <v>31</v>
      </c>
      <c r="M9" t="s">
        <v>695</v>
      </c>
      <c r="N9">
        <v>100096041</v>
      </c>
      <c r="O9">
        <v>6</v>
      </c>
      <c r="P9">
        <v>2000</v>
      </c>
      <c r="Q9" s="6">
        <f>IF(O9&gt;$O$1,"NA",(IF(P9&lt;'[5]Point Tables'!$S$7,"OLD",(IF(P9="Y","X",(VLOOKUP(N9,[2]Y10WS!$A$1:$A$65536,1,FALSE)))))))</f>
        <v>100096041</v>
      </c>
      <c r="R9" s="6"/>
      <c r="S9" s="6"/>
      <c r="T9" s="6"/>
      <c r="U9" s="6"/>
      <c r="V9" s="3"/>
      <c r="W9" s="3"/>
      <c r="X9" s="22"/>
      <c r="Y9" s="3"/>
      <c r="Z9" s="6" t="str">
        <f>IF(X9&gt;$X$1,"NA",(IF(Y9&lt;'[1]Point Tables'!$S$7,"OLD",(IF(Y9="Y","X",(VLOOKUP(W9,[2]Y10WS!$A$1:$A$65536,1,FALSE)))))))</f>
        <v>OLD</v>
      </c>
      <c r="AA9" s="16"/>
      <c r="AB9" s="6" t="s">
        <v>696</v>
      </c>
      <c r="AC9" s="6">
        <v>2000</v>
      </c>
      <c r="AD9" s="6" t="s">
        <v>6</v>
      </c>
      <c r="AE9" s="14" t="s">
        <v>696</v>
      </c>
      <c r="AF9" s="15">
        <v>100129109</v>
      </c>
      <c r="AG9" s="15">
        <v>6</v>
      </c>
      <c r="AH9" s="15">
        <v>2000</v>
      </c>
      <c r="AI9" s="6" t="str">
        <f>IF(AG9&gt;$AG$1,"NA",(IF(AH9&lt;'[1]Point Tables'!$S$7,"OLD",(IF(AH9="Y","X",(VLOOKUP(AF9,[2]Y10WS!$A$1:$A$65536,1,FALSE)))))))</f>
        <v>NA</v>
      </c>
      <c r="AJ9" s="16"/>
      <c r="AK9" s="6" t="s">
        <v>660</v>
      </c>
      <c r="AL9" s="6">
        <v>2001</v>
      </c>
      <c r="AM9" s="6" t="s">
        <v>53</v>
      </c>
      <c r="AN9" s="23" t="s">
        <v>660</v>
      </c>
      <c r="AO9" s="24">
        <v>100129209</v>
      </c>
      <c r="AP9" s="24">
        <v>6</v>
      </c>
      <c r="AQ9" s="24">
        <v>2001</v>
      </c>
      <c r="AR9" s="6"/>
      <c r="AS9" s="6"/>
      <c r="AT9" s="6" t="s">
        <v>697</v>
      </c>
      <c r="AU9" s="6">
        <v>2002</v>
      </c>
      <c r="AV9" s="6" t="s">
        <v>38</v>
      </c>
      <c r="AW9" s="3" t="s">
        <v>697</v>
      </c>
      <c r="AX9" s="3">
        <v>100129950</v>
      </c>
      <c r="AY9" s="10">
        <v>6</v>
      </c>
      <c r="AZ9" s="3">
        <v>2002</v>
      </c>
      <c r="BA9" s="6" t="str">
        <f>IF(AY9&gt;$AY$1,"NA",(IF(AZ9&lt;'[1]Point Tables'!$S$7,"OLD",(IF(AZ9="Y","X",(VLOOKUP(AX9,[2]Y10WS!$A$1:$A$65536,1,FALSE)))))))</f>
        <v>NA</v>
      </c>
      <c r="BC9" s="6"/>
      <c r="BD9" s="6"/>
      <c r="BE9" s="6"/>
      <c r="BF9" s="11"/>
      <c r="BG9" s="35"/>
      <c r="BH9" s="13"/>
      <c r="BI9" s="11"/>
      <c r="BJ9" s="6" t="str">
        <f>IF(BH9&gt;$BH$1,"NA",(IF(BI9&lt;'[1]Point Tables'!$S$7,"OLD",(IF(BI9="Y","X",(VLOOKUP(BG9,[2]Y10WS!$A$1:$A$65536,1,FALSE)))))))</f>
        <v>OLD</v>
      </c>
      <c r="BL9" s="6" t="s">
        <v>689</v>
      </c>
      <c r="BM9" s="6">
        <v>2000</v>
      </c>
      <c r="BN9" s="6" t="s">
        <v>233</v>
      </c>
      <c r="BO9" s="1" t="s">
        <v>689</v>
      </c>
      <c r="BP9" s="3">
        <v>100128792</v>
      </c>
      <c r="BQ9" s="9">
        <v>6</v>
      </c>
      <c r="BR9" s="19">
        <v>2000</v>
      </c>
      <c r="BS9" s="6">
        <f>IF(BQ9&gt;$BQ$1,"NA",(IF(BR9&lt;'[1]Point Tables'!$S$7,"OLD",(IF(BR9="Y","X",(VLOOKUP(BP9,[2]Y10WS!$A$1:$A$65536,1,FALSE)))))))</f>
        <v>100128792</v>
      </c>
      <c r="BU9" s="6"/>
      <c r="BV9" s="6"/>
      <c r="BW9" s="6"/>
      <c r="BY9" s="3"/>
      <c r="BZ9" s="9"/>
      <c r="CA9" s="19"/>
      <c r="CB9" s="6" t="str">
        <f>IF(BZ9&gt;$BZ$1,"NA",(IF(CA9&lt;'[1]Point Tables'!$S$7,"OLD",(IF(CA9="Y","X",(VLOOKUP(BY9,[2]Y10WS!$A$1:$A$65536,1,FALSE)))))))</f>
        <v>OLD</v>
      </c>
      <c r="CD9" s="6" t="s">
        <v>698</v>
      </c>
      <c r="CE9" s="6">
        <v>2001</v>
      </c>
      <c r="CF9" s="6" t="s">
        <v>6</v>
      </c>
      <c r="CG9" s="1" t="s">
        <v>698</v>
      </c>
      <c r="CH9" s="3">
        <v>100101105</v>
      </c>
      <c r="CI9" s="9">
        <v>6</v>
      </c>
      <c r="CJ9" s="19">
        <v>2001</v>
      </c>
      <c r="CK9" s="6">
        <f>IF(CI9&gt;$CI$1,"NA",(IF(CJ9&lt;'[1]Point Tables'!$S$7,"OLD",(IF(CJ9="Y","X",(VLOOKUP(CH9,[2]Y10WS!$A$1:$A$65536,1,FALSE)))))))</f>
        <v>100101105</v>
      </c>
      <c r="CM9" s="6">
        <v>0</v>
      </c>
      <c r="CN9" s="6">
        <v>0</v>
      </c>
      <c r="CO9" s="6">
        <v>0</v>
      </c>
      <c r="CP9" s="1">
        <v>0</v>
      </c>
      <c r="CQ9" s="3">
        <v>0</v>
      </c>
      <c r="CR9" s="9">
        <v>0</v>
      </c>
      <c r="CS9" s="19">
        <v>0</v>
      </c>
      <c r="CT9" s="6" t="str">
        <f>IF(CR9&gt;$CR$1,"NA",(IF(CS9&lt;'[5]Point Tables'!$S$7,"OLD",(IF(CS9="Y","X",(VLOOKUP(CQ9,[2]Y10WS!$A$1:$A$65536,1,FALSE)))))))</f>
        <v>OLD</v>
      </c>
    </row>
    <row r="10" spans="1:98">
      <c r="A10" t="s">
        <v>695</v>
      </c>
      <c r="B10">
        <v>2000</v>
      </c>
      <c r="C10" t="s">
        <v>31</v>
      </c>
      <c r="D10" t="s">
        <v>695</v>
      </c>
      <c r="E10">
        <v>100096041</v>
      </c>
      <c r="F10">
        <v>7</v>
      </c>
      <c r="G10">
        <v>2000</v>
      </c>
      <c r="H10" s="6">
        <f>IF(F10&gt;$F$1,"NA",(IF(G10&lt;'[5]Point Tables'!$S$7,"OLD",(IF(G10="Y","X",(VLOOKUP(E10,[2]Y10WS!$A$1:$A$65536,1,FALSE)))))))</f>
        <v>100096041</v>
      </c>
      <c r="I10" s="16"/>
      <c r="J10" t="s">
        <v>699</v>
      </c>
      <c r="K10">
        <v>2000</v>
      </c>
      <c r="L10" t="s">
        <v>179</v>
      </c>
      <c r="M10" t="s">
        <v>699</v>
      </c>
      <c r="N10">
        <v>100100271</v>
      </c>
      <c r="O10">
        <v>7</v>
      </c>
      <c r="P10">
        <v>2000</v>
      </c>
      <c r="Q10" s="6">
        <f>IF(O10&gt;$O$1,"NA",(IF(P10&lt;'[5]Point Tables'!$S$7,"OLD",(IF(P10="Y","X",(VLOOKUP(N10,[2]Y10WS!$A$1:$A$65536,1,FALSE)))))))</f>
        <v>100100271</v>
      </c>
      <c r="R10" s="6"/>
      <c r="S10" s="6"/>
      <c r="T10" s="6"/>
      <c r="U10" s="6"/>
      <c r="V10" s="14"/>
      <c r="W10" s="15"/>
      <c r="X10" s="15"/>
      <c r="Y10" s="15"/>
      <c r="Z10" s="6"/>
      <c r="AA10" s="16"/>
      <c r="AB10" s="6" t="s">
        <v>700</v>
      </c>
      <c r="AC10" s="6">
        <v>2002</v>
      </c>
      <c r="AD10" s="6" t="s">
        <v>79</v>
      </c>
      <c r="AE10" s="14" t="s">
        <v>700</v>
      </c>
      <c r="AF10" s="15">
        <v>100128111</v>
      </c>
      <c r="AG10" s="15">
        <v>7</v>
      </c>
      <c r="AH10" s="15">
        <v>2002</v>
      </c>
      <c r="AI10" s="6"/>
      <c r="AJ10" s="16"/>
      <c r="AK10" s="6" t="s">
        <v>701</v>
      </c>
      <c r="AL10" s="6">
        <v>2001</v>
      </c>
      <c r="AM10" s="6" t="s">
        <v>702</v>
      </c>
      <c r="AN10" s="23" t="s">
        <v>701</v>
      </c>
      <c r="AO10" s="24">
        <v>100128795</v>
      </c>
      <c r="AP10" s="24">
        <v>7</v>
      </c>
      <c r="AQ10" s="24">
        <v>2001</v>
      </c>
      <c r="AR10" s="6"/>
      <c r="AS10" s="16"/>
      <c r="AT10" s="6" t="s">
        <v>703</v>
      </c>
      <c r="AU10" s="6">
        <v>2001</v>
      </c>
      <c r="AV10" s="6" t="s">
        <v>38</v>
      </c>
      <c r="AW10" s="3" t="s">
        <v>703</v>
      </c>
      <c r="AX10" s="3">
        <v>100131332</v>
      </c>
      <c r="AY10" s="10">
        <v>7</v>
      </c>
      <c r="AZ10" s="3">
        <v>2001</v>
      </c>
      <c r="BA10" s="6" t="str">
        <f>IF(AY10&gt;$AY$1,"NA",(IF(AZ10&lt;'[1]Point Tables'!$S$7,"OLD",(IF(AZ10="Y","X",(VLOOKUP(AX10,[2]Y10WS!$A$1:$A$65536,1,FALSE)))))))</f>
        <v>NA</v>
      </c>
      <c r="BC10" s="6"/>
      <c r="BD10" s="6"/>
      <c r="BE10" s="6"/>
      <c r="BF10" s="11"/>
      <c r="BG10" s="35"/>
      <c r="BH10" s="13"/>
      <c r="BI10" s="11"/>
      <c r="BJ10" s="6" t="str">
        <f>IF(BH10&gt;$BH$1,"NA",(IF(BI10&lt;'[1]Point Tables'!$S$7,"OLD",(IF(BI10="Y","X",(VLOOKUP(BG10,[2]Y10WS!$A$1:$A$65536,1,FALSE)))))))</f>
        <v>OLD</v>
      </c>
      <c r="BL10" s="6" t="s">
        <v>704</v>
      </c>
      <c r="BM10" s="6">
        <v>2000</v>
      </c>
      <c r="BN10" s="6" t="s">
        <v>71</v>
      </c>
      <c r="BO10" s="1" t="s">
        <v>704</v>
      </c>
      <c r="BP10" s="3">
        <v>100124558</v>
      </c>
      <c r="BQ10" s="9">
        <v>7</v>
      </c>
      <c r="BR10" s="19">
        <v>2000</v>
      </c>
      <c r="BS10" s="6" t="str">
        <f>IF(BQ10&gt;$BQ$1,"NA",(IF(BR10&lt;'[1]Point Tables'!$S$7,"OLD",(IF(BR10="Y","X",(VLOOKUP(BP10,[2]Y10WS!$A$1:$A$65536,1,FALSE)))))))</f>
        <v>NA</v>
      </c>
      <c r="BU10" s="6"/>
      <c r="BV10" s="6"/>
      <c r="BW10" s="6"/>
      <c r="BY10" s="3"/>
      <c r="BZ10" s="9"/>
      <c r="CA10" s="19"/>
      <c r="CB10" s="6" t="str">
        <f>IF(BZ10&gt;$BZ$1,"NA",(IF(CA10&lt;'[1]Point Tables'!$S$7,"OLD",(IF(CA10="Y","X",(VLOOKUP(BY10,[2]Y10WS!$A$1:$A$65536,1,FALSE)))))))</f>
        <v>OLD</v>
      </c>
      <c r="CD10" s="6" t="s">
        <v>705</v>
      </c>
      <c r="CE10" s="6">
        <v>2000</v>
      </c>
      <c r="CF10" s="6" t="s">
        <v>6</v>
      </c>
      <c r="CG10" s="1" t="s">
        <v>705</v>
      </c>
      <c r="CH10" s="3">
        <v>100129109</v>
      </c>
      <c r="CI10" s="9">
        <v>7</v>
      </c>
      <c r="CJ10" s="19">
        <v>2000</v>
      </c>
      <c r="CK10" s="6"/>
      <c r="CM10" s="6">
        <v>0</v>
      </c>
      <c r="CN10" s="6">
        <v>0</v>
      </c>
      <c r="CO10" s="6">
        <v>0</v>
      </c>
      <c r="CP10" s="1">
        <v>0</v>
      </c>
      <c r="CQ10" s="3">
        <v>0</v>
      </c>
      <c r="CR10" s="9">
        <v>0</v>
      </c>
      <c r="CS10" s="19">
        <v>0</v>
      </c>
      <c r="CT10" s="6"/>
    </row>
    <row r="11" spans="1:98">
      <c r="A11" t="s">
        <v>706</v>
      </c>
      <c r="B11">
        <v>2001</v>
      </c>
      <c r="C11" t="s">
        <v>65</v>
      </c>
      <c r="D11" t="s">
        <v>706</v>
      </c>
      <c r="E11">
        <v>100118783</v>
      </c>
      <c r="F11">
        <v>8</v>
      </c>
      <c r="G11">
        <v>2001</v>
      </c>
      <c r="H11" s="6">
        <f>IF(F11&gt;$F$1,"NA",(IF(G11&lt;'[5]Point Tables'!$S$7,"OLD",(IF(G11="Y","X",(VLOOKUP(E11,[2]Y10WS!$A$1:$A$65536,1,FALSE)))))))</f>
        <v>100118783</v>
      </c>
      <c r="I11" s="16"/>
      <c r="J11" t="s">
        <v>707</v>
      </c>
      <c r="K11">
        <v>2000</v>
      </c>
      <c r="L11" t="s">
        <v>49</v>
      </c>
      <c r="M11" t="s">
        <v>707</v>
      </c>
      <c r="N11">
        <v>100124558</v>
      </c>
      <c r="O11">
        <v>8</v>
      </c>
      <c r="P11">
        <v>2000</v>
      </c>
      <c r="Q11" s="6" t="e">
        <f>IF(O11&gt;$O$1,"NA",(IF(P11&lt;'[5]Point Tables'!$S$7,"OLD",(IF(P11="Y","X",(VLOOKUP(N11,[2]Y10WS!$A$1:$A$65536,1,FALSE)))))))</f>
        <v>#N/A</v>
      </c>
      <c r="R11" s="6"/>
      <c r="S11" s="6"/>
      <c r="T11" s="6"/>
      <c r="U11" s="6"/>
      <c r="V11" s="14"/>
      <c r="W11" s="15"/>
      <c r="X11" s="15"/>
      <c r="Y11" s="15"/>
      <c r="Z11" s="6"/>
      <c r="AA11" s="16"/>
      <c r="AB11" s="6" t="s">
        <v>708</v>
      </c>
      <c r="AC11" s="6">
        <v>2000</v>
      </c>
      <c r="AD11" s="6" t="s">
        <v>34</v>
      </c>
      <c r="AE11" s="1" t="s">
        <v>708</v>
      </c>
      <c r="AF11" s="1">
        <v>100129283</v>
      </c>
      <c r="AG11" s="16">
        <v>8</v>
      </c>
      <c r="AH11" s="16">
        <v>2000</v>
      </c>
      <c r="AI11" s="16"/>
      <c r="AJ11" s="16"/>
      <c r="AK11" s="6" t="s">
        <v>690</v>
      </c>
      <c r="AL11" s="6">
        <v>2001</v>
      </c>
      <c r="AM11" s="6" t="s">
        <v>36</v>
      </c>
      <c r="AN11" s="23" t="s">
        <v>690</v>
      </c>
      <c r="AO11" s="24">
        <v>100118783</v>
      </c>
      <c r="AP11" s="24">
        <v>8</v>
      </c>
      <c r="AQ11" s="24">
        <v>2001</v>
      </c>
      <c r="AR11" s="6"/>
      <c r="AS11" s="16"/>
      <c r="AT11" s="6"/>
      <c r="AU11" s="6"/>
      <c r="AV11" s="6"/>
      <c r="AW11" s="3"/>
      <c r="AX11" s="3"/>
      <c r="AY11" s="10"/>
      <c r="AZ11" s="3"/>
      <c r="BA11" s="6" t="str">
        <f>IF(AY11&gt;$AY$1,"NA",(IF(AZ11&lt;'[1]Point Tables'!$S$7,"OLD",(IF(AZ11="Y","X",(VLOOKUP(AX11,[2]Y10WS!$A$1:$A$65536,1,FALSE)))))))</f>
        <v>OLD</v>
      </c>
      <c r="BC11" s="6"/>
      <c r="BD11" s="6"/>
      <c r="BE11" s="6"/>
      <c r="BF11" s="11"/>
      <c r="BG11" s="35"/>
      <c r="BH11" s="13"/>
      <c r="BI11" s="11"/>
      <c r="BJ11" s="6" t="str">
        <f>IF(BH11&gt;$BH$1,"NA",(IF(BI11&lt;'[1]Point Tables'!$S$7,"OLD",(IF(BI11="Y","X",(VLOOKUP(BG11,[2]Y10WS!$A$1:$A$65536,1,FALSE)))))))</f>
        <v>OLD</v>
      </c>
      <c r="BL11" s="6" t="s">
        <v>709</v>
      </c>
      <c r="BM11" s="6">
        <v>2002</v>
      </c>
      <c r="BN11" s="6" t="s">
        <v>76</v>
      </c>
      <c r="BO11" s="1" t="s">
        <v>709</v>
      </c>
      <c r="BP11" s="3">
        <v>100125515</v>
      </c>
      <c r="BQ11" s="9">
        <v>8</v>
      </c>
      <c r="BR11" s="19">
        <v>2002</v>
      </c>
      <c r="BS11" s="6" t="str">
        <f>IF(BQ11&gt;$BQ$1,"NA",(IF(BR11&lt;'[1]Point Tables'!$S$7,"OLD",(IF(BR11="Y","X",(VLOOKUP(BP11,[2]Y10WS!$A$1:$A$65536,1,FALSE)))))))</f>
        <v>NA</v>
      </c>
      <c r="BU11" s="6"/>
      <c r="BV11" s="6"/>
      <c r="BW11" s="6"/>
      <c r="BY11" s="3"/>
      <c r="BZ11" s="9"/>
      <c r="CA11" s="19"/>
      <c r="CB11" s="6"/>
      <c r="CD11" s="6" t="s">
        <v>708</v>
      </c>
      <c r="CE11" s="6">
        <v>2000</v>
      </c>
      <c r="CF11" s="6" t="s">
        <v>34</v>
      </c>
      <c r="CG11" s="1" t="s">
        <v>708</v>
      </c>
      <c r="CH11" s="3">
        <v>100129283</v>
      </c>
      <c r="CI11" s="9">
        <v>8</v>
      </c>
      <c r="CJ11" s="19">
        <v>2000</v>
      </c>
      <c r="CK11" s="6"/>
      <c r="CM11" s="6">
        <v>0</v>
      </c>
      <c r="CN11" s="6">
        <v>0</v>
      </c>
      <c r="CO11" s="6">
        <v>0</v>
      </c>
      <c r="CP11" s="1">
        <v>0</v>
      </c>
      <c r="CQ11" s="3">
        <v>0</v>
      </c>
      <c r="CR11" s="9">
        <v>0</v>
      </c>
      <c r="CS11" s="19">
        <v>0</v>
      </c>
      <c r="CT11" s="6"/>
    </row>
    <row r="12" spans="1:98">
      <c r="A12" t="s">
        <v>710</v>
      </c>
      <c r="B12">
        <v>2002</v>
      </c>
      <c r="C12" t="s">
        <v>31</v>
      </c>
      <c r="D12" t="s">
        <v>710</v>
      </c>
      <c r="E12">
        <v>100099833</v>
      </c>
      <c r="F12">
        <v>9</v>
      </c>
      <c r="G12">
        <v>2002</v>
      </c>
      <c r="H12" s="6" t="str">
        <f>IF(F12&gt;$F$1,"NA",(IF(G12&lt;'[5]Point Tables'!$S$7,"OLD",(IF(G12="Y","X",(VLOOKUP(E12,[2]Y10WS!$A$1:$A$65536,1,FALSE)))))))</f>
        <v>NA</v>
      </c>
      <c r="I12" s="16"/>
      <c r="J12" t="s">
        <v>711</v>
      </c>
      <c r="K12">
        <v>2001</v>
      </c>
      <c r="L12" t="s">
        <v>79</v>
      </c>
      <c r="M12" t="s">
        <v>711</v>
      </c>
      <c r="N12">
        <v>100119381</v>
      </c>
      <c r="O12">
        <v>9</v>
      </c>
      <c r="P12">
        <v>2001</v>
      </c>
      <c r="Q12" s="6">
        <f>IF(O12&gt;$O$1,"NA",(IF(P12&lt;'[5]Point Tables'!$S$7,"OLD",(IF(P12="Y","X",(VLOOKUP(N12,[2]Y10WS!$A$1:$A$65536,1,FALSE)))))))</f>
        <v>100119381</v>
      </c>
      <c r="R12" s="6"/>
      <c r="S12" s="6"/>
      <c r="T12" s="6"/>
      <c r="U12" s="6"/>
      <c r="V12" s="14"/>
      <c r="W12" s="15"/>
      <c r="X12" s="15"/>
      <c r="Y12" s="15"/>
      <c r="Z12" s="6"/>
      <c r="AA12" s="16"/>
      <c r="AB12" s="6" t="s">
        <v>712</v>
      </c>
      <c r="AC12" s="6">
        <v>2002</v>
      </c>
      <c r="AD12" s="6" t="s">
        <v>6</v>
      </c>
      <c r="AE12" s="1" t="s">
        <v>712</v>
      </c>
      <c r="AF12" s="1" t="s">
        <v>201</v>
      </c>
      <c r="AG12" s="16">
        <v>9</v>
      </c>
      <c r="AH12" s="16">
        <v>2002</v>
      </c>
      <c r="AI12" s="16"/>
      <c r="AJ12" s="16"/>
      <c r="AK12" s="6" t="s">
        <v>704</v>
      </c>
      <c r="AL12" s="6">
        <v>2000</v>
      </c>
      <c r="AM12" s="6" t="s">
        <v>71</v>
      </c>
      <c r="AN12" s="23" t="s">
        <v>704</v>
      </c>
      <c r="AO12" s="24">
        <v>100124558</v>
      </c>
      <c r="AP12" s="24">
        <v>9</v>
      </c>
      <c r="AQ12" s="24">
        <v>2000</v>
      </c>
      <c r="AR12" s="6"/>
      <c r="AS12" s="16"/>
      <c r="AT12" s="6"/>
      <c r="AU12" s="6"/>
      <c r="AV12" s="6"/>
      <c r="AW12" s="3"/>
      <c r="AX12" s="3"/>
      <c r="AY12" s="10"/>
      <c r="AZ12" s="3"/>
      <c r="BA12" s="6" t="str">
        <f>IF(AY12&gt;$AY$1,"NA",(IF(AZ12&lt;'[1]Point Tables'!$S$7,"OLD",(IF(AZ12="Y","X",(VLOOKUP(AX12,[2]Y10WS!$A$1:$A$65536,1,FALSE)))))))</f>
        <v>OLD</v>
      </c>
      <c r="BC12" s="6"/>
      <c r="BD12" s="6"/>
      <c r="BE12" s="6"/>
      <c r="BF12" s="23"/>
      <c r="BG12" s="24"/>
      <c r="BH12" s="24"/>
      <c r="BI12" s="24"/>
      <c r="BJ12" s="6"/>
      <c r="BL12" s="6" t="s">
        <v>713</v>
      </c>
      <c r="BM12" s="6">
        <v>2000</v>
      </c>
      <c r="BN12" s="6" t="s">
        <v>714</v>
      </c>
      <c r="BO12" s="1" t="s">
        <v>713</v>
      </c>
      <c r="BP12" s="3">
        <v>100127252</v>
      </c>
      <c r="BQ12" s="9">
        <v>9</v>
      </c>
      <c r="BR12" s="19">
        <v>2000</v>
      </c>
      <c r="BS12" s="6" t="str">
        <f>IF(BQ12&gt;$BQ$1,"NA",(IF(BR12&lt;'[1]Point Tables'!$S$7,"OLD",(IF(BR12="Y","X",(VLOOKUP(BP12,[2]Y10WS!$A$1:$A$65536,1,FALSE)))))))</f>
        <v>NA</v>
      </c>
      <c r="BU12" s="6"/>
      <c r="BV12" s="6"/>
      <c r="BW12" s="6"/>
      <c r="BY12" s="3"/>
      <c r="BZ12" s="9"/>
      <c r="CA12" s="19"/>
      <c r="CB12" s="6"/>
      <c r="CD12" s="6" t="s">
        <v>715</v>
      </c>
      <c r="CE12" s="6">
        <v>2000</v>
      </c>
      <c r="CF12" s="6" t="s">
        <v>79</v>
      </c>
      <c r="CG12" s="1" t="s">
        <v>715</v>
      </c>
      <c r="CH12" s="3">
        <v>100116721</v>
      </c>
      <c r="CI12" s="9">
        <v>9</v>
      </c>
      <c r="CJ12" s="19">
        <v>2000</v>
      </c>
      <c r="CK12" s="6"/>
      <c r="CM12" s="6">
        <v>0</v>
      </c>
      <c r="CN12" s="6">
        <v>0</v>
      </c>
      <c r="CO12" s="6">
        <v>0</v>
      </c>
      <c r="CP12" s="1">
        <v>0</v>
      </c>
      <c r="CQ12" s="3">
        <v>0</v>
      </c>
      <c r="CR12" s="9">
        <v>0</v>
      </c>
      <c r="CS12" s="19">
        <v>0</v>
      </c>
      <c r="CT12" s="6"/>
    </row>
    <row r="13" spans="1:98">
      <c r="A13" t="s">
        <v>716</v>
      </c>
      <c r="B13">
        <v>2000</v>
      </c>
      <c r="C13" t="s">
        <v>34</v>
      </c>
      <c r="D13" t="s">
        <v>716</v>
      </c>
      <c r="E13">
        <v>100129283</v>
      </c>
      <c r="F13">
        <v>10</v>
      </c>
      <c r="G13">
        <v>2000</v>
      </c>
      <c r="H13" s="6" t="str">
        <f>IF(F13&gt;$F$1,"NA",(IF(G13&lt;'[5]Point Tables'!$S$7,"OLD",(IF(G13="Y","X",(VLOOKUP(E13,[2]Y10WS!$A$1:$A$65536,1,FALSE)))))))</f>
        <v>NA</v>
      </c>
      <c r="I13" s="16"/>
      <c r="J13" t="s">
        <v>668</v>
      </c>
      <c r="K13">
        <v>2000</v>
      </c>
      <c r="L13" t="s">
        <v>28</v>
      </c>
      <c r="M13" t="s">
        <v>668</v>
      </c>
      <c r="N13">
        <v>100099123</v>
      </c>
      <c r="O13">
        <v>10</v>
      </c>
      <c r="P13">
        <v>2000</v>
      </c>
      <c r="Q13" s="6">
        <f>IF(O13&gt;$O$1,"NA",(IF(P13&lt;'[5]Point Tables'!$S$7,"OLD",(IF(P13="Y","X",(VLOOKUP(N13,[2]Y10WS!$A$1:$A$65536,1,FALSE)))))))</f>
        <v>100099123</v>
      </c>
      <c r="R13" s="6"/>
      <c r="S13" s="6"/>
      <c r="T13" s="6"/>
      <c r="U13" s="6"/>
      <c r="V13" s="14"/>
      <c r="W13" s="15"/>
      <c r="X13" s="15"/>
      <c r="Y13" s="15"/>
      <c r="Z13" s="6"/>
      <c r="AA13" s="16"/>
      <c r="AB13" s="6"/>
      <c r="AC13" s="6"/>
      <c r="AD13" s="6"/>
      <c r="AG13" s="16"/>
      <c r="AH13" s="16"/>
      <c r="AI13" s="16"/>
      <c r="AJ13" s="16"/>
      <c r="AK13" s="6" t="s">
        <v>683</v>
      </c>
      <c r="AL13" s="6">
        <v>2001</v>
      </c>
      <c r="AM13" s="6" t="s">
        <v>76</v>
      </c>
      <c r="AN13" s="3" t="s">
        <v>683</v>
      </c>
      <c r="AO13" s="15">
        <v>100098234</v>
      </c>
      <c r="AP13" s="16">
        <v>10</v>
      </c>
      <c r="AQ13" s="16">
        <v>2001</v>
      </c>
      <c r="AR13" s="16"/>
      <c r="AS13" s="16"/>
      <c r="AT13" s="6"/>
      <c r="AU13" s="6"/>
      <c r="AV13" s="6"/>
      <c r="AW13" s="3"/>
      <c r="AX13" s="3"/>
      <c r="AY13" s="10"/>
      <c r="AZ13" s="3"/>
      <c r="BA13" s="6" t="str">
        <f>IF(AY13&gt;$AY$1,"NA",(IF(AZ13&lt;'[1]Point Tables'!$S$7,"OLD",(IF(AZ13="Y","X",(VLOOKUP(AX13,[2]Y10WS!$A$1:$A$65536,1,FALSE)))))))</f>
        <v>OLD</v>
      </c>
      <c r="BC13" s="6"/>
      <c r="BD13" s="6"/>
      <c r="BE13" s="6"/>
      <c r="BH13" s="16"/>
      <c r="BI13" s="16"/>
      <c r="BL13" s="6" t="s">
        <v>660</v>
      </c>
      <c r="BM13" s="6">
        <v>2001</v>
      </c>
      <c r="BN13" s="6" t="s">
        <v>53</v>
      </c>
      <c r="BO13" s="1" t="s">
        <v>660</v>
      </c>
      <c r="BP13" s="1">
        <v>100129209</v>
      </c>
      <c r="BQ13" s="16">
        <v>10</v>
      </c>
      <c r="BR13" s="16">
        <v>2001</v>
      </c>
      <c r="BU13" s="6"/>
      <c r="BV13" s="6"/>
      <c r="BW13" s="6"/>
      <c r="BZ13" s="16"/>
      <c r="CA13" s="16"/>
      <c r="CD13" s="6" t="s">
        <v>717</v>
      </c>
      <c r="CE13" s="6">
        <v>2001</v>
      </c>
      <c r="CF13" s="6" t="s">
        <v>79</v>
      </c>
      <c r="CG13" s="1" t="s">
        <v>717</v>
      </c>
      <c r="CH13" s="1">
        <v>100116187</v>
      </c>
      <c r="CI13" s="16">
        <v>10</v>
      </c>
      <c r="CJ13" s="16">
        <v>2001</v>
      </c>
      <c r="CM13" s="6">
        <v>0</v>
      </c>
      <c r="CN13" s="6">
        <v>0</v>
      </c>
      <c r="CO13" s="6">
        <v>0</v>
      </c>
      <c r="CP13" s="1">
        <v>0</v>
      </c>
      <c r="CQ13" s="1">
        <v>0</v>
      </c>
      <c r="CR13" s="16">
        <v>0</v>
      </c>
      <c r="CS13" s="16">
        <v>0</v>
      </c>
    </row>
    <row r="14" spans="1:98">
      <c r="A14" t="s">
        <v>718</v>
      </c>
      <c r="B14">
        <v>2001</v>
      </c>
      <c r="C14" t="s">
        <v>6</v>
      </c>
      <c r="D14" t="s">
        <v>718</v>
      </c>
      <c r="E14">
        <v>100101105</v>
      </c>
      <c r="F14">
        <v>11</v>
      </c>
      <c r="G14">
        <v>2001</v>
      </c>
      <c r="H14" s="6" t="str">
        <f>IF(F14&gt;$F$1,"NA",(IF(G14&lt;'[5]Point Tables'!$S$7,"OLD",(IF(G14="Y","X",(VLOOKUP(E14,[2]Y10WS!$A$1:$A$65536,1,FALSE)))))))</f>
        <v>NA</v>
      </c>
      <c r="I14" s="16"/>
      <c r="J14" t="s">
        <v>719</v>
      </c>
      <c r="K14">
        <v>2000</v>
      </c>
      <c r="L14" t="s">
        <v>65</v>
      </c>
      <c r="M14" t="s">
        <v>719</v>
      </c>
      <c r="N14">
        <v>100093685</v>
      </c>
      <c r="O14">
        <v>11</v>
      </c>
      <c r="P14">
        <v>2000</v>
      </c>
      <c r="Q14" s="6">
        <f>IF(O14&gt;$O$1,"NA",(IF(P14&lt;'[5]Point Tables'!$S$7,"OLD",(IF(P14="Y","X",(VLOOKUP(N14,[2]Y10WS!$A$1:$A$65536,1,FALSE)))))))</f>
        <v>100093685</v>
      </c>
      <c r="R14" s="6"/>
      <c r="S14" s="6"/>
      <c r="T14" s="6"/>
      <c r="U14" s="6"/>
      <c r="V14" s="14"/>
      <c r="W14" s="15"/>
      <c r="X14" s="15"/>
      <c r="Y14" s="15"/>
      <c r="Z14" s="6"/>
      <c r="AA14" s="16"/>
      <c r="AB14" s="6"/>
      <c r="AC14" s="6"/>
      <c r="AD14" s="6"/>
      <c r="AG14" s="16"/>
      <c r="AH14" s="16"/>
      <c r="AI14" s="16"/>
      <c r="AJ14" s="16"/>
      <c r="AK14" s="6"/>
      <c r="AL14" s="6"/>
      <c r="AM14" s="6"/>
      <c r="AP14" s="16"/>
      <c r="AQ14" s="16"/>
      <c r="AR14" s="16"/>
      <c r="AS14" s="16"/>
      <c r="AT14" s="6"/>
      <c r="AU14" s="6"/>
      <c r="AV14" s="6"/>
      <c r="AW14" s="3"/>
      <c r="AX14" s="3"/>
      <c r="AY14" s="10"/>
      <c r="AZ14" s="3"/>
      <c r="BA14" s="6" t="str">
        <f>IF(AY14&gt;$AY$1,"NA",(IF(AZ14&lt;'[1]Point Tables'!$S$7,"OLD",(IF(AZ14="Y","X",(VLOOKUP(AX14,[2]Y10WS!$A$1:$A$65536,1,FALSE)))))))</f>
        <v>OLD</v>
      </c>
      <c r="BC14" s="6"/>
      <c r="BD14" s="6"/>
      <c r="BE14" s="6"/>
      <c r="BH14" s="16"/>
      <c r="BI14" s="16"/>
      <c r="BL14" s="6" t="s">
        <v>720</v>
      </c>
      <c r="BM14" s="6">
        <v>2000</v>
      </c>
      <c r="BN14" s="6" t="s">
        <v>71</v>
      </c>
      <c r="BO14" s="1" t="s">
        <v>720</v>
      </c>
      <c r="BP14" s="1">
        <v>100131743</v>
      </c>
      <c r="BQ14" s="16">
        <v>11</v>
      </c>
      <c r="BR14" s="16">
        <v>2000</v>
      </c>
      <c r="BU14" s="6"/>
      <c r="BV14" s="6"/>
      <c r="BW14" s="6"/>
      <c r="BZ14" s="16"/>
      <c r="CA14" s="16"/>
      <c r="CD14" s="6" t="s">
        <v>700</v>
      </c>
      <c r="CE14" s="6">
        <v>2002</v>
      </c>
      <c r="CF14" s="6" t="s">
        <v>79</v>
      </c>
      <c r="CG14" s="1" t="s">
        <v>700</v>
      </c>
      <c r="CH14" s="1">
        <v>100128111</v>
      </c>
      <c r="CI14" s="16">
        <v>11</v>
      </c>
      <c r="CJ14" s="16">
        <v>2002</v>
      </c>
      <c r="CM14" s="6"/>
      <c r="CN14" s="6"/>
      <c r="CO14" s="6"/>
      <c r="CR14" s="16"/>
      <c r="CS14" s="16"/>
    </row>
    <row r="15" spans="1:98">
      <c r="A15" t="s">
        <v>711</v>
      </c>
      <c r="B15">
        <v>2001</v>
      </c>
      <c r="C15" t="s">
        <v>79</v>
      </c>
      <c r="D15" t="s">
        <v>711</v>
      </c>
      <c r="E15">
        <v>100119381</v>
      </c>
      <c r="F15">
        <v>12</v>
      </c>
      <c r="G15">
        <v>2001</v>
      </c>
      <c r="H15" s="6" t="str">
        <f>IF(F15&gt;$F$1,"NA",(IF(G15&lt;'[5]Point Tables'!$S$7,"OLD",(IF(G15="Y","X",(VLOOKUP(E15,[2]Y10WS!$A$1:$A$65536,1,FALSE)))))))</f>
        <v>NA</v>
      </c>
      <c r="I15" s="16"/>
      <c r="J15" t="s">
        <v>721</v>
      </c>
      <c r="K15">
        <v>2000</v>
      </c>
      <c r="L15" t="s">
        <v>6</v>
      </c>
      <c r="M15" t="s">
        <v>721</v>
      </c>
      <c r="N15">
        <v>100129109</v>
      </c>
      <c r="O15">
        <v>12</v>
      </c>
      <c r="P15">
        <v>2000</v>
      </c>
      <c r="Q15" s="6" t="e">
        <f>IF(O15&gt;$O$1,"NA",(IF(P15&lt;'[5]Point Tables'!$S$7,"OLD",(IF(P15="Y","X",(VLOOKUP(N15,[2]Y10WS!$A$1:$A$65536,1,FALSE)))))))</f>
        <v>#N/A</v>
      </c>
      <c r="R15" s="6"/>
      <c r="S15" s="6"/>
      <c r="T15" s="6"/>
      <c r="U15" s="6"/>
      <c r="X15" s="16"/>
      <c r="Y15" s="16"/>
      <c r="Z15" s="16"/>
      <c r="AA15" s="16"/>
      <c r="AB15" s="6"/>
      <c r="AC15" s="6"/>
      <c r="AD15" s="6"/>
      <c r="AG15" s="16"/>
      <c r="AH15" s="16"/>
      <c r="AI15" s="16"/>
      <c r="AJ15" s="16"/>
      <c r="AK15" s="6"/>
      <c r="AL15" s="6"/>
      <c r="AM15" s="6"/>
      <c r="AP15" s="16"/>
      <c r="AQ15" s="16"/>
      <c r="AR15" s="16"/>
      <c r="AS15" s="16"/>
      <c r="AT15" s="6"/>
      <c r="AU15" s="6"/>
      <c r="AV15" s="6"/>
      <c r="AW15" s="3"/>
      <c r="AX15" s="3"/>
      <c r="AY15" s="10"/>
      <c r="AZ15" s="3"/>
      <c r="BA15" s="6" t="str">
        <f>IF(AY15&gt;$AY$1,"NA",(IF(AZ15&lt;'[1]Point Tables'!$S$7,"OLD",(IF(AZ15="Y","X",(VLOOKUP(AX15,[2]Y10WS!$A$1:$A$65536,1,FALSE)))))))</f>
        <v>OLD</v>
      </c>
      <c r="BC15" s="6"/>
      <c r="BD15" s="6"/>
      <c r="BE15" s="6"/>
      <c r="BH15" s="16"/>
      <c r="BI15" s="16"/>
      <c r="BL15" s="6" t="s">
        <v>722</v>
      </c>
      <c r="BM15" s="6">
        <v>2002</v>
      </c>
      <c r="BN15" s="6" t="s">
        <v>714</v>
      </c>
      <c r="BO15" s="1" t="s">
        <v>722</v>
      </c>
      <c r="BP15" s="1">
        <v>100124140</v>
      </c>
      <c r="BQ15" s="16">
        <v>12</v>
      </c>
      <c r="BR15" s="16">
        <v>2002</v>
      </c>
      <c r="BU15" s="6"/>
      <c r="BV15" s="6"/>
      <c r="BW15" s="6"/>
      <c r="BZ15" s="16"/>
      <c r="CA15" s="16"/>
      <c r="CD15" s="6" t="s">
        <v>723</v>
      </c>
      <c r="CE15" s="6">
        <v>2001</v>
      </c>
      <c r="CF15" s="6" t="s">
        <v>67</v>
      </c>
      <c r="CG15" s="1" t="s">
        <v>723</v>
      </c>
      <c r="CH15" s="1">
        <v>100130245</v>
      </c>
      <c r="CI15" s="16">
        <v>12</v>
      </c>
      <c r="CJ15" s="16">
        <v>2001</v>
      </c>
      <c r="CM15" s="6"/>
      <c r="CN15" s="6"/>
      <c r="CO15" s="6"/>
      <c r="CR15" s="16"/>
      <c r="CS15" s="16"/>
    </row>
    <row r="16" spans="1:98">
      <c r="A16" t="s">
        <v>724</v>
      </c>
      <c r="B16">
        <v>2000</v>
      </c>
      <c r="C16" t="s">
        <v>79</v>
      </c>
      <c r="D16" t="s">
        <v>724</v>
      </c>
      <c r="E16">
        <v>100123856</v>
      </c>
      <c r="F16">
        <v>13</v>
      </c>
      <c r="G16">
        <v>2000</v>
      </c>
      <c r="H16" s="6" t="str">
        <f>IF(F16&gt;$F$1,"NA",(IF(G16&lt;'[5]Point Tables'!$S$7,"OLD",(IF(G16="Y","X",(VLOOKUP(E16,[2]Y10WS!$A$1:$A$65536,1,FALSE)))))))</f>
        <v>NA</v>
      </c>
      <c r="I16" s="16"/>
      <c r="J16" t="s">
        <v>725</v>
      </c>
      <c r="K16">
        <v>2000</v>
      </c>
      <c r="L16" t="s">
        <v>79</v>
      </c>
      <c r="M16" t="s">
        <v>725</v>
      </c>
      <c r="N16">
        <v>100116721</v>
      </c>
      <c r="O16">
        <v>13</v>
      </c>
      <c r="P16">
        <v>2000</v>
      </c>
      <c r="Q16" s="6" t="e">
        <f>IF(O16&gt;$O$1,"NA",(IF(P16&lt;'[5]Point Tables'!$S$7,"OLD",(IF(P16="Y","X",(VLOOKUP(N16,[2]Y10WS!$A$1:$A$65536,1,FALSE)))))))</f>
        <v>#N/A</v>
      </c>
      <c r="R16" s="6"/>
      <c r="S16" s="6"/>
      <c r="T16" s="6"/>
      <c r="U16" s="6"/>
      <c r="X16" s="16"/>
      <c r="Y16" s="16"/>
      <c r="Z16" s="16"/>
      <c r="AA16" s="16"/>
      <c r="AB16" s="6"/>
      <c r="AC16" s="6"/>
      <c r="AD16" s="6"/>
      <c r="AG16" s="16"/>
      <c r="AH16" s="16"/>
      <c r="AI16" s="16"/>
      <c r="AJ16" s="16"/>
      <c r="AK16" s="6"/>
      <c r="AL16" s="6"/>
      <c r="AM16" s="6"/>
      <c r="AP16" s="16"/>
      <c r="AQ16" s="16"/>
      <c r="AR16" s="16"/>
      <c r="AS16" s="16"/>
      <c r="AT16" s="6"/>
      <c r="AU16" s="6"/>
      <c r="AV16" s="6"/>
      <c r="AW16" s="3"/>
      <c r="AX16" s="3"/>
      <c r="AY16" s="10"/>
      <c r="AZ16" s="3"/>
      <c r="BA16" s="6" t="str">
        <f>IF(AY16&gt;$AY$1,"NA",(IF(AZ16&lt;'[1]Point Tables'!$S$7,"OLD",(IF(AZ16="Y","X",(VLOOKUP(AX16,[2]Y10WS!$A$1:$A$65536,1,FALSE)))))))</f>
        <v>OLD</v>
      </c>
      <c r="BC16" s="6"/>
      <c r="BD16" s="6"/>
      <c r="BE16" s="6"/>
      <c r="BH16" s="16"/>
      <c r="BI16" s="16"/>
      <c r="BL16" s="6" t="s">
        <v>726</v>
      </c>
      <c r="BM16" s="6">
        <v>2000</v>
      </c>
      <c r="BN16" s="6" t="s">
        <v>58</v>
      </c>
      <c r="BO16" s="1" t="s">
        <v>726</v>
      </c>
      <c r="BP16" s="1">
        <v>100093766</v>
      </c>
      <c r="BQ16" s="16">
        <v>13</v>
      </c>
      <c r="BR16" s="16">
        <v>2000</v>
      </c>
      <c r="BU16" s="6"/>
      <c r="BV16" s="6"/>
      <c r="BW16" s="6"/>
      <c r="BZ16" s="16"/>
      <c r="CA16" s="16"/>
      <c r="CD16" s="6" t="s">
        <v>727</v>
      </c>
      <c r="CE16" s="6">
        <v>2001</v>
      </c>
      <c r="CF16" s="6" t="s">
        <v>79</v>
      </c>
      <c r="CG16" s="1" t="s">
        <v>727</v>
      </c>
      <c r="CH16" s="1">
        <v>100102402</v>
      </c>
      <c r="CI16" s="16">
        <v>13</v>
      </c>
      <c r="CJ16" s="16">
        <v>2001</v>
      </c>
      <c r="CM16" s="6"/>
      <c r="CN16" s="6"/>
      <c r="CO16" s="6"/>
      <c r="CR16" s="16"/>
      <c r="CS16" s="16"/>
    </row>
    <row r="17" spans="1:97">
      <c r="A17" t="s">
        <v>728</v>
      </c>
      <c r="B17">
        <v>2001</v>
      </c>
      <c r="C17" t="s">
        <v>79</v>
      </c>
      <c r="D17" t="s">
        <v>728</v>
      </c>
      <c r="E17">
        <v>100116187</v>
      </c>
      <c r="F17">
        <v>14</v>
      </c>
      <c r="G17">
        <v>2001</v>
      </c>
      <c r="H17" s="6" t="str">
        <f>IF(F17&gt;$F$1,"NA",(IF(G17&lt;'[5]Point Tables'!$S$7,"OLD",(IF(G17="Y","X",(VLOOKUP(E17,[2]Y10WS!$A$1:$A$65536,1,FALSE)))))))</f>
        <v>NA</v>
      </c>
      <c r="I17" s="16"/>
      <c r="J17" t="s">
        <v>729</v>
      </c>
      <c r="K17">
        <v>2001</v>
      </c>
      <c r="L17" t="s">
        <v>69</v>
      </c>
      <c r="M17" t="s">
        <v>729</v>
      </c>
      <c r="N17">
        <v>100129964</v>
      </c>
      <c r="O17">
        <v>14</v>
      </c>
      <c r="P17">
        <v>2001</v>
      </c>
      <c r="Q17" s="6" t="e">
        <f>IF(O17&gt;$O$1,"NA",(IF(P17&lt;'[5]Point Tables'!$S$7,"OLD",(IF(P17="Y","X",(VLOOKUP(N17,[2]Y10WS!$A$1:$A$65536,1,FALSE)))))))</f>
        <v>#N/A</v>
      </c>
      <c r="R17" s="6"/>
      <c r="S17" s="6"/>
      <c r="T17" s="6"/>
      <c r="U17" s="6"/>
      <c r="X17" s="16"/>
      <c r="Y17" s="16"/>
      <c r="Z17" s="16"/>
      <c r="AA17" s="16"/>
      <c r="AB17" s="6"/>
      <c r="AC17" s="6"/>
      <c r="AD17" s="6"/>
      <c r="AG17" s="16"/>
      <c r="AH17" s="16"/>
      <c r="AI17" s="16"/>
      <c r="AJ17" s="16"/>
      <c r="AK17" s="6"/>
      <c r="AL17" s="6"/>
      <c r="AM17" s="6"/>
      <c r="AP17" s="16"/>
      <c r="AQ17" s="16"/>
      <c r="AR17" s="16"/>
      <c r="AS17" s="16"/>
      <c r="AT17" s="6"/>
      <c r="AU17" s="6"/>
      <c r="AV17" s="6"/>
      <c r="AW17" s="3"/>
      <c r="AX17" s="3"/>
      <c r="AY17" s="10"/>
      <c r="AZ17" s="3"/>
      <c r="BA17" s="6" t="str">
        <f>IF(AY17&gt;$AY$1,"NA",(IF(AZ17&lt;'[1]Point Tables'!$S$7,"OLD",(IF(AZ17="Y","X",(VLOOKUP(AX17,[2]Y10WS!$A$1:$A$65536,1,FALSE)))))))</f>
        <v>OLD</v>
      </c>
      <c r="BC17" s="6"/>
      <c r="BD17" s="6"/>
      <c r="BE17" s="6"/>
      <c r="BH17" s="16"/>
      <c r="BI17" s="16"/>
      <c r="BL17" s="6" t="s">
        <v>730</v>
      </c>
      <c r="BM17" s="6">
        <v>2001</v>
      </c>
      <c r="BN17" s="6" t="s">
        <v>58</v>
      </c>
      <c r="BO17" s="1" t="s">
        <v>730</v>
      </c>
      <c r="BP17" s="1">
        <v>100131724</v>
      </c>
      <c r="BQ17" s="16">
        <v>14</v>
      </c>
      <c r="BR17" s="16">
        <v>2001</v>
      </c>
      <c r="BU17" s="6"/>
      <c r="BV17" s="6"/>
      <c r="BW17" s="6"/>
      <c r="BZ17" s="16"/>
      <c r="CA17" s="16"/>
      <c r="CD17" s="6" t="s">
        <v>688</v>
      </c>
      <c r="CE17" s="6">
        <v>2000</v>
      </c>
      <c r="CF17" s="6" t="s">
        <v>79</v>
      </c>
      <c r="CG17" s="1" t="s">
        <v>688</v>
      </c>
      <c r="CH17" s="1">
        <v>100117052</v>
      </c>
      <c r="CI17" s="16">
        <v>14</v>
      </c>
      <c r="CJ17" s="16">
        <v>2000</v>
      </c>
      <c r="CM17" s="6"/>
      <c r="CN17" s="6"/>
      <c r="CO17" s="6"/>
      <c r="CR17" s="16"/>
      <c r="CS17" s="16"/>
    </row>
    <row r="18" spans="1:97">
      <c r="A18" t="s">
        <v>731</v>
      </c>
      <c r="B18">
        <v>2001</v>
      </c>
      <c r="C18" t="s">
        <v>79</v>
      </c>
      <c r="D18" t="s">
        <v>731</v>
      </c>
      <c r="E18">
        <v>100102402</v>
      </c>
      <c r="F18">
        <v>15</v>
      </c>
      <c r="G18">
        <v>2001</v>
      </c>
      <c r="H18" s="6" t="str">
        <f>IF(F18&gt;$F$1,"NA",(IF(G18&lt;'[5]Point Tables'!$S$7,"OLD",(IF(G18="Y","X",(VLOOKUP(E18,[2]Y10WS!$A$1:$A$65536,1,FALSE)))))))</f>
        <v>NA</v>
      </c>
      <c r="I18" s="16"/>
      <c r="J18" t="s">
        <v>732</v>
      </c>
      <c r="K18">
        <v>2001</v>
      </c>
      <c r="L18" t="s">
        <v>28</v>
      </c>
      <c r="M18" t="s">
        <v>732</v>
      </c>
      <c r="N18">
        <v>100127423</v>
      </c>
      <c r="O18">
        <v>15</v>
      </c>
      <c r="P18">
        <v>2001</v>
      </c>
      <c r="Q18" s="6" t="e">
        <f>IF(O18&gt;$O$1,"NA",(IF(P18&lt;'[5]Point Tables'!$S$7,"OLD",(IF(P18="Y","X",(VLOOKUP(N18,[2]Y10WS!$A$1:$A$65536,1,FALSE)))))))</f>
        <v>#N/A</v>
      </c>
      <c r="R18" s="6"/>
      <c r="S18" s="6"/>
      <c r="T18" s="6"/>
      <c r="U18" s="6"/>
      <c r="X18" s="16"/>
      <c r="Y18" s="16"/>
      <c r="Z18" s="16"/>
      <c r="AA18" s="16"/>
      <c r="AB18" s="6"/>
      <c r="AC18" s="6"/>
      <c r="AD18" s="6"/>
      <c r="AG18" s="16"/>
      <c r="AH18" s="16"/>
      <c r="AI18" s="16"/>
      <c r="AJ18" s="16"/>
      <c r="AK18" s="6"/>
      <c r="AL18" s="6"/>
      <c r="AM18" s="6"/>
      <c r="AP18" s="16"/>
      <c r="AQ18" s="16"/>
      <c r="AR18" s="16"/>
      <c r="AS18" s="16"/>
      <c r="AT18" s="6"/>
      <c r="AU18" s="6"/>
      <c r="AV18" s="6"/>
      <c r="AY18" s="16"/>
      <c r="AZ18" s="16"/>
      <c r="BA18" s="16"/>
      <c r="BC18" s="6"/>
      <c r="BD18" s="6"/>
      <c r="BE18" s="6"/>
      <c r="BH18" s="16"/>
      <c r="BI18" s="16"/>
      <c r="BL18" s="6" t="s">
        <v>733</v>
      </c>
      <c r="BM18" s="6">
        <v>2001</v>
      </c>
      <c r="BN18" s="6" t="s">
        <v>76</v>
      </c>
      <c r="BO18" s="1" t="s">
        <v>733</v>
      </c>
      <c r="BP18" s="1">
        <v>100129418</v>
      </c>
      <c r="BQ18" s="16">
        <v>15</v>
      </c>
      <c r="BR18" s="16">
        <v>2001</v>
      </c>
      <c r="BU18" s="6"/>
      <c r="BV18" s="6"/>
      <c r="BW18" s="6"/>
      <c r="BZ18" s="16"/>
      <c r="CA18" s="16"/>
      <c r="CD18" s="6" t="s">
        <v>734</v>
      </c>
      <c r="CE18" s="6">
        <v>2000</v>
      </c>
      <c r="CF18" s="6" t="s">
        <v>79</v>
      </c>
      <c r="CG18" s="1" t="s">
        <v>734</v>
      </c>
      <c r="CH18" s="1">
        <v>0</v>
      </c>
      <c r="CI18" s="16">
        <v>15</v>
      </c>
      <c r="CJ18" s="16">
        <v>2000</v>
      </c>
      <c r="CM18" s="6"/>
      <c r="CN18" s="6"/>
      <c r="CO18" s="6"/>
      <c r="CR18" s="16"/>
      <c r="CS18" s="16"/>
    </row>
    <row r="19" spans="1:97">
      <c r="A19" t="s">
        <v>735</v>
      </c>
      <c r="B19">
        <v>2001</v>
      </c>
      <c r="C19" t="s">
        <v>119</v>
      </c>
      <c r="D19" t="s">
        <v>735</v>
      </c>
      <c r="E19">
        <v>100128795</v>
      </c>
      <c r="F19">
        <v>16</v>
      </c>
      <c r="G19">
        <v>2001</v>
      </c>
      <c r="H19" s="6" t="str">
        <f>IF(F19&gt;$F$1,"NA",(IF(G19&lt;'[5]Point Tables'!$S$7,"OLD",(IF(G19="Y","X",(VLOOKUP(E19,[2]Y10WS!$A$1:$A$65536,1,FALSE)))))))</f>
        <v>NA</v>
      </c>
      <c r="I19" s="16"/>
      <c r="J19" t="s">
        <v>718</v>
      </c>
      <c r="K19">
        <v>2001</v>
      </c>
      <c r="L19" t="s">
        <v>6</v>
      </c>
      <c r="M19" t="s">
        <v>718</v>
      </c>
      <c r="N19">
        <v>100101105</v>
      </c>
      <c r="O19">
        <v>16</v>
      </c>
      <c r="P19">
        <v>2001</v>
      </c>
      <c r="Q19" s="6">
        <f>IF(O19&gt;$O$1,"NA",(IF(P19&lt;'[5]Point Tables'!$S$7,"OLD",(IF(P19="Y","X",(VLOOKUP(N19,[2]Y10WS!$A$1:$A$65536,1,FALSE)))))))</f>
        <v>100101105</v>
      </c>
      <c r="R19" s="6"/>
      <c r="S19" s="6"/>
      <c r="T19" s="6"/>
      <c r="U19" s="6"/>
      <c r="X19" s="16"/>
      <c r="Y19" s="16"/>
      <c r="Z19" s="16"/>
      <c r="AA19" s="16"/>
      <c r="AB19" s="6"/>
      <c r="AC19" s="6"/>
      <c r="AD19" s="6"/>
      <c r="AG19" s="16"/>
      <c r="AH19" s="16"/>
      <c r="AI19" s="16"/>
      <c r="AJ19" s="16"/>
      <c r="AK19" s="6"/>
      <c r="AL19" s="6"/>
      <c r="AM19" s="6"/>
      <c r="AP19" s="16"/>
      <c r="AQ19" s="16"/>
      <c r="AR19" s="16"/>
      <c r="AS19" s="16"/>
      <c r="AT19" s="6"/>
      <c r="AU19" s="6"/>
      <c r="AV19" s="6"/>
      <c r="AY19" s="16"/>
      <c r="AZ19" s="16"/>
      <c r="BA19" s="16"/>
      <c r="BC19" s="6"/>
      <c r="BD19" s="6"/>
      <c r="BE19" s="6"/>
      <c r="BH19" s="16"/>
      <c r="BI19" s="16"/>
      <c r="BL19" s="6" t="s">
        <v>736</v>
      </c>
      <c r="BM19" s="6">
        <v>2000</v>
      </c>
      <c r="BN19" s="6" t="s">
        <v>71</v>
      </c>
      <c r="BO19" s="1" t="s">
        <v>736</v>
      </c>
      <c r="BP19" s="1">
        <v>100130714</v>
      </c>
      <c r="BQ19" s="16">
        <v>16</v>
      </c>
      <c r="BR19" s="16">
        <v>2000</v>
      </c>
      <c r="BU19" s="6"/>
      <c r="BV19" s="6"/>
      <c r="BW19" s="6"/>
      <c r="BZ19" s="16"/>
      <c r="CA19" s="16"/>
      <c r="CD19" s="6"/>
      <c r="CE19" s="6"/>
      <c r="CF19" s="6"/>
      <c r="CI19" s="16"/>
      <c r="CJ19" s="16"/>
      <c r="CM19" s="6"/>
      <c r="CN19" s="6"/>
      <c r="CO19" s="6"/>
      <c r="CR19" s="16"/>
      <c r="CS19" s="16"/>
    </row>
    <row r="20" spans="1:97">
      <c r="A20" t="s">
        <v>737</v>
      </c>
      <c r="B20">
        <v>2000</v>
      </c>
      <c r="C20" t="s">
        <v>738</v>
      </c>
      <c r="D20" t="s">
        <v>737</v>
      </c>
      <c r="E20">
        <v>100127246</v>
      </c>
      <c r="F20">
        <v>17</v>
      </c>
      <c r="G20">
        <v>2000</v>
      </c>
      <c r="H20" s="6" t="str">
        <f>IF(F20&gt;$F$1,"NA",(IF(G20&lt;'[5]Point Tables'!$S$7,"OLD",(IF(G20="Y","X",(VLOOKUP(E20,[2]Y10WS!$A$1:$A$65536,1,FALSE)))))))</f>
        <v>NA</v>
      </c>
      <c r="I20" s="16"/>
      <c r="J20" t="s">
        <v>739</v>
      </c>
      <c r="K20">
        <v>2000</v>
      </c>
      <c r="L20" t="s">
        <v>65</v>
      </c>
      <c r="M20" t="s">
        <v>739</v>
      </c>
      <c r="N20">
        <v>100100775</v>
      </c>
      <c r="O20">
        <v>17</v>
      </c>
      <c r="P20">
        <v>2000</v>
      </c>
      <c r="Q20" s="6" t="str">
        <f>IF(O20&gt;$F$1,"NA",(IF(P20&lt;'[5]Point Tables'!$S$7,"OLD",(IF(P20="Y","X",(VLOOKUP(N20,[2]Y10WS!$A$1:$A$65536,1,FALSE)))))))</f>
        <v>NA</v>
      </c>
      <c r="R20" s="6"/>
      <c r="S20" s="6"/>
      <c r="T20" s="6"/>
      <c r="U20" s="6"/>
      <c r="X20" s="16"/>
      <c r="Y20" s="16"/>
      <c r="Z20" s="16"/>
      <c r="AA20" s="16"/>
      <c r="AB20" s="6"/>
      <c r="AC20" s="6"/>
      <c r="AD20" s="6"/>
      <c r="AG20" s="16"/>
      <c r="AH20" s="16"/>
      <c r="AI20" s="16"/>
      <c r="AJ20" s="16"/>
      <c r="AK20" s="6"/>
      <c r="AL20" s="6"/>
      <c r="AM20" s="6"/>
      <c r="AP20" s="16"/>
      <c r="AQ20" s="16"/>
      <c r="AR20" s="16"/>
      <c r="AS20" s="16"/>
      <c r="AT20" s="6"/>
      <c r="AU20" s="6"/>
      <c r="AV20" s="6"/>
      <c r="AY20" s="16"/>
      <c r="AZ20" s="16"/>
      <c r="BA20" s="16"/>
      <c r="BC20" s="6"/>
      <c r="BD20" s="6"/>
      <c r="BE20" s="6"/>
      <c r="BH20" s="16"/>
      <c r="BI20" s="16"/>
      <c r="BL20" s="6"/>
      <c r="BM20" s="6"/>
      <c r="BN20" s="6"/>
      <c r="BQ20" s="16"/>
      <c r="BR20" s="16"/>
      <c r="BU20" s="6"/>
      <c r="BV20" s="6"/>
      <c r="BW20" s="6"/>
      <c r="BZ20" s="16"/>
      <c r="CA20" s="16"/>
      <c r="CD20" s="6"/>
      <c r="CE20" s="6"/>
      <c r="CF20" s="6"/>
      <c r="CI20" s="16"/>
      <c r="CJ20" s="16"/>
      <c r="CM20" s="6"/>
      <c r="CN20" s="6"/>
      <c r="CO20" s="6"/>
      <c r="CR20" s="16"/>
      <c r="CS20" s="16"/>
    </row>
    <row r="21" spans="1:97">
      <c r="A21" s="6" t="s">
        <v>740</v>
      </c>
      <c r="B21" s="6">
        <v>2001</v>
      </c>
      <c r="C21" s="6" t="s">
        <v>203</v>
      </c>
      <c r="D21" s="1" t="s">
        <v>740</v>
      </c>
      <c r="E21" s="1">
        <v>100131218</v>
      </c>
      <c r="F21" s="16">
        <v>18</v>
      </c>
      <c r="G21" s="16">
        <v>2001</v>
      </c>
      <c r="H21" s="6" t="str">
        <f>IF(F21&gt;$F$1,"NA",(IF(G21&lt;'[5]Point Tables'!$S$7,"OLD",(IF(G21="Y","X",(VLOOKUP(E21,[2]Y10WS!$A$1:$A$65536,1,FALSE)))))))</f>
        <v>NA</v>
      </c>
      <c r="I21" s="16"/>
      <c r="J21" t="s">
        <v>694</v>
      </c>
      <c r="K21">
        <v>2002</v>
      </c>
      <c r="L21" t="s">
        <v>79</v>
      </c>
      <c r="M21" t="s">
        <v>694</v>
      </c>
      <c r="N21">
        <v>100128111</v>
      </c>
      <c r="O21">
        <v>18</v>
      </c>
      <c r="P21">
        <v>2002</v>
      </c>
      <c r="Q21" s="6" t="str">
        <f>IF(O21&gt;$F$1,"NA",(IF(P21&lt;'[5]Point Tables'!$S$7,"OLD",(IF(P21="Y","X",(VLOOKUP(N21,[2]Y10WS!$A$1:$A$65536,1,FALSE)))))))</f>
        <v>NA</v>
      </c>
      <c r="R21" s="6"/>
      <c r="S21" s="6"/>
      <c r="T21" s="6"/>
      <c r="U21" s="6"/>
      <c r="X21" s="16"/>
      <c r="Y21" s="16"/>
      <c r="Z21" s="16"/>
      <c r="AA21" s="16"/>
      <c r="AB21" s="6"/>
      <c r="AC21" s="6"/>
      <c r="AD21" s="6"/>
      <c r="AG21" s="16"/>
      <c r="AH21" s="16"/>
      <c r="AI21" s="16"/>
      <c r="AJ21" s="16"/>
      <c r="AK21" s="6"/>
      <c r="AL21" s="6"/>
      <c r="AM21" s="6"/>
      <c r="AP21" s="16"/>
      <c r="AQ21" s="16"/>
      <c r="AR21" s="16"/>
      <c r="AS21" s="16"/>
      <c r="AT21" s="6"/>
      <c r="AU21" s="6"/>
      <c r="AV21" s="6"/>
      <c r="AY21" s="16"/>
      <c r="AZ21" s="16"/>
      <c r="BA21" s="16"/>
      <c r="BC21" s="6"/>
      <c r="BD21" s="6"/>
      <c r="BE21" s="6"/>
      <c r="BH21" s="16"/>
      <c r="BI21" s="16"/>
      <c r="BL21" s="6"/>
      <c r="BM21" s="6"/>
      <c r="BN21" s="6"/>
      <c r="BQ21" s="16"/>
      <c r="BR21" s="16"/>
      <c r="BU21" s="6"/>
      <c r="BV21" s="6"/>
      <c r="BW21" s="6"/>
      <c r="BZ21" s="16"/>
      <c r="CA21" s="16"/>
      <c r="CD21" s="6"/>
      <c r="CE21" s="6"/>
      <c r="CF21" s="6"/>
      <c r="CI21" s="16"/>
      <c r="CJ21" s="16"/>
      <c r="CM21" s="6"/>
      <c r="CN21" s="6"/>
      <c r="CO21" s="6"/>
      <c r="CR21" s="16"/>
      <c r="CS21" s="16"/>
    </row>
    <row r="22" spans="1:97">
      <c r="A22" s="6" t="s">
        <v>324</v>
      </c>
      <c r="B22" s="6">
        <v>0</v>
      </c>
      <c r="C22" s="6">
        <v>0</v>
      </c>
      <c r="D22" s="1" t="s">
        <v>324</v>
      </c>
      <c r="E22" s="1">
        <v>0</v>
      </c>
      <c r="F22" s="16">
        <v>0</v>
      </c>
      <c r="G22" s="16">
        <v>0</v>
      </c>
      <c r="H22" s="16" t="s">
        <v>29</v>
      </c>
      <c r="I22" s="16"/>
      <c r="J22" t="s">
        <v>741</v>
      </c>
      <c r="K22">
        <v>2001</v>
      </c>
      <c r="L22" t="s">
        <v>34</v>
      </c>
      <c r="M22" t="s">
        <v>741</v>
      </c>
      <c r="N22">
        <v>100133335</v>
      </c>
      <c r="O22">
        <v>19</v>
      </c>
      <c r="P22">
        <v>2001</v>
      </c>
      <c r="Q22" s="6" t="str">
        <f>IF(O22&gt;$F$1,"NA",(IF(P22&lt;'[5]Point Tables'!$S$7,"OLD",(IF(P22="Y","X",(VLOOKUP(N22,[2]Y10WS!$A$1:$A$65536,1,FALSE)))))))</f>
        <v>NA</v>
      </c>
      <c r="R22" s="6"/>
      <c r="S22" s="6"/>
      <c r="T22" s="6"/>
      <c r="U22" s="6"/>
      <c r="X22" s="16"/>
      <c r="Y22" s="16"/>
      <c r="Z22" s="16"/>
      <c r="AA22" s="16"/>
      <c r="AB22" s="6"/>
      <c r="AC22" s="6"/>
      <c r="AD22" s="6"/>
      <c r="AG22" s="16"/>
      <c r="AH22" s="16"/>
      <c r="AI22" s="16"/>
      <c r="AJ22" s="16"/>
      <c r="AK22" s="6"/>
      <c r="AL22" s="6"/>
      <c r="AM22" s="6"/>
      <c r="AP22" s="16"/>
      <c r="AQ22" s="16"/>
      <c r="AR22" s="16"/>
      <c r="AS22" s="16"/>
      <c r="AT22" s="6"/>
      <c r="AU22" s="6"/>
      <c r="AV22" s="6"/>
      <c r="AY22" s="16"/>
      <c r="AZ22" s="16"/>
      <c r="BA22" s="16"/>
      <c r="BC22" s="6"/>
      <c r="BD22" s="6"/>
      <c r="BE22" s="6"/>
      <c r="BH22" s="16"/>
      <c r="BI22" s="16"/>
      <c r="BL22" s="6"/>
      <c r="BM22" s="6"/>
      <c r="BN22" s="6"/>
      <c r="BQ22" s="16"/>
      <c r="BR22" s="16"/>
      <c r="BU22" s="6"/>
      <c r="BV22" s="6"/>
      <c r="BW22" s="6"/>
      <c r="BZ22" s="16"/>
      <c r="CA22" s="16"/>
      <c r="CD22" s="6"/>
      <c r="CE22" s="6"/>
      <c r="CF22" s="6"/>
      <c r="CI22" s="16"/>
      <c r="CJ22" s="16"/>
      <c r="CM22" s="6"/>
      <c r="CN22" s="6"/>
      <c r="CO22" s="6"/>
      <c r="CR22" s="16"/>
      <c r="CS22" s="16"/>
    </row>
    <row r="23" spans="1:97">
      <c r="A23" s="6" t="s">
        <v>324</v>
      </c>
      <c r="B23" s="6">
        <v>0</v>
      </c>
      <c r="C23" s="6">
        <v>0</v>
      </c>
      <c r="D23" s="1" t="s">
        <v>324</v>
      </c>
      <c r="E23" s="1">
        <v>0</v>
      </c>
      <c r="F23" s="16">
        <v>0</v>
      </c>
      <c r="G23" s="16">
        <v>0</v>
      </c>
      <c r="H23" s="16" t="s">
        <v>29</v>
      </c>
      <c r="I23" s="16"/>
      <c r="J23" t="s">
        <v>742</v>
      </c>
      <c r="K23">
        <v>2000</v>
      </c>
      <c r="L23" t="s">
        <v>527</v>
      </c>
      <c r="M23" t="s">
        <v>742</v>
      </c>
      <c r="N23">
        <v>100100281</v>
      </c>
      <c r="O23">
        <v>20</v>
      </c>
      <c r="P23">
        <v>2000</v>
      </c>
      <c r="Q23" s="6" t="str">
        <f>IF(O23&gt;$F$1,"NA",(IF(P23&lt;'[5]Point Tables'!$S$7,"OLD",(IF(P23="Y","X",(VLOOKUP(N23,[2]Y10WS!$A$1:$A$65536,1,FALSE)))))))</f>
        <v>NA</v>
      </c>
      <c r="R23" s="6"/>
      <c r="S23" s="6"/>
      <c r="T23" s="6"/>
      <c r="U23" s="6"/>
      <c r="X23" s="16"/>
      <c r="Y23" s="16"/>
      <c r="Z23" s="16"/>
      <c r="AA23" s="16"/>
      <c r="AB23" s="6"/>
      <c r="AC23" s="6"/>
      <c r="AD23" s="6"/>
      <c r="AG23" s="16"/>
      <c r="AH23" s="16"/>
      <c r="AI23" s="16"/>
      <c r="AJ23" s="16"/>
      <c r="AK23" s="6"/>
      <c r="AL23" s="6"/>
      <c r="AM23" s="6"/>
      <c r="AP23" s="16"/>
      <c r="AQ23" s="16"/>
      <c r="AR23" s="16"/>
      <c r="AS23" s="16"/>
      <c r="AT23" s="6"/>
      <c r="AU23" s="6"/>
      <c r="AV23" s="6"/>
      <c r="AY23" s="16"/>
      <c r="AZ23" s="16"/>
      <c r="BA23" s="16"/>
      <c r="BC23" s="6"/>
      <c r="BD23" s="6"/>
      <c r="BE23" s="6"/>
      <c r="BH23" s="16"/>
      <c r="BI23" s="16"/>
      <c r="BL23" s="6"/>
      <c r="BM23" s="6"/>
      <c r="BN23" s="6"/>
      <c r="BQ23" s="16"/>
      <c r="BR23" s="16"/>
      <c r="BU23" s="6"/>
      <c r="BV23" s="6"/>
      <c r="BW23" s="6"/>
      <c r="BZ23" s="16"/>
      <c r="CA23" s="16"/>
      <c r="CD23" s="6"/>
      <c r="CE23" s="6"/>
      <c r="CF23" s="6"/>
      <c r="CI23" s="16"/>
      <c r="CJ23" s="16"/>
      <c r="CM23" s="6"/>
      <c r="CN23" s="6"/>
      <c r="CO23" s="6"/>
      <c r="CR23" s="16"/>
      <c r="CS23" s="16"/>
    </row>
    <row r="24" spans="1:97">
      <c r="A24" s="6" t="s">
        <v>324</v>
      </c>
      <c r="B24" s="6">
        <v>0</v>
      </c>
      <c r="C24" s="6">
        <v>0</v>
      </c>
      <c r="D24" s="1" t="s">
        <v>324</v>
      </c>
      <c r="E24" s="1">
        <v>0</v>
      </c>
      <c r="F24" s="16">
        <v>0</v>
      </c>
      <c r="G24" s="16">
        <v>0</v>
      </c>
      <c r="H24" s="16" t="s">
        <v>29</v>
      </c>
      <c r="I24" s="16"/>
      <c r="J24" t="s">
        <v>743</v>
      </c>
      <c r="K24">
        <v>2000</v>
      </c>
      <c r="L24" t="s">
        <v>323</v>
      </c>
      <c r="M24" t="s">
        <v>743</v>
      </c>
      <c r="N24">
        <v>100097697</v>
      </c>
      <c r="O24">
        <v>21</v>
      </c>
      <c r="P24">
        <v>2000</v>
      </c>
      <c r="Q24" s="6" t="str">
        <f>IF(O24&gt;$F$1,"NA",(IF(P24&lt;'[5]Point Tables'!$S$7,"OLD",(IF(P24="Y","X",(VLOOKUP(N24,[2]Y10WS!$A$1:$A$65536,1,FALSE)))))))</f>
        <v>NA</v>
      </c>
      <c r="R24" s="6"/>
      <c r="S24" s="6"/>
      <c r="T24" s="6"/>
      <c r="U24" s="6"/>
      <c r="X24" s="16"/>
      <c r="Y24" s="16"/>
      <c r="Z24" s="16"/>
      <c r="AA24" s="16"/>
      <c r="AB24" s="6"/>
      <c r="AC24" s="6"/>
      <c r="AD24" s="6"/>
      <c r="AG24" s="16"/>
      <c r="AH24" s="16"/>
      <c r="AI24" s="16"/>
      <c r="AJ24" s="16"/>
      <c r="AK24" s="6"/>
      <c r="AL24" s="6"/>
      <c r="AM24" s="6"/>
      <c r="AP24" s="16"/>
      <c r="AQ24" s="16"/>
      <c r="AR24" s="16"/>
      <c r="AS24" s="16"/>
      <c r="AT24" s="6"/>
      <c r="AU24" s="6"/>
      <c r="AV24" s="6"/>
      <c r="AY24" s="16"/>
      <c r="AZ24" s="16"/>
      <c r="BA24" s="16"/>
      <c r="BC24" s="6"/>
      <c r="BD24" s="6"/>
      <c r="BE24" s="6"/>
      <c r="BH24" s="16"/>
      <c r="BI24" s="16"/>
      <c r="BL24" s="6"/>
      <c r="BM24" s="6"/>
      <c r="BN24" s="6"/>
      <c r="BQ24" s="16"/>
      <c r="BR24" s="16"/>
      <c r="BU24" s="6"/>
      <c r="BV24" s="6"/>
      <c r="BW24" s="6"/>
      <c r="BZ24" s="16"/>
      <c r="CA24" s="16"/>
      <c r="CD24" s="6"/>
      <c r="CE24" s="6"/>
      <c r="CF24" s="6"/>
      <c r="CI24" s="16"/>
      <c r="CJ24" s="16"/>
      <c r="CM24" s="6"/>
      <c r="CN24" s="6"/>
      <c r="CO24" s="6"/>
      <c r="CR24" s="16"/>
      <c r="CS24" s="16"/>
    </row>
    <row r="25" spans="1:97">
      <c r="A25" s="6" t="s">
        <v>324</v>
      </c>
      <c r="B25" s="6">
        <v>0</v>
      </c>
      <c r="C25" s="6">
        <v>0</v>
      </c>
      <c r="D25" s="1" t="s">
        <v>324</v>
      </c>
      <c r="E25" s="1">
        <v>0</v>
      </c>
      <c r="F25" s="16">
        <v>0</v>
      </c>
      <c r="G25" s="16">
        <v>0</v>
      </c>
      <c r="H25" s="16" t="s">
        <v>29</v>
      </c>
      <c r="I25"/>
      <c r="J25" t="s">
        <v>744</v>
      </c>
      <c r="K25">
        <v>2002</v>
      </c>
      <c r="L25" t="s">
        <v>179</v>
      </c>
      <c r="M25" t="s">
        <v>744</v>
      </c>
      <c r="N25">
        <v>100129950</v>
      </c>
      <c r="O25">
        <v>22</v>
      </c>
      <c r="P25">
        <v>2002</v>
      </c>
      <c r="Q25" s="6" t="str">
        <f>IF(O25&gt;$F$1,"NA",(IF(P25&lt;'[5]Point Tables'!$S$7,"OLD",(IF(P25="Y","X",(VLOOKUP(N25,[2]Y10WS!$A$1:$A$65536,1,FALSE)))))))</f>
        <v>NA</v>
      </c>
      <c r="R25" s="6"/>
      <c r="S25" s="6"/>
      <c r="T25" s="6"/>
      <c r="U25" s="6"/>
      <c r="X25" s="16"/>
      <c r="Y25" s="16"/>
      <c r="Z25" s="16"/>
      <c r="AA25" s="16"/>
      <c r="AB25" s="6"/>
      <c r="AC25" s="6"/>
      <c r="AD25" s="6"/>
      <c r="AG25" s="16"/>
      <c r="AH25" s="16"/>
      <c r="AI25" s="16"/>
      <c r="AJ25" s="16"/>
      <c r="AK25" s="6"/>
      <c r="AL25" s="6"/>
      <c r="AM25" s="6"/>
      <c r="AP25" s="16"/>
      <c r="AQ25" s="16"/>
      <c r="AR25" s="16"/>
      <c r="AS25" s="16"/>
      <c r="AT25" s="6"/>
      <c r="AU25" s="6"/>
      <c r="AV25" s="6"/>
      <c r="AY25" s="16"/>
      <c r="AZ25" s="16"/>
      <c r="BA25" s="16"/>
      <c r="BC25" s="6"/>
      <c r="BD25" s="6"/>
      <c r="BE25" s="6"/>
      <c r="BH25" s="16"/>
      <c r="BI25" s="16"/>
      <c r="BL25" s="6"/>
      <c r="BM25" s="6"/>
      <c r="BN25" s="6"/>
      <c r="BQ25" s="16"/>
      <c r="BR25" s="16"/>
      <c r="BU25" s="6"/>
      <c r="BV25" s="6"/>
      <c r="BW25" s="6"/>
      <c r="BZ25" s="16"/>
      <c r="CA25" s="16"/>
      <c r="CD25" s="6"/>
      <c r="CE25" s="6"/>
      <c r="CF25" s="6"/>
      <c r="CI25" s="16"/>
      <c r="CJ25" s="16"/>
      <c r="CM25" s="6"/>
      <c r="CN25" s="6"/>
      <c r="CO25" s="6"/>
      <c r="CR25" s="16"/>
      <c r="CS25" s="16"/>
    </row>
    <row r="26" spans="1:97">
      <c r="A26" s="6" t="s">
        <v>324</v>
      </c>
      <c r="B26" s="6">
        <v>0</v>
      </c>
      <c r="C26" s="6">
        <v>0</v>
      </c>
      <c r="D26" s="1" t="s">
        <v>324</v>
      </c>
      <c r="E26" s="1">
        <v>0</v>
      </c>
      <c r="F26" s="16">
        <v>0</v>
      </c>
      <c r="G26" s="16">
        <v>0</v>
      </c>
      <c r="H26" s="16" t="s">
        <v>29</v>
      </c>
      <c r="I26" s="16"/>
      <c r="J26" t="s">
        <v>745</v>
      </c>
      <c r="K26">
        <v>2001</v>
      </c>
      <c r="L26" t="s">
        <v>28</v>
      </c>
      <c r="M26" t="s">
        <v>745</v>
      </c>
      <c r="N26">
        <v>100098234</v>
      </c>
      <c r="O26">
        <v>23</v>
      </c>
      <c r="P26">
        <v>2001</v>
      </c>
      <c r="Q26" s="6" t="str">
        <f>IF(O26&gt;$F$1,"NA",(IF(P26&lt;'[5]Point Tables'!$S$7,"OLD",(IF(P26="Y","X",(VLOOKUP(N26,[2]Y10WS!$A$1:$A$65536,1,FALSE)))))))</f>
        <v>NA</v>
      </c>
      <c r="R26" s="16"/>
      <c r="S26" s="6"/>
      <c r="T26" s="6"/>
      <c r="U26" s="6"/>
      <c r="X26" s="16"/>
      <c r="Y26" s="16"/>
      <c r="Z26" s="16"/>
      <c r="AA26" s="16"/>
      <c r="AB26" s="6"/>
      <c r="AC26" s="6"/>
      <c r="AD26" s="6"/>
      <c r="AG26" s="16"/>
      <c r="AH26" s="16"/>
      <c r="AI26" s="16"/>
      <c r="AJ26" s="16"/>
      <c r="AK26" s="6"/>
      <c r="AL26" s="6"/>
      <c r="AM26" s="6"/>
      <c r="AP26" s="16"/>
      <c r="AQ26" s="16"/>
      <c r="AR26" s="16"/>
      <c r="AS26" s="16"/>
      <c r="AT26" s="6"/>
      <c r="AU26" s="6"/>
      <c r="AV26" s="6"/>
      <c r="AY26" s="16"/>
      <c r="AZ26" s="16"/>
      <c r="BA26" s="16"/>
      <c r="BC26" s="6"/>
      <c r="BD26" s="6"/>
      <c r="BE26" s="6"/>
      <c r="BH26" s="16"/>
      <c r="BI26" s="16"/>
      <c r="BL26" s="6"/>
      <c r="BM26" s="6"/>
      <c r="BN26" s="6"/>
      <c r="BQ26" s="16"/>
      <c r="BR26" s="16"/>
      <c r="BU26" s="6"/>
      <c r="BV26" s="6"/>
      <c r="BW26" s="6"/>
      <c r="BZ26" s="16"/>
      <c r="CA26" s="16"/>
      <c r="CD26" s="6"/>
      <c r="CE26" s="6"/>
      <c r="CF26" s="6"/>
      <c r="CI26" s="16"/>
      <c r="CJ26" s="16"/>
      <c r="CM26" s="6"/>
      <c r="CN26" s="6"/>
      <c r="CO26" s="6"/>
      <c r="CR26" s="16"/>
      <c r="CS26" s="16"/>
    </row>
    <row r="27" spans="1:97">
      <c r="A27" s="6" t="s">
        <v>324</v>
      </c>
      <c r="B27" s="6">
        <v>0</v>
      </c>
      <c r="C27" s="6">
        <v>0</v>
      </c>
      <c r="D27" s="1" t="s">
        <v>324</v>
      </c>
      <c r="E27" s="1">
        <v>0</v>
      </c>
      <c r="F27" s="16">
        <v>0</v>
      </c>
      <c r="G27" s="16">
        <v>0</v>
      </c>
      <c r="H27" s="16" t="s">
        <v>29</v>
      </c>
      <c r="I27" s="16"/>
      <c r="J27" t="s">
        <v>746</v>
      </c>
      <c r="K27">
        <v>2001</v>
      </c>
      <c r="L27" t="s">
        <v>747</v>
      </c>
      <c r="M27" t="s">
        <v>746</v>
      </c>
      <c r="N27">
        <v>100132015</v>
      </c>
      <c r="O27">
        <v>24</v>
      </c>
      <c r="P27">
        <v>2001</v>
      </c>
      <c r="Q27" s="6" t="str">
        <f>IF(O27&gt;$F$1,"NA",(IF(P27&lt;'[5]Point Tables'!$S$7,"OLD",(IF(P27="Y","X",(VLOOKUP(N27,[2]Y10WS!$A$1:$A$65536,1,FALSE)))))))</f>
        <v>NA</v>
      </c>
      <c r="R27" s="16"/>
      <c r="S27" s="6"/>
      <c r="T27" s="6"/>
      <c r="U27" s="6"/>
      <c r="X27" s="16"/>
      <c r="Y27" s="16"/>
      <c r="Z27" s="16"/>
      <c r="AA27" s="16"/>
      <c r="AB27" s="6"/>
      <c r="AC27" s="6"/>
      <c r="AD27" s="6"/>
      <c r="AG27" s="16"/>
      <c r="AH27" s="16"/>
      <c r="AI27" s="16"/>
      <c r="AJ27" s="16"/>
      <c r="AK27" s="6"/>
      <c r="AL27" s="6"/>
      <c r="AM27" s="6"/>
      <c r="AP27" s="16"/>
      <c r="AQ27" s="16"/>
      <c r="AR27" s="16"/>
      <c r="AS27" s="16"/>
      <c r="AT27" s="6"/>
      <c r="AU27" s="6"/>
      <c r="AV27" s="6"/>
      <c r="AY27" s="16"/>
      <c r="AZ27" s="16"/>
      <c r="BA27" s="16"/>
      <c r="BC27" s="6"/>
      <c r="BD27" s="6"/>
      <c r="BE27" s="6"/>
      <c r="BH27" s="16"/>
      <c r="BI27" s="16"/>
      <c r="BL27" s="6"/>
      <c r="BM27" s="6"/>
      <c r="BN27" s="6"/>
      <c r="BQ27" s="16"/>
      <c r="BR27" s="16"/>
      <c r="BU27" s="6"/>
      <c r="BV27" s="6"/>
      <c r="BW27" s="6"/>
      <c r="BZ27" s="16"/>
      <c r="CA27" s="16"/>
      <c r="CD27" s="6"/>
      <c r="CE27" s="6"/>
      <c r="CF27" s="6"/>
      <c r="CI27" s="16"/>
      <c r="CJ27" s="16"/>
      <c r="CM27" s="6"/>
      <c r="CN27" s="6"/>
      <c r="CO27" s="6"/>
      <c r="CR27" s="16"/>
      <c r="CS27" s="16"/>
    </row>
    <row r="28" spans="1:97">
      <c r="A28" s="6" t="s">
        <v>324</v>
      </c>
      <c r="B28" s="6">
        <v>0</v>
      </c>
      <c r="C28" s="6">
        <v>0</v>
      </c>
      <c r="D28" s="1" t="s">
        <v>324</v>
      </c>
      <c r="E28" s="1">
        <v>0</v>
      </c>
      <c r="F28" s="16">
        <v>0</v>
      </c>
      <c r="G28" s="16">
        <v>0</v>
      </c>
      <c r="H28" s="16" t="s">
        <v>29</v>
      </c>
      <c r="I28" s="16"/>
      <c r="J28" t="s">
        <v>748</v>
      </c>
      <c r="K28">
        <v>2001</v>
      </c>
      <c r="L28" t="s">
        <v>69</v>
      </c>
      <c r="M28" t="s">
        <v>748</v>
      </c>
      <c r="N28">
        <v>100129209</v>
      </c>
      <c r="O28">
        <v>25</v>
      </c>
      <c r="P28">
        <v>2001</v>
      </c>
      <c r="Q28" s="6" t="str">
        <f>IF(O28&gt;$F$1,"NA",(IF(P28&lt;'[5]Point Tables'!$S$7,"OLD",(IF(P28="Y","X",(VLOOKUP(N28,[2]Y10WS!$A$1:$A$65536,1,FALSE)))))))</f>
        <v>NA</v>
      </c>
      <c r="R28" s="16"/>
      <c r="S28" s="6"/>
      <c r="T28" s="6"/>
      <c r="U28" s="6"/>
      <c r="X28" s="16"/>
      <c r="Y28" s="16"/>
      <c r="Z28" s="16"/>
      <c r="AA28" s="16"/>
      <c r="AB28" s="6"/>
      <c r="AC28" s="6"/>
      <c r="AD28" s="6"/>
      <c r="AG28" s="16"/>
      <c r="AH28" s="16"/>
      <c r="AI28" s="16"/>
      <c r="AJ28" s="16"/>
      <c r="AK28" s="6"/>
      <c r="AL28" s="6"/>
      <c r="AM28" s="6"/>
      <c r="AP28" s="16"/>
      <c r="AQ28" s="16"/>
      <c r="AR28" s="16"/>
      <c r="AS28" s="16"/>
      <c r="AT28" s="6"/>
      <c r="AU28" s="6"/>
      <c r="AV28" s="6"/>
      <c r="AY28" s="16"/>
      <c r="AZ28" s="16"/>
      <c r="BA28" s="16"/>
      <c r="BC28" s="6"/>
      <c r="BD28" s="6"/>
      <c r="BE28" s="6"/>
      <c r="BH28" s="16"/>
      <c r="BI28" s="16"/>
      <c r="BL28" s="6"/>
      <c r="BM28" s="6"/>
      <c r="BN28" s="6"/>
      <c r="BQ28" s="16"/>
      <c r="BR28" s="16"/>
      <c r="BU28" s="6"/>
      <c r="BV28" s="6"/>
      <c r="BW28" s="6"/>
      <c r="BZ28" s="16"/>
      <c r="CA28" s="16"/>
      <c r="CD28" s="6"/>
      <c r="CE28" s="6"/>
      <c r="CF28" s="6"/>
      <c r="CI28" s="16"/>
      <c r="CJ28" s="16"/>
      <c r="CM28" s="6"/>
      <c r="CN28" s="6"/>
      <c r="CO28" s="6"/>
      <c r="CR28" s="16"/>
      <c r="CS28" s="16"/>
    </row>
    <row r="29" spans="1:97">
      <c r="A29" s="6" t="s">
        <v>324</v>
      </c>
      <c r="B29" s="6">
        <v>0</v>
      </c>
      <c r="C29" s="6">
        <v>0</v>
      </c>
      <c r="D29" s="1" t="s">
        <v>324</v>
      </c>
      <c r="E29" s="1">
        <v>0</v>
      </c>
      <c r="F29" s="16">
        <v>0</v>
      </c>
      <c r="G29" s="16">
        <v>0</v>
      </c>
      <c r="H29" s="16" t="s">
        <v>29</v>
      </c>
      <c r="I29" s="16"/>
      <c r="J29" t="s">
        <v>749</v>
      </c>
      <c r="K29">
        <v>2000</v>
      </c>
      <c r="L29" t="s">
        <v>79</v>
      </c>
      <c r="M29" t="s">
        <v>749</v>
      </c>
      <c r="N29">
        <v>100117052</v>
      </c>
      <c r="O29">
        <v>26</v>
      </c>
      <c r="P29">
        <v>2000</v>
      </c>
      <c r="Q29" s="6" t="str">
        <f>IF(O29&gt;$F$1,"NA",(IF(P29&lt;'[5]Point Tables'!$S$7,"OLD",(IF(P29="Y","X",(VLOOKUP(N29,[2]Y10WS!$A$1:$A$65536,1,FALSE)))))))</f>
        <v>NA</v>
      </c>
      <c r="R29" s="16"/>
      <c r="S29" s="6"/>
      <c r="T29" s="6"/>
      <c r="U29" s="6"/>
      <c r="X29" s="16"/>
      <c r="Y29" s="16"/>
      <c r="Z29" s="16"/>
      <c r="AA29" s="16"/>
      <c r="AB29" s="6"/>
      <c r="AC29" s="6"/>
      <c r="AD29" s="6"/>
      <c r="AG29" s="16"/>
      <c r="AH29" s="16"/>
      <c r="AI29" s="16"/>
      <c r="AJ29" s="16"/>
      <c r="AK29" s="6"/>
      <c r="AL29" s="6"/>
      <c r="AM29" s="6"/>
      <c r="AP29" s="16"/>
      <c r="AQ29" s="16"/>
      <c r="AR29" s="16"/>
      <c r="AS29" s="16"/>
      <c r="AT29" s="6"/>
      <c r="AU29" s="6"/>
      <c r="AV29" s="6"/>
      <c r="AY29" s="16"/>
      <c r="AZ29" s="16"/>
      <c r="BA29" s="16"/>
      <c r="BC29" s="6"/>
      <c r="BD29" s="6"/>
      <c r="BE29" s="6"/>
      <c r="BH29" s="16"/>
      <c r="BI29" s="16"/>
      <c r="BL29" s="6"/>
      <c r="BM29" s="6"/>
      <c r="BN29" s="6"/>
      <c r="BQ29" s="16"/>
      <c r="BR29" s="16"/>
      <c r="BU29" s="6"/>
      <c r="BV29" s="6"/>
      <c r="BW29" s="6"/>
      <c r="BZ29" s="16"/>
      <c r="CA29" s="16"/>
      <c r="CD29" s="6"/>
      <c r="CE29" s="6"/>
      <c r="CF29" s="6"/>
      <c r="CI29" s="16"/>
      <c r="CJ29" s="16"/>
      <c r="CM29" s="6"/>
      <c r="CN29" s="6"/>
      <c r="CO29" s="6"/>
      <c r="CR29" s="16"/>
      <c r="CS29" s="16"/>
    </row>
    <row r="30" spans="1:97">
      <c r="A30" s="6" t="s">
        <v>324</v>
      </c>
      <c r="B30" s="6">
        <v>0</v>
      </c>
      <c r="C30" s="6">
        <v>0</v>
      </c>
      <c r="D30" s="1" t="s">
        <v>324</v>
      </c>
      <c r="E30" s="1">
        <v>0</v>
      </c>
      <c r="F30" s="16">
        <v>0</v>
      </c>
      <c r="G30" s="16">
        <v>0</v>
      </c>
      <c r="H30" s="16" t="s">
        <v>29</v>
      </c>
      <c r="I30" s="16"/>
      <c r="J30" t="s">
        <v>731</v>
      </c>
      <c r="K30">
        <v>2001</v>
      </c>
      <c r="L30" t="s">
        <v>79</v>
      </c>
      <c r="M30" t="s">
        <v>731</v>
      </c>
      <c r="N30">
        <v>100102402</v>
      </c>
      <c r="O30">
        <v>27</v>
      </c>
      <c r="P30">
        <v>2001</v>
      </c>
      <c r="Q30" s="6" t="str">
        <f>IF(O30&gt;$F$1,"NA",(IF(P30&lt;'[5]Point Tables'!$S$7,"OLD",(IF(P30="Y","X",(VLOOKUP(N30,[2]Y10WS!$A$1:$A$65536,1,FALSE)))))))</f>
        <v>NA</v>
      </c>
      <c r="R30" s="16"/>
      <c r="S30" s="6"/>
      <c r="T30" s="6"/>
      <c r="U30" s="6"/>
      <c r="X30" s="16"/>
      <c r="Y30" s="16"/>
      <c r="Z30" s="16"/>
      <c r="AA30" s="16"/>
      <c r="AB30" s="6"/>
      <c r="AC30" s="6"/>
      <c r="AD30" s="6"/>
      <c r="AG30" s="16"/>
      <c r="AH30" s="16"/>
      <c r="AI30" s="16"/>
      <c r="AJ30" s="16"/>
      <c r="AK30" s="6"/>
      <c r="AL30" s="6"/>
      <c r="AM30" s="6"/>
      <c r="AP30" s="16"/>
      <c r="AQ30" s="16"/>
      <c r="AR30" s="16"/>
      <c r="AS30" s="16"/>
      <c r="AT30" s="6"/>
      <c r="AU30" s="6"/>
      <c r="AV30" s="6"/>
      <c r="AY30" s="16"/>
      <c r="AZ30" s="16"/>
      <c r="BA30" s="16"/>
      <c r="BC30" s="6"/>
      <c r="BD30" s="6"/>
      <c r="BE30" s="6"/>
      <c r="BH30" s="16"/>
      <c r="BI30" s="16"/>
      <c r="BL30" s="6"/>
      <c r="BM30" s="6"/>
      <c r="BN30" s="6"/>
      <c r="BQ30" s="16"/>
      <c r="BR30" s="16"/>
      <c r="BU30" s="6"/>
      <c r="BV30" s="6"/>
      <c r="BW30" s="6"/>
      <c r="BZ30" s="16"/>
      <c r="CA30" s="16"/>
      <c r="CD30" s="6"/>
      <c r="CE30" s="6"/>
      <c r="CF30" s="6"/>
      <c r="CI30" s="16"/>
      <c r="CJ30" s="16"/>
      <c r="CM30" s="6"/>
      <c r="CN30" s="6"/>
      <c r="CO30" s="6"/>
      <c r="CR30" s="16"/>
      <c r="CS30" s="16"/>
    </row>
    <row r="31" spans="1:97">
      <c r="A31" s="6" t="s">
        <v>324</v>
      </c>
      <c r="B31" s="6">
        <v>0</v>
      </c>
      <c r="C31" s="6">
        <v>0</v>
      </c>
      <c r="D31" s="1" t="s">
        <v>324</v>
      </c>
      <c r="E31" s="1">
        <v>0</v>
      </c>
      <c r="F31" s="16">
        <v>0</v>
      </c>
      <c r="G31" s="16">
        <v>0</v>
      </c>
      <c r="H31" s="16" t="s">
        <v>29</v>
      </c>
      <c r="I31" s="16"/>
      <c r="J31" t="s">
        <v>750</v>
      </c>
      <c r="K31">
        <v>2001</v>
      </c>
      <c r="L31" t="s">
        <v>28</v>
      </c>
      <c r="M31" t="s">
        <v>750</v>
      </c>
      <c r="N31">
        <v>100129418</v>
      </c>
      <c r="O31">
        <v>28</v>
      </c>
      <c r="P31">
        <v>2001</v>
      </c>
      <c r="Q31" s="6" t="str">
        <f>IF(O31&gt;$F$1,"NA",(IF(P31&lt;'[5]Point Tables'!$S$7,"OLD",(IF(P31="Y","X",(VLOOKUP(N31,[2]Y10WS!$A$1:$A$65536,1,FALSE)))))))</f>
        <v>NA</v>
      </c>
      <c r="R31" s="16"/>
      <c r="S31" s="6"/>
      <c r="T31" s="6"/>
      <c r="U31" s="6"/>
      <c r="X31" s="16"/>
      <c r="Y31" s="16"/>
      <c r="Z31" s="16"/>
      <c r="AA31" s="16"/>
      <c r="AB31" s="6"/>
      <c r="AC31" s="6"/>
      <c r="AD31" s="6"/>
      <c r="AG31" s="16"/>
      <c r="AH31" s="16"/>
      <c r="AI31" s="16"/>
      <c r="AJ31" s="16"/>
      <c r="AK31" s="6"/>
      <c r="AL31" s="6"/>
      <c r="AM31" s="6"/>
      <c r="AP31" s="16"/>
      <c r="AQ31" s="16"/>
      <c r="AR31" s="16"/>
      <c r="AS31" s="16"/>
      <c r="AT31" s="6"/>
      <c r="AU31" s="6"/>
      <c r="AV31" s="6"/>
      <c r="AY31" s="16"/>
      <c r="AZ31" s="16"/>
      <c r="BA31" s="16"/>
      <c r="BC31" s="6"/>
      <c r="BD31" s="6"/>
      <c r="BE31" s="6"/>
      <c r="BH31" s="16"/>
      <c r="BI31" s="16"/>
      <c r="BL31" s="6"/>
      <c r="BM31" s="6"/>
      <c r="BN31" s="6"/>
      <c r="BQ31" s="16"/>
      <c r="BR31" s="16"/>
      <c r="BU31" s="6"/>
      <c r="BV31" s="6"/>
      <c r="BW31" s="6"/>
      <c r="BZ31" s="16"/>
      <c r="CA31" s="16"/>
      <c r="CD31" s="6"/>
      <c r="CE31" s="6"/>
      <c r="CF31" s="6"/>
      <c r="CI31" s="16"/>
      <c r="CJ31" s="16"/>
      <c r="CM31" s="6"/>
      <c r="CN31" s="6"/>
      <c r="CO31" s="6"/>
      <c r="CR31" s="16"/>
      <c r="CS31" s="16"/>
    </row>
    <row r="32" spans="1:97">
      <c r="A32" s="6" t="s">
        <v>324</v>
      </c>
      <c r="B32" s="6">
        <v>0</v>
      </c>
      <c r="C32" s="6">
        <v>0</v>
      </c>
      <c r="D32" s="1" t="s">
        <v>324</v>
      </c>
      <c r="E32" s="1">
        <v>0</v>
      </c>
      <c r="F32" s="16">
        <v>0</v>
      </c>
      <c r="G32" s="16">
        <v>0</v>
      </c>
      <c r="H32" s="16" t="s">
        <v>29</v>
      </c>
      <c r="I32" s="16"/>
      <c r="J32" t="s">
        <v>716</v>
      </c>
      <c r="K32">
        <v>2000</v>
      </c>
      <c r="L32" t="s">
        <v>34</v>
      </c>
      <c r="M32" t="s">
        <v>716</v>
      </c>
      <c r="N32">
        <v>100129283</v>
      </c>
      <c r="O32">
        <v>29</v>
      </c>
      <c r="P32">
        <v>2000</v>
      </c>
      <c r="Q32" s="6" t="str">
        <f>IF(O32&gt;$F$1,"NA",(IF(P32&lt;'[5]Point Tables'!$S$7,"OLD",(IF(P32="Y","X",(VLOOKUP(N32,[2]Y10WS!$A$1:$A$65536,1,FALSE)))))))</f>
        <v>NA</v>
      </c>
      <c r="R32" s="16"/>
      <c r="S32" s="6"/>
      <c r="T32" s="6"/>
      <c r="U32" s="6"/>
      <c r="X32" s="16"/>
      <c r="Y32" s="16"/>
      <c r="Z32" s="16"/>
      <c r="AA32" s="16"/>
      <c r="AB32" s="6"/>
      <c r="AC32" s="6"/>
      <c r="AD32" s="6"/>
      <c r="AG32" s="16"/>
      <c r="AH32" s="16"/>
      <c r="AI32" s="16"/>
      <c r="AJ32" s="16"/>
      <c r="AK32" s="6"/>
      <c r="AL32" s="6"/>
      <c r="AM32" s="6"/>
      <c r="AP32" s="16"/>
      <c r="AQ32" s="16"/>
      <c r="AR32" s="16"/>
      <c r="AS32" s="16"/>
      <c r="AT32" s="6"/>
      <c r="AU32" s="6"/>
      <c r="AV32" s="6"/>
      <c r="AY32" s="16"/>
      <c r="AZ32" s="16"/>
      <c r="BA32" s="16"/>
      <c r="BC32" s="6"/>
      <c r="BD32" s="6"/>
      <c r="BE32" s="6"/>
      <c r="BH32" s="16"/>
      <c r="BI32" s="16"/>
      <c r="BL32" s="6"/>
      <c r="BM32" s="6"/>
      <c r="BN32" s="6"/>
      <c r="BQ32" s="16"/>
      <c r="BR32" s="16"/>
      <c r="BU32" s="6"/>
      <c r="BV32" s="6"/>
      <c r="BW32" s="6"/>
      <c r="BZ32" s="16"/>
      <c r="CA32" s="16"/>
      <c r="CD32" s="6"/>
      <c r="CE32" s="6"/>
      <c r="CF32" s="6"/>
      <c r="CI32" s="16"/>
      <c r="CJ32" s="16"/>
      <c r="CM32" s="6"/>
      <c r="CN32" s="6"/>
      <c r="CO32" s="6"/>
      <c r="CR32" s="16"/>
      <c r="CS32" s="16"/>
    </row>
    <row r="33" spans="1:97">
      <c r="A33" s="6" t="s">
        <v>324</v>
      </c>
      <c r="B33" s="6">
        <v>0</v>
      </c>
      <c r="C33" s="6">
        <v>0</v>
      </c>
      <c r="D33" s="1" t="s">
        <v>324</v>
      </c>
      <c r="E33" s="1">
        <v>0</v>
      </c>
      <c r="F33" s="16">
        <v>0</v>
      </c>
      <c r="G33" s="16">
        <v>0</v>
      </c>
      <c r="H33" s="16" t="s">
        <v>29</v>
      </c>
      <c r="I33" s="16"/>
      <c r="J33" t="s">
        <v>751</v>
      </c>
      <c r="K33">
        <v>2001</v>
      </c>
      <c r="L33" t="s">
        <v>34</v>
      </c>
      <c r="M33" t="s">
        <v>751</v>
      </c>
      <c r="N33">
        <v>100133334</v>
      </c>
      <c r="O33">
        <v>30</v>
      </c>
      <c r="P33">
        <v>2001</v>
      </c>
      <c r="Q33" s="6" t="str">
        <f>IF(O33&gt;$F$1,"NA",(IF(P33&lt;'[5]Point Tables'!$S$7,"OLD",(IF(P33="Y","X",(VLOOKUP(N33,[2]Y10WS!$A$1:$A$65536,1,FALSE)))))))</f>
        <v>NA</v>
      </c>
      <c r="R33" s="16"/>
      <c r="S33" s="6"/>
      <c r="T33" s="6"/>
      <c r="U33" s="6"/>
      <c r="X33" s="16"/>
      <c r="Y33" s="16"/>
      <c r="Z33" s="16"/>
      <c r="AA33" s="16"/>
      <c r="AB33" s="6"/>
      <c r="AC33" s="6"/>
      <c r="AD33" s="6"/>
      <c r="AG33" s="16"/>
      <c r="AH33" s="16"/>
      <c r="AI33" s="16"/>
      <c r="AJ33" s="16"/>
      <c r="AK33" s="6"/>
      <c r="AL33" s="6"/>
      <c r="AM33" s="6"/>
      <c r="AP33" s="16"/>
      <c r="AQ33" s="16"/>
      <c r="AR33" s="16"/>
      <c r="AS33" s="16"/>
      <c r="AT33" s="6"/>
      <c r="AU33" s="6"/>
      <c r="AV33" s="6"/>
      <c r="AY33" s="16"/>
      <c r="AZ33" s="16"/>
      <c r="BA33" s="16"/>
      <c r="BC33" s="6"/>
      <c r="BD33" s="6"/>
      <c r="BE33" s="6"/>
      <c r="BH33" s="16"/>
      <c r="BI33" s="16"/>
      <c r="BL33" s="6"/>
      <c r="BM33" s="6"/>
      <c r="BN33" s="6"/>
      <c r="BQ33" s="16"/>
      <c r="BR33" s="16"/>
      <c r="BU33" s="6"/>
      <c r="BV33" s="6"/>
      <c r="BW33" s="6"/>
      <c r="BZ33" s="16"/>
      <c r="CA33" s="16"/>
      <c r="CD33" s="6"/>
      <c r="CE33" s="6"/>
      <c r="CF33" s="6"/>
      <c r="CI33" s="16"/>
      <c r="CJ33" s="16"/>
      <c r="CM33" s="6"/>
      <c r="CN33" s="6"/>
      <c r="CO33" s="6"/>
      <c r="CR33" s="16"/>
      <c r="CS33" s="16"/>
    </row>
    <row r="34" spans="1:97">
      <c r="A34" s="6" t="s">
        <v>324</v>
      </c>
      <c r="B34" s="6">
        <v>0</v>
      </c>
      <c r="C34" s="6">
        <v>0</v>
      </c>
      <c r="D34" s="1" t="s">
        <v>324</v>
      </c>
      <c r="E34" s="1">
        <v>0</v>
      </c>
      <c r="F34" s="16">
        <v>0</v>
      </c>
      <c r="G34" s="16">
        <v>0</v>
      </c>
      <c r="H34" s="16" t="s">
        <v>29</v>
      </c>
      <c r="I34" s="16"/>
      <c r="J34" t="s">
        <v>728</v>
      </c>
      <c r="K34">
        <v>2001</v>
      </c>
      <c r="L34" t="s">
        <v>79</v>
      </c>
      <c r="M34" t="s">
        <v>728</v>
      </c>
      <c r="N34">
        <v>100116187</v>
      </c>
      <c r="O34">
        <v>31</v>
      </c>
      <c r="P34">
        <v>2001</v>
      </c>
      <c r="Q34" s="6" t="str">
        <f>IF(O34&gt;$F$1,"NA",(IF(P34&lt;'[5]Point Tables'!$S$7,"OLD",(IF(P34="Y","X",(VLOOKUP(N34,[2]Y10WS!$A$1:$A$65536,1,FALSE)))))))</f>
        <v>NA</v>
      </c>
      <c r="R34" s="16"/>
      <c r="S34" s="6"/>
      <c r="T34" s="6"/>
      <c r="U34" s="6"/>
      <c r="X34" s="16"/>
      <c r="Y34" s="16"/>
      <c r="Z34" s="16"/>
      <c r="AA34" s="16"/>
      <c r="AB34" s="6"/>
      <c r="AC34" s="6"/>
      <c r="AD34" s="6"/>
      <c r="AG34" s="16"/>
      <c r="AH34" s="16"/>
      <c r="AI34" s="16"/>
      <c r="AJ34" s="16"/>
      <c r="AK34" s="6"/>
      <c r="AL34" s="6"/>
      <c r="AM34" s="6"/>
      <c r="AP34" s="16"/>
      <c r="AQ34" s="16"/>
      <c r="AR34" s="16"/>
      <c r="AS34" s="16"/>
      <c r="AT34" s="6"/>
      <c r="AU34" s="6"/>
      <c r="AV34" s="6"/>
      <c r="AY34" s="16"/>
      <c r="AZ34" s="16"/>
      <c r="BA34" s="16"/>
      <c r="BC34" s="6"/>
      <c r="BD34" s="6"/>
      <c r="BE34" s="6"/>
      <c r="BH34" s="16"/>
      <c r="BI34" s="16"/>
      <c r="BL34" s="6"/>
      <c r="BM34" s="6"/>
      <c r="BN34" s="6"/>
      <c r="BQ34" s="16"/>
      <c r="BR34" s="16"/>
      <c r="BU34" s="6"/>
      <c r="BV34" s="6"/>
      <c r="BW34" s="6"/>
      <c r="BZ34" s="16"/>
      <c r="CA34" s="16"/>
      <c r="CD34" s="6"/>
      <c r="CE34" s="6"/>
      <c r="CF34" s="6"/>
      <c r="CI34" s="16"/>
      <c r="CJ34" s="16"/>
      <c r="CM34" s="6"/>
      <c r="CN34" s="6"/>
      <c r="CO34" s="6"/>
      <c r="CR34" s="16"/>
      <c r="CS34" s="16"/>
    </row>
    <row r="35" spans="1:97">
      <c r="A35" s="6" t="s">
        <v>324</v>
      </c>
      <c r="B35" s="6">
        <v>0</v>
      </c>
      <c r="C35" s="6">
        <v>0</v>
      </c>
      <c r="D35" s="1" t="s">
        <v>324</v>
      </c>
      <c r="E35" s="1">
        <v>0</v>
      </c>
      <c r="F35" s="16">
        <v>0</v>
      </c>
      <c r="G35" s="16">
        <v>0</v>
      </c>
      <c r="H35" s="16" t="s">
        <v>29</v>
      </c>
      <c r="I35" s="16"/>
      <c r="J35" s="6" t="s">
        <v>752</v>
      </c>
      <c r="K35" s="6">
        <v>2001</v>
      </c>
      <c r="L35" s="6" t="s">
        <v>67</v>
      </c>
      <c r="M35" s="1" t="s">
        <v>752</v>
      </c>
      <c r="N35" s="1">
        <v>100130245</v>
      </c>
      <c r="O35" s="16">
        <v>32</v>
      </c>
      <c r="P35" s="16">
        <v>2001</v>
      </c>
      <c r="Q35" s="6" t="str">
        <f>IF(O35&gt;$F$1,"NA",(IF(P35&lt;'[5]Point Tables'!$S$7,"OLD",(IF(P35="Y","X",(VLOOKUP(N35,[2]Y10WS!$A$1:$A$65536,1,FALSE)))))))</f>
        <v>NA</v>
      </c>
      <c r="R35" s="16"/>
      <c r="S35" s="6"/>
      <c r="T35" s="6"/>
      <c r="U35" s="6"/>
      <c r="AA35" s="16"/>
      <c r="AB35" s="6"/>
      <c r="AC35" s="6"/>
      <c r="AD35" s="6"/>
      <c r="AG35" s="16"/>
      <c r="AH35" s="16"/>
      <c r="AI35" s="16"/>
      <c r="AJ35" s="16"/>
      <c r="AK35" s="6"/>
      <c r="AL35" s="6"/>
      <c r="AM35" s="6"/>
      <c r="AP35" s="16"/>
      <c r="AQ35" s="16"/>
      <c r="AR35" s="16"/>
      <c r="AS35" s="16"/>
      <c r="AT35" s="6"/>
      <c r="AU35" s="6"/>
      <c r="AV35" s="6"/>
      <c r="AY35" s="16"/>
      <c r="AZ35" s="16"/>
      <c r="BA35" s="16"/>
      <c r="BC35" s="6"/>
      <c r="BD35" s="6"/>
      <c r="BE35" s="6"/>
      <c r="BH35" s="16"/>
      <c r="BI35" s="16"/>
      <c r="BL35" s="6"/>
      <c r="BM35" s="6"/>
      <c r="BN35" s="6"/>
      <c r="BQ35" s="16"/>
      <c r="BR35" s="16"/>
      <c r="BU35" s="6"/>
      <c r="BV35" s="6"/>
      <c r="BW35" s="6"/>
      <c r="BZ35" s="16"/>
      <c r="CA35" s="16"/>
      <c r="CD35" s="6"/>
      <c r="CE35" s="6"/>
      <c r="CF35" s="6"/>
      <c r="CI35" s="16"/>
      <c r="CJ35" s="16"/>
      <c r="CM35" s="6"/>
      <c r="CN35" s="6"/>
      <c r="CO35" s="6"/>
      <c r="CR35" s="16"/>
      <c r="CS35" s="16"/>
    </row>
    <row r="36" spans="1:97">
      <c r="A36" s="6" t="s">
        <v>324</v>
      </c>
      <c r="B36" s="6">
        <v>0</v>
      </c>
      <c r="C36" s="6">
        <v>0</v>
      </c>
      <c r="D36" s="1" t="s">
        <v>324</v>
      </c>
      <c r="E36" s="1">
        <v>0</v>
      </c>
      <c r="F36" s="1">
        <v>0</v>
      </c>
      <c r="G36" s="1">
        <v>0</v>
      </c>
      <c r="H36" s="1" t="s">
        <v>29</v>
      </c>
      <c r="J36" s="6" t="s">
        <v>753</v>
      </c>
      <c r="K36" s="6">
        <v>2000</v>
      </c>
      <c r="L36" s="6" t="s">
        <v>67</v>
      </c>
      <c r="M36" s="1" t="s">
        <v>753</v>
      </c>
      <c r="N36" s="1">
        <v>100133777</v>
      </c>
      <c r="O36" s="1">
        <v>33</v>
      </c>
      <c r="P36" s="1">
        <v>2000</v>
      </c>
      <c r="Q36" s="6" t="str">
        <f>IF(O36&gt;$F$1,"NA",(IF(P36&lt;'[5]Point Tables'!$S$7,"OLD",(IF(P36="Y","X",(VLOOKUP(N36,[2]Y10WS!$A$1:$A$65536,1,FALSE)))))))</f>
        <v>NA</v>
      </c>
      <c r="S36" s="6"/>
      <c r="T36" s="6"/>
      <c r="U36" s="6"/>
      <c r="AA36" s="16"/>
      <c r="AB36" s="6"/>
      <c r="AC36" s="6"/>
      <c r="AD36" s="6"/>
      <c r="AG36" s="16"/>
      <c r="AH36" s="16"/>
      <c r="AI36" s="16"/>
      <c r="AJ36" s="16"/>
      <c r="AK36" s="6"/>
      <c r="AL36" s="6"/>
      <c r="AM36" s="6"/>
      <c r="AP36" s="16"/>
      <c r="AQ36" s="16"/>
      <c r="AR36" s="16"/>
      <c r="AS36" s="16"/>
      <c r="AT36" s="6"/>
      <c r="AU36" s="6"/>
      <c r="AV36" s="6"/>
      <c r="AY36" s="16"/>
      <c r="AZ36" s="16"/>
      <c r="BA36" s="16"/>
      <c r="BC36" s="6"/>
      <c r="BD36" s="6"/>
      <c r="BE36" s="6"/>
      <c r="BH36" s="16"/>
      <c r="BI36" s="16"/>
      <c r="BL36" s="6"/>
      <c r="BM36" s="6"/>
      <c r="BN36" s="6"/>
      <c r="BQ36" s="16"/>
      <c r="BR36" s="16"/>
      <c r="BU36" s="6"/>
      <c r="BV36" s="6"/>
      <c r="BW36" s="6"/>
      <c r="BZ36" s="16"/>
      <c r="CA36" s="16"/>
      <c r="CD36" s="6"/>
      <c r="CE36" s="6"/>
      <c r="CF36" s="6"/>
      <c r="CI36" s="16"/>
      <c r="CJ36" s="16"/>
      <c r="CM36" s="6"/>
      <c r="CN36" s="6"/>
      <c r="CO36" s="6"/>
      <c r="CR36" s="16"/>
      <c r="CS36" s="16"/>
    </row>
    <row r="37" spans="1:97">
      <c r="A37" s="6" t="s">
        <v>324</v>
      </c>
      <c r="B37" s="6">
        <v>0</v>
      </c>
      <c r="C37" s="6">
        <v>0</v>
      </c>
      <c r="D37" s="1" t="s">
        <v>324</v>
      </c>
      <c r="E37" s="1">
        <v>0</v>
      </c>
      <c r="F37" s="1">
        <v>0</v>
      </c>
      <c r="G37" s="1">
        <v>0</v>
      </c>
      <c r="H37" s="1" t="s">
        <v>29</v>
      </c>
      <c r="J37" s="6" t="s">
        <v>754</v>
      </c>
      <c r="K37" s="6">
        <v>2002</v>
      </c>
      <c r="L37" s="6" t="s">
        <v>191</v>
      </c>
      <c r="M37" s="1" t="s">
        <v>754</v>
      </c>
      <c r="N37" s="1">
        <v>100089178</v>
      </c>
      <c r="O37" s="1">
        <v>34</v>
      </c>
      <c r="P37" s="1">
        <v>2002</v>
      </c>
      <c r="Q37" s="6" t="str">
        <f>IF(O37&gt;$F$1,"NA",(IF(P37&lt;'[5]Point Tables'!$S$7,"OLD",(IF(P37="Y","X",(VLOOKUP(N37,[2]Y10WS!$A$1:$A$65536,1,FALSE)))))))</f>
        <v>NA</v>
      </c>
      <c r="S37" s="6"/>
      <c r="T37" s="6"/>
      <c r="U37" s="6"/>
      <c r="AB37" s="6"/>
      <c r="AC37" s="6"/>
      <c r="AD37" s="6"/>
      <c r="AK37" s="6"/>
      <c r="AL37" s="6"/>
      <c r="AM37" s="6"/>
      <c r="AT37" s="6"/>
      <c r="AU37" s="6"/>
      <c r="AV37" s="6"/>
      <c r="BC37" s="6"/>
      <c r="BD37" s="6"/>
      <c r="BE37" s="6"/>
      <c r="BL37" s="6"/>
      <c r="BM37" s="6"/>
      <c r="BN37" s="6"/>
      <c r="BU37" s="6"/>
      <c r="BV37" s="6"/>
      <c r="BW37" s="6"/>
      <c r="CD37" s="6"/>
      <c r="CE37" s="6"/>
      <c r="CF37" s="6"/>
      <c r="CM37" s="6"/>
      <c r="CN37" s="6"/>
      <c r="CO37" s="6"/>
    </row>
    <row r="38" spans="1:97">
      <c r="A38" s="6" t="s">
        <v>324</v>
      </c>
      <c r="B38" s="6">
        <v>0</v>
      </c>
      <c r="C38" s="6">
        <v>0</v>
      </c>
      <c r="D38" s="1" t="s">
        <v>324</v>
      </c>
      <c r="E38" s="1">
        <v>0</v>
      </c>
      <c r="F38" s="1">
        <v>0</v>
      </c>
      <c r="G38" s="1">
        <v>0</v>
      </c>
      <c r="H38" s="1" t="s">
        <v>29</v>
      </c>
      <c r="J38" s="6" t="s">
        <v>710</v>
      </c>
      <c r="K38" s="6">
        <v>2002</v>
      </c>
      <c r="L38" s="6" t="s">
        <v>31</v>
      </c>
      <c r="M38" s="1" t="s">
        <v>710</v>
      </c>
      <c r="N38" s="1">
        <v>100099833</v>
      </c>
      <c r="O38" s="1">
        <v>35</v>
      </c>
      <c r="P38" s="1">
        <v>2002</v>
      </c>
      <c r="Q38" s="6" t="str">
        <f>IF(O38&gt;$F$1,"NA",(IF(P38&lt;'[5]Point Tables'!$S$7,"OLD",(IF(P38="Y","X",(VLOOKUP(N38,[2]Y10WS!$A$1:$A$65536,1,FALSE)))))))</f>
        <v>NA</v>
      </c>
      <c r="S38" s="6"/>
      <c r="T38" s="6"/>
      <c r="U38" s="6"/>
      <c r="AB38" s="6"/>
      <c r="AC38" s="6"/>
      <c r="AD38" s="6"/>
      <c r="AK38" s="6"/>
      <c r="AL38" s="6"/>
      <c r="AM38" s="6"/>
      <c r="AT38" s="6"/>
      <c r="AU38" s="6"/>
      <c r="AV38" s="6"/>
      <c r="BC38" s="6"/>
      <c r="BD38" s="6"/>
      <c r="BE38" s="6"/>
      <c r="BL38" s="6"/>
      <c r="BM38" s="6"/>
      <c r="BN38" s="6"/>
      <c r="BU38" s="6"/>
      <c r="BV38" s="6"/>
      <c r="BW38" s="6"/>
      <c r="CD38" s="6"/>
      <c r="CE38" s="6"/>
      <c r="CF38" s="6"/>
      <c r="CM38" s="6"/>
      <c r="CN38" s="6"/>
      <c r="CO38" s="6"/>
    </row>
    <row r="39" spans="1:97">
      <c r="A39" s="6" t="s">
        <v>324</v>
      </c>
      <c r="B39" s="6">
        <v>0</v>
      </c>
      <c r="C39" s="6">
        <v>0</v>
      </c>
      <c r="D39" s="1" t="s">
        <v>324</v>
      </c>
      <c r="E39" s="1">
        <v>0</v>
      </c>
      <c r="F39" s="1">
        <v>0</v>
      </c>
      <c r="G39" s="1">
        <v>0</v>
      </c>
      <c r="H39" s="1" t="s">
        <v>29</v>
      </c>
      <c r="J39" s="6" t="s">
        <v>755</v>
      </c>
      <c r="K39" s="6">
        <v>2001</v>
      </c>
      <c r="L39" s="6" t="s">
        <v>34</v>
      </c>
      <c r="M39" s="1" t="s">
        <v>755</v>
      </c>
      <c r="N39" s="1">
        <v>100133982</v>
      </c>
      <c r="O39" s="1">
        <v>36</v>
      </c>
      <c r="P39" s="1">
        <v>2001</v>
      </c>
      <c r="Q39" s="6" t="str">
        <f>IF(O39&gt;$F$1,"NA",(IF(P39&lt;'[5]Point Tables'!$S$7,"OLD",(IF(P39="Y","X",(VLOOKUP(N39,[2]Y10WS!$A$1:$A$65536,1,FALSE)))))))</f>
        <v>NA</v>
      </c>
      <c r="S39" s="6"/>
      <c r="T39" s="6"/>
      <c r="U39" s="6"/>
      <c r="AB39" s="6"/>
      <c r="AC39" s="6"/>
      <c r="AD39" s="6"/>
      <c r="AK39" s="6"/>
      <c r="AL39" s="6"/>
      <c r="AM39" s="6"/>
      <c r="AT39" s="6"/>
      <c r="AU39" s="6"/>
      <c r="AV39" s="6"/>
      <c r="BC39" s="6"/>
      <c r="BD39" s="6"/>
      <c r="BE39" s="6"/>
      <c r="BL39" s="6"/>
      <c r="BM39" s="6"/>
      <c r="BN39" s="6"/>
      <c r="BU39" s="6"/>
      <c r="BV39" s="6"/>
      <c r="BW39" s="6"/>
      <c r="CD39" s="6"/>
      <c r="CE39" s="6"/>
      <c r="CF39" s="6"/>
      <c r="CM39" s="6"/>
      <c r="CN39" s="6"/>
      <c r="CO39" s="6"/>
    </row>
    <row r="40" spans="1:97">
      <c r="A40" s="6" t="s">
        <v>324</v>
      </c>
      <c r="B40" s="6">
        <v>0</v>
      </c>
      <c r="C40" s="6">
        <v>0</v>
      </c>
      <c r="D40" s="1" t="s">
        <v>324</v>
      </c>
      <c r="E40" s="1">
        <v>0</v>
      </c>
      <c r="F40" s="1">
        <v>0</v>
      </c>
      <c r="G40" s="1">
        <v>0</v>
      </c>
      <c r="H40" s="1" t="s">
        <v>29</v>
      </c>
      <c r="J40" s="6" t="s">
        <v>324</v>
      </c>
      <c r="K40" s="6">
        <v>0</v>
      </c>
      <c r="L40" s="6">
        <v>0</v>
      </c>
      <c r="M40" s="1" t="s">
        <v>324</v>
      </c>
      <c r="N40" s="1">
        <v>0</v>
      </c>
      <c r="O40" s="1">
        <v>0</v>
      </c>
      <c r="P40" s="1">
        <v>0</v>
      </c>
      <c r="Q40" s="6" t="str">
        <f>IF(O40&gt;$F$1,"NA",(IF(P40&lt;'[5]Point Tables'!$S$7,"OLD",(IF(P40="Y","X",(VLOOKUP(N40,[2]Y10WS!$A$1:$A$65536,1,FALSE)))))))</f>
        <v>OLD</v>
      </c>
      <c r="S40" s="6"/>
      <c r="T40" s="6"/>
      <c r="U40" s="6"/>
      <c r="AB40" s="6"/>
      <c r="AC40" s="6"/>
      <c r="AD40" s="6"/>
      <c r="AK40" s="6"/>
      <c r="AL40" s="6"/>
      <c r="AM40" s="6"/>
      <c r="AT40" s="6"/>
      <c r="AU40" s="6"/>
      <c r="AV40" s="6"/>
      <c r="BC40" s="6"/>
      <c r="BD40" s="6"/>
      <c r="BE40" s="6"/>
      <c r="BL40" s="6"/>
      <c r="BM40" s="6"/>
      <c r="BN40" s="6"/>
      <c r="BU40" s="6"/>
      <c r="BV40" s="6"/>
      <c r="BW40" s="6"/>
      <c r="CD40" s="6"/>
      <c r="CE40" s="6"/>
      <c r="CF40" s="6"/>
      <c r="CM40" s="6"/>
      <c r="CN40" s="6"/>
      <c r="CO40" s="6"/>
    </row>
    <row r="41" spans="1:97">
      <c r="A41" s="6" t="s">
        <v>324</v>
      </c>
      <c r="B41" s="6">
        <v>0</v>
      </c>
      <c r="C41" s="6">
        <v>0</v>
      </c>
      <c r="D41" s="1" t="s">
        <v>324</v>
      </c>
      <c r="E41" s="1">
        <v>0</v>
      </c>
      <c r="F41" s="1">
        <v>0</v>
      </c>
      <c r="G41" s="1">
        <v>0</v>
      </c>
      <c r="H41" s="1" t="s">
        <v>29</v>
      </c>
      <c r="J41" s="6" t="s">
        <v>324</v>
      </c>
      <c r="K41" s="6">
        <v>0</v>
      </c>
      <c r="L41" s="6">
        <v>0</v>
      </c>
      <c r="M41" s="1" t="s">
        <v>324</v>
      </c>
      <c r="N41" s="1">
        <v>0</v>
      </c>
      <c r="O41" s="1">
        <v>0</v>
      </c>
      <c r="P41" s="1">
        <v>0</v>
      </c>
      <c r="Q41" s="6" t="str">
        <f>IF(O41&gt;$F$1,"NA",(IF(P41&lt;'[5]Point Tables'!$S$7,"OLD",(IF(P41="Y","X",(VLOOKUP(N41,[2]Y10WS!$A$1:$A$65536,1,FALSE)))))))</f>
        <v>OLD</v>
      </c>
      <c r="S41" s="6"/>
      <c r="T41" s="6"/>
      <c r="U41" s="6"/>
      <c r="AB41" s="6"/>
      <c r="AC41" s="6"/>
      <c r="AD41" s="6"/>
      <c r="AK41" s="6"/>
      <c r="AL41" s="6"/>
      <c r="AM41" s="6"/>
      <c r="AT41" s="6"/>
      <c r="AU41" s="6"/>
      <c r="AV41" s="6"/>
      <c r="BC41" s="6"/>
      <c r="BD41" s="6"/>
      <c r="BE41" s="6"/>
      <c r="BL41" s="6"/>
      <c r="BM41" s="6"/>
      <c r="BN41" s="6"/>
      <c r="BU41" s="6"/>
      <c r="BV41" s="6"/>
      <c r="BW41" s="6"/>
      <c r="CD41" s="6"/>
      <c r="CE41" s="6"/>
      <c r="CF41" s="6"/>
      <c r="CM41" s="6"/>
      <c r="CN41" s="6"/>
      <c r="CO41" s="6"/>
    </row>
    <row r="42" spans="1:97">
      <c r="A42" s="6" t="s">
        <v>324</v>
      </c>
      <c r="B42" s="6">
        <v>0</v>
      </c>
      <c r="C42" s="6">
        <v>0</v>
      </c>
      <c r="D42" s="1" t="s">
        <v>324</v>
      </c>
      <c r="E42" s="1">
        <v>0</v>
      </c>
      <c r="F42" s="1">
        <v>0</v>
      </c>
      <c r="G42" s="1">
        <v>0</v>
      </c>
      <c r="H42" s="1" t="s">
        <v>29</v>
      </c>
      <c r="J42" s="6" t="s">
        <v>324</v>
      </c>
      <c r="K42" s="6">
        <v>0</v>
      </c>
      <c r="L42" s="6">
        <v>0</v>
      </c>
      <c r="M42" s="1" t="s">
        <v>324</v>
      </c>
      <c r="N42" s="1">
        <v>0</v>
      </c>
      <c r="O42" s="1">
        <v>0</v>
      </c>
      <c r="P42" s="1">
        <v>0</v>
      </c>
      <c r="Q42" s="6" t="str">
        <f>IF(O42&gt;$F$1,"NA",(IF(P42&lt;'[5]Point Tables'!$S$7,"OLD",(IF(P42="Y","X",(VLOOKUP(N42,[2]Y10WS!$A$1:$A$65536,1,FALSE)))))))</f>
        <v>OLD</v>
      </c>
      <c r="S42" s="6"/>
      <c r="T42" s="6"/>
      <c r="U42" s="6"/>
      <c r="AB42" s="6"/>
      <c r="AC42" s="6"/>
      <c r="AD42" s="6"/>
      <c r="AK42" s="6"/>
      <c r="AL42" s="6"/>
      <c r="AM42" s="6"/>
      <c r="AT42" s="6"/>
      <c r="AU42" s="6"/>
      <c r="AV42" s="6"/>
      <c r="BC42" s="6"/>
      <c r="BD42" s="6"/>
      <c r="BE42" s="6"/>
      <c r="BL42" s="6"/>
      <c r="BM42" s="6"/>
      <c r="BN42" s="6"/>
      <c r="BU42" s="6"/>
      <c r="BV42" s="6"/>
      <c r="BW42" s="6"/>
      <c r="CD42" s="6"/>
      <c r="CE42" s="6"/>
      <c r="CF42" s="6"/>
      <c r="CM42" s="6"/>
      <c r="CN42" s="6"/>
      <c r="CO42" s="6"/>
    </row>
    <row r="43" spans="1:97">
      <c r="A43" s="6" t="s">
        <v>324</v>
      </c>
      <c r="B43" s="6">
        <v>0</v>
      </c>
      <c r="C43" s="6">
        <v>0</v>
      </c>
      <c r="D43" s="1" t="s">
        <v>324</v>
      </c>
      <c r="E43" s="1">
        <v>0</v>
      </c>
      <c r="F43" s="1">
        <v>0</v>
      </c>
      <c r="G43" s="1">
        <v>0</v>
      </c>
      <c r="H43" s="1" t="s">
        <v>29</v>
      </c>
      <c r="J43" s="6" t="s">
        <v>324</v>
      </c>
      <c r="K43" s="6">
        <v>0</v>
      </c>
      <c r="L43" s="6">
        <v>0</v>
      </c>
      <c r="M43" s="1" t="s">
        <v>324</v>
      </c>
      <c r="N43" s="1">
        <v>0</v>
      </c>
      <c r="O43" s="1">
        <v>0</v>
      </c>
      <c r="P43" s="1">
        <v>0</v>
      </c>
      <c r="Q43" s="6" t="str">
        <f>IF(O43&gt;$F$1,"NA",(IF(P43&lt;'[5]Point Tables'!$S$7,"OLD",(IF(P43="Y","X",(VLOOKUP(N43,[2]Y10WS!$A$1:$A$65536,1,FALSE)))))))</f>
        <v>OLD</v>
      </c>
      <c r="S43" s="6"/>
      <c r="T43" s="6"/>
      <c r="U43" s="6"/>
      <c r="AB43" s="6"/>
      <c r="AC43" s="6"/>
      <c r="AD43" s="6"/>
      <c r="AK43" s="6"/>
      <c r="AL43" s="6"/>
      <c r="AM43" s="6"/>
      <c r="AT43" s="6"/>
      <c r="AU43" s="6"/>
      <c r="AV43" s="6"/>
      <c r="BC43" s="6"/>
      <c r="BD43" s="6"/>
      <c r="BE43" s="6"/>
      <c r="BL43" s="6"/>
      <c r="BM43" s="6"/>
      <c r="BN43" s="6"/>
      <c r="BU43" s="6"/>
      <c r="BV43" s="6"/>
      <c r="BW43" s="6"/>
      <c r="CD43" s="6"/>
      <c r="CE43" s="6"/>
      <c r="CF43" s="6"/>
      <c r="CM43" s="6"/>
      <c r="CN43" s="6"/>
      <c r="CO43" s="6"/>
    </row>
    <row r="44" spans="1:97">
      <c r="A44" s="6" t="s">
        <v>324</v>
      </c>
      <c r="B44" s="6">
        <v>0</v>
      </c>
      <c r="C44" s="6">
        <v>0</v>
      </c>
      <c r="D44" s="1" t="s">
        <v>324</v>
      </c>
      <c r="E44" s="1">
        <v>0</v>
      </c>
      <c r="F44" s="1">
        <v>0</v>
      </c>
      <c r="G44" s="1">
        <v>0</v>
      </c>
      <c r="H44" s="1" t="s">
        <v>29</v>
      </c>
      <c r="J44" s="6" t="s">
        <v>324</v>
      </c>
      <c r="K44" s="6">
        <v>0</v>
      </c>
      <c r="L44" s="6">
        <v>0</v>
      </c>
      <c r="M44" s="1" t="s">
        <v>324</v>
      </c>
      <c r="N44" s="1">
        <v>0</v>
      </c>
      <c r="O44" s="1">
        <v>0</v>
      </c>
      <c r="P44" s="1">
        <v>0</v>
      </c>
      <c r="Q44" s="6" t="str">
        <f>IF(O44&gt;$F$1,"NA",(IF(P44&lt;'[5]Point Tables'!$S$7,"OLD",(IF(P44="Y","X",(VLOOKUP(N44,[2]Y10WS!$A$1:$A$65536,1,FALSE)))))))</f>
        <v>OLD</v>
      </c>
      <c r="S44" s="6"/>
      <c r="T44" s="6"/>
      <c r="U44" s="6"/>
      <c r="AB44" s="6"/>
      <c r="AC44" s="6"/>
      <c r="AD44" s="6"/>
      <c r="AK44" s="6"/>
      <c r="AL44" s="6"/>
      <c r="AM44" s="6"/>
      <c r="AT44" s="6"/>
      <c r="AU44" s="6"/>
      <c r="AV44" s="6"/>
      <c r="BC44" s="6"/>
      <c r="BD44" s="6"/>
      <c r="BE44" s="6"/>
      <c r="BL44" s="6"/>
      <c r="BM44" s="6"/>
      <c r="BN44" s="6"/>
      <c r="BU44" s="6"/>
      <c r="BV44" s="6"/>
      <c r="BW44" s="6"/>
      <c r="CD44" s="6"/>
      <c r="CE44" s="6"/>
      <c r="CF44" s="6"/>
      <c r="CM44" s="6"/>
      <c r="CN44" s="6"/>
      <c r="CO44" s="6"/>
    </row>
    <row r="45" spans="1:97">
      <c r="A45" s="6" t="s">
        <v>324</v>
      </c>
      <c r="B45" s="6">
        <v>0</v>
      </c>
      <c r="C45" s="6">
        <v>0</v>
      </c>
      <c r="D45" s="1" t="s">
        <v>324</v>
      </c>
      <c r="E45" s="1">
        <v>0</v>
      </c>
      <c r="F45" s="1">
        <v>0</v>
      </c>
      <c r="G45" s="1">
        <v>0</v>
      </c>
      <c r="H45" s="1" t="s">
        <v>29</v>
      </c>
      <c r="J45" s="6" t="s">
        <v>324</v>
      </c>
      <c r="K45" s="6">
        <v>0</v>
      </c>
      <c r="L45" s="6">
        <v>0</v>
      </c>
      <c r="M45" s="1" t="s">
        <v>324</v>
      </c>
      <c r="N45" s="1">
        <v>0</v>
      </c>
      <c r="O45" s="1">
        <v>0</v>
      </c>
      <c r="P45" s="1">
        <v>0</v>
      </c>
      <c r="Q45" s="6" t="str">
        <f>IF(O45&gt;$F$1,"NA",(IF(P45&lt;'[5]Point Tables'!$S$7,"OLD",(IF(P45="Y","X",(VLOOKUP(N45,[2]Y10WS!$A$1:$A$65536,1,FALSE)))))))</f>
        <v>OLD</v>
      </c>
      <c r="S45" s="6"/>
      <c r="T45" s="6"/>
      <c r="U45" s="6"/>
      <c r="AB45" s="6"/>
      <c r="AC45" s="6"/>
      <c r="AD45" s="6"/>
      <c r="AK45" s="6"/>
      <c r="AL45" s="6"/>
      <c r="AM45" s="6"/>
      <c r="AT45" s="6"/>
      <c r="AU45" s="6"/>
      <c r="AV45" s="6"/>
      <c r="BC45" s="6"/>
      <c r="BD45" s="6"/>
      <c r="BE45" s="6"/>
      <c r="BL45" s="6"/>
      <c r="BM45" s="6"/>
      <c r="BN45" s="6"/>
      <c r="BU45" s="6"/>
      <c r="BV45" s="6"/>
      <c r="BW45" s="6"/>
      <c r="CD45" s="6"/>
      <c r="CE45" s="6"/>
      <c r="CF45" s="6"/>
      <c r="CM45" s="6"/>
      <c r="CN45" s="6"/>
      <c r="CO45" s="6"/>
    </row>
    <row r="46" spans="1:97">
      <c r="A46" s="6" t="s">
        <v>324</v>
      </c>
      <c r="B46" s="6">
        <v>0</v>
      </c>
      <c r="C46" s="6">
        <v>0</v>
      </c>
      <c r="D46" s="1" t="s">
        <v>324</v>
      </c>
      <c r="E46" s="1">
        <v>0</v>
      </c>
      <c r="F46" s="1">
        <v>0</v>
      </c>
      <c r="G46" s="1">
        <v>0</v>
      </c>
      <c r="H46" s="1" t="s">
        <v>29</v>
      </c>
      <c r="J46" s="6" t="s">
        <v>324</v>
      </c>
      <c r="K46" s="6">
        <v>0</v>
      </c>
      <c r="L46" s="6">
        <v>0</v>
      </c>
      <c r="M46" s="1" t="s">
        <v>324</v>
      </c>
      <c r="N46" s="1">
        <v>0</v>
      </c>
      <c r="O46" s="1">
        <v>0</v>
      </c>
      <c r="P46" s="1">
        <v>0</v>
      </c>
      <c r="Q46" s="6" t="str">
        <f>IF(O46&gt;$F$1,"NA",(IF(P46&lt;'[5]Point Tables'!$S$7,"OLD",(IF(P46="Y","X",(VLOOKUP(N46,[2]Y10WS!$A$1:$A$65536,1,FALSE)))))))</f>
        <v>OLD</v>
      </c>
      <c r="S46" s="6"/>
      <c r="T46" s="6"/>
      <c r="U46" s="6"/>
      <c r="AB46" s="6"/>
      <c r="AC46" s="6"/>
      <c r="AD46" s="6"/>
      <c r="AK46" s="6"/>
      <c r="AL46" s="6"/>
      <c r="AM46" s="6"/>
      <c r="AT46" s="6"/>
      <c r="AU46" s="6"/>
      <c r="AV46" s="6"/>
      <c r="BC46" s="6"/>
      <c r="BD46" s="6"/>
      <c r="BE46" s="6"/>
      <c r="BL46" s="6"/>
      <c r="BM46" s="6"/>
      <c r="BN46" s="6"/>
      <c r="BU46" s="6"/>
      <c r="BV46" s="6"/>
      <c r="BW46" s="6"/>
      <c r="CD46" s="6"/>
      <c r="CE46" s="6"/>
      <c r="CF46" s="6"/>
      <c r="CM46" s="6"/>
      <c r="CN46" s="6"/>
      <c r="CO46" s="6"/>
    </row>
    <row r="47" spans="1:97">
      <c r="A47" s="6" t="s">
        <v>324</v>
      </c>
      <c r="B47" s="6">
        <v>0</v>
      </c>
      <c r="C47" s="6">
        <v>0</v>
      </c>
      <c r="D47" s="1" t="s">
        <v>324</v>
      </c>
      <c r="E47" s="1">
        <v>0</v>
      </c>
      <c r="F47" s="1">
        <v>0</v>
      </c>
      <c r="G47" s="1">
        <v>0</v>
      </c>
      <c r="H47" s="1" t="s">
        <v>29</v>
      </c>
      <c r="J47" s="6" t="s">
        <v>324</v>
      </c>
      <c r="K47" s="6">
        <v>0</v>
      </c>
      <c r="L47" s="6">
        <v>0</v>
      </c>
      <c r="M47" s="1" t="s">
        <v>324</v>
      </c>
      <c r="N47" s="1">
        <v>0</v>
      </c>
      <c r="O47" s="1">
        <v>0</v>
      </c>
      <c r="P47" s="1">
        <v>0</v>
      </c>
      <c r="Q47" s="6" t="str">
        <f>IF(O47&gt;$F$1,"NA",(IF(P47&lt;'[5]Point Tables'!$S$7,"OLD",(IF(P47="Y","X",(VLOOKUP(N47,[2]Y10WS!$A$1:$A$65536,1,FALSE)))))))</f>
        <v>OLD</v>
      </c>
      <c r="S47" s="6"/>
      <c r="T47" s="6"/>
      <c r="U47" s="6"/>
      <c r="AB47" s="6"/>
      <c r="AC47" s="6"/>
      <c r="AD47" s="6"/>
      <c r="AK47" s="6"/>
      <c r="AL47" s="6"/>
      <c r="AM47" s="6"/>
      <c r="AT47" s="6"/>
      <c r="AU47" s="6"/>
      <c r="AV47" s="6"/>
      <c r="BC47" s="6"/>
      <c r="BD47" s="6"/>
      <c r="BE47" s="6"/>
      <c r="BL47" s="6"/>
      <c r="BM47" s="6"/>
      <c r="BN47" s="6"/>
      <c r="BU47" s="6"/>
      <c r="BV47" s="6"/>
      <c r="BW47" s="6"/>
      <c r="CD47" s="6"/>
      <c r="CE47" s="6"/>
      <c r="CF47" s="6"/>
      <c r="CM47" s="6"/>
      <c r="CN47" s="6"/>
      <c r="CO47" s="6"/>
    </row>
    <row r="48" spans="1:97">
      <c r="A48" s="6" t="s">
        <v>324</v>
      </c>
      <c r="B48" s="6">
        <v>0</v>
      </c>
      <c r="C48" s="6">
        <v>0</v>
      </c>
      <c r="D48" s="1" t="s">
        <v>324</v>
      </c>
      <c r="E48" s="1">
        <v>0</v>
      </c>
      <c r="F48" s="1">
        <v>0</v>
      </c>
      <c r="G48" s="1">
        <v>0</v>
      </c>
      <c r="H48" s="1" t="s">
        <v>29</v>
      </c>
      <c r="J48" s="6" t="s">
        <v>324</v>
      </c>
      <c r="K48" s="6">
        <v>0</v>
      </c>
      <c r="L48" s="6">
        <v>0</v>
      </c>
      <c r="M48" s="1" t="s">
        <v>324</v>
      </c>
      <c r="N48" s="1">
        <v>0</v>
      </c>
      <c r="O48" s="1">
        <v>0</v>
      </c>
      <c r="P48" s="1">
        <v>0</v>
      </c>
      <c r="Q48" s="6" t="str">
        <f>IF(O48&gt;$F$1,"NA",(IF(P48&lt;'[5]Point Tables'!$S$7,"OLD",(IF(P48="Y","X",(VLOOKUP(N48,[2]Y10WS!$A$1:$A$65536,1,FALSE)))))))</f>
        <v>OLD</v>
      </c>
      <c r="S48" s="6"/>
      <c r="T48" s="6"/>
      <c r="U48" s="6"/>
      <c r="AB48" s="6"/>
      <c r="AC48" s="6"/>
      <c r="AD48" s="6"/>
      <c r="AK48" s="6"/>
      <c r="AL48" s="6"/>
      <c r="AM48" s="6"/>
      <c r="AT48" s="6"/>
      <c r="AU48" s="6"/>
      <c r="AV48" s="6"/>
      <c r="BC48" s="6"/>
      <c r="BD48" s="6"/>
      <c r="BE48" s="6"/>
      <c r="BL48" s="6"/>
      <c r="BM48" s="6"/>
      <c r="BN48" s="6"/>
      <c r="BU48" s="6"/>
      <c r="BV48" s="6"/>
      <c r="BW48" s="6"/>
      <c r="CD48" s="6"/>
      <c r="CE48" s="6"/>
      <c r="CF48" s="6"/>
      <c r="CM48" s="6"/>
      <c r="CN48" s="6"/>
      <c r="CO48" s="6"/>
    </row>
    <row r="49" spans="1:93">
      <c r="A49" s="6" t="s">
        <v>324</v>
      </c>
      <c r="B49" s="6">
        <v>0</v>
      </c>
      <c r="C49" s="6">
        <v>0</v>
      </c>
      <c r="D49" s="1" t="s">
        <v>324</v>
      </c>
      <c r="E49" s="1">
        <v>0</v>
      </c>
      <c r="F49" s="1">
        <v>0</v>
      </c>
      <c r="G49" s="1">
        <v>0</v>
      </c>
      <c r="H49" s="1" t="s">
        <v>29</v>
      </c>
      <c r="J49" s="6" t="s">
        <v>324</v>
      </c>
      <c r="K49" s="6">
        <v>0</v>
      </c>
      <c r="L49" s="6">
        <v>0</v>
      </c>
      <c r="M49" s="1" t="s">
        <v>324</v>
      </c>
      <c r="N49" s="1">
        <v>0</v>
      </c>
      <c r="O49" s="1">
        <v>0</v>
      </c>
      <c r="P49" s="1">
        <v>0</v>
      </c>
      <c r="Q49" s="6" t="str">
        <f>IF(O49&gt;$F$1,"NA",(IF(P49&lt;'[5]Point Tables'!$S$7,"OLD",(IF(P49="Y","X",(VLOOKUP(N49,[2]Y10WS!$A$1:$A$65536,1,FALSE)))))))</f>
        <v>OLD</v>
      </c>
      <c r="S49" s="6"/>
      <c r="T49" s="6"/>
      <c r="U49" s="6"/>
      <c r="AB49" s="6"/>
      <c r="AC49" s="6"/>
      <c r="AD49" s="6"/>
      <c r="AK49" s="6"/>
      <c r="AL49" s="6"/>
      <c r="AM49" s="6"/>
      <c r="AT49" s="6"/>
      <c r="AU49" s="6"/>
      <c r="AV49" s="6"/>
      <c r="BC49" s="6"/>
      <c r="BD49" s="6"/>
      <c r="BE49" s="6"/>
      <c r="BL49" s="6"/>
      <c r="BM49" s="6"/>
      <c r="BN49" s="6"/>
      <c r="BU49" s="6"/>
      <c r="BV49" s="6"/>
      <c r="BW49" s="6"/>
      <c r="CD49" s="6"/>
      <c r="CE49" s="6"/>
      <c r="CF49" s="6"/>
      <c r="CM49" s="6"/>
      <c r="CN49" s="6"/>
      <c r="CO49" s="6"/>
    </row>
    <row r="50" spans="1:93">
      <c r="A50" s="6" t="s">
        <v>324</v>
      </c>
      <c r="B50" s="6">
        <v>0</v>
      </c>
      <c r="C50" s="6">
        <v>0</v>
      </c>
      <c r="D50" s="1" t="s">
        <v>324</v>
      </c>
      <c r="E50" s="1">
        <v>0</v>
      </c>
      <c r="F50" s="1">
        <v>0</v>
      </c>
      <c r="G50" s="1">
        <v>0</v>
      </c>
      <c r="H50" s="1" t="s">
        <v>29</v>
      </c>
      <c r="J50" s="6" t="s">
        <v>324</v>
      </c>
      <c r="K50" s="6">
        <v>0</v>
      </c>
      <c r="L50" s="6">
        <v>0</v>
      </c>
      <c r="M50" s="1" t="s">
        <v>324</v>
      </c>
      <c r="N50" s="1">
        <v>0</v>
      </c>
      <c r="O50" s="1">
        <v>0</v>
      </c>
      <c r="P50" s="1">
        <v>0</v>
      </c>
      <c r="Q50" s="6" t="str">
        <f>IF(O50&gt;$F$1,"NA",(IF(P50&lt;'[5]Point Tables'!$S$7,"OLD",(IF(P50="Y","X",(VLOOKUP(N50,[2]Y10WS!$A$1:$A$65536,1,FALSE)))))))</f>
        <v>OLD</v>
      </c>
      <c r="S50" s="6"/>
      <c r="T50" s="6"/>
      <c r="U50" s="6"/>
      <c r="AB50" s="6"/>
      <c r="AC50" s="6"/>
      <c r="AD50" s="6"/>
      <c r="AK50" s="6"/>
      <c r="AL50" s="6"/>
      <c r="AM50" s="6"/>
      <c r="AT50" s="6"/>
      <c r="AU50" s="6"/>
      <c r="AV50" s="6"/>
      <c r="BC50" s="6"/>
      <c r="BD50" s="6"/>
      <c r="BE50" s="6"/>
      <c r="BL50" s="6"/>
      <c r="BM50" s="6"/>
      <c r="BN50" s="6"/>
      <c r="BU50" s="6"/>
      <c r="BV50" s="6"/>
      <c r="BW50" s="6"/>
      <c r="CD50" s="6"/>
      <c r="CE50" s="6"/>
      <c r="CF50" s="6"/>
      <c r="CM50" s="6"/>
      <c r="CN50" s="6"/>
      <c r="CO50" s="6"/>
    </row>
    <row r="51" spans="1:93">
      <c r="A51" s="6" t="s">
        <v>324</v>
      </c>
      <c r="B51" s="6">
        <v>0</v>
      </c>
      <c r="C51" s="6">
        <v>0</v>
      </c>
      <c r="D51" s="1" t="s">
        <v>324</v>
      </c>
      <c r="E51" s="1">
        <v>0</v>
      </c>
      <c r="F51" s="1">
        <v>0</v>
      </c>
      <c r="G51" s="1">
        <v>0</v>
      </c>
      <c r="H51" s="1" t="s">
        <v>29</v>
      </c>
      <c r="J51" s="6" t="s">
        <v>324</v>
      </c>
      <c r="K51" s="6">
        <v>0</v>
      </c>
      <c r="L51" s="6">
        <v>0</v>
      </c>
      <c r="M51" s="1" t="s">
        <v>324</v>
      </c>
      <c r="N51" s="1">
        <v>0</v>
      </c>
      <c r="O51" s="1">
        <v>0</v>
      </c>
      <c r="P51" s="1">
        <v>0</v>
      </c>
      <c r="Q51" s="6" t="str">
        <f>IF(O51&gt;$F$1,"NA",(IF(P51&lt;'[5]Point Tables'!$S$7,"OLD",(IF(P51="Y","X",(VLOOKUP(N51,[2]Y10WS!$A$1:$A$65536,1,FALSE)))))))</f>
        <v>OLD</v>
      </c>
      <c r="S51" s="6"/>
      <c r="T51" s="6"/>
      <c r="U51" s="6"/>
      <c r="AB51" s="6"/>
      <c r="AC51" s="6"/>
      <c r="AD51" s="6"/>
      <c r="AK51" s="6"/>
      <c r="AL51" s="6"/>
      <c r="AM51" s="6"/>
      <c r="AT51" s="6"/>
      <c r="AU51" s="6"/>
      <c r="AV51" s="6"/>
      <c r="BC51" s="6"/>
      <c r="BD51" s="6"/>
      <c r="BE51" s="6"/>
      <c r="BL51" s="6"/>
      <c r="BM51" s="6"/>
      <c r="BN51" s="6"/>
      <c r="BU51" s="6"/>
      <c r="BV51" s="6"/>
      <c r="BW51" s="6"/>
      <c r="CD51" s="6"/>
      <c r="CE51" s="6"/>
      <c r="CF51" s="6"/>
      <c r="CM51" s="6"/>
      <c r="CN51" s="6"/>
      <c r="CO51" s="6"/>
    </row>
    <row r="52" spans="1:93">
      <c r="A52" s="6" t="s">
        <v>324</v>
      </c>
      <c r="B52" s="6">
        <v>0</v>
      </c>
      <c r="C52" s="6">
        <v>0</v>
      </c>
      <c r="D52" s="1" t="s">
        <v>324</v>
      </c>
      <c r="E52" s="1">
        <v>0</v>
      </c>
      <c r="F52" s="1">
        <v>0</v>
      </c>
      <c r="G52" s="1">
        <v>0</v>
      </c>
      <c r="H52" s="1" t="s">
        <v>29</v>
      </c>
      <c r="J52" s="6" t="s">
        <v>324</v>
      </c>
      <c r="K52" s="6">
        <v>0</v>
      </c>
      <c r="L52" s="6">
        <v>0</v>
      </c>
      <c r="M52" s="1" t="s">
        <v>324</v>
      </c>
      <c r="N52" s="1">
        <v>0</v>
      </c>
      <c r="O52" s="1">
        <v>0</v>
      </c>
      <c r="P52" s="1">
        <v>0</v>
      </c>
      <c r="Q52" s="6" t="str">
        <f>IF(O52&gt;$F$1,"NA",(IF(P52&lt;'[5]Point Tables'!$S$7,"OLD",(IF(P52="Y","X",(VLOOKUP(N52,[2]Y10WS!$A$1:$A$65536,1,FALSE)))))))</f>
        <v>OLD</v>
      </c>
      <c r="S52" s="6"/>
      <c r="T52" s="6"/>
      <c r="U52" s="6"/>
      <c r="AB52" s="6"/>
      <c r="AC52" s="6"/>
      <c r="AD52" s="6"/>
      <c r="AK52" s="6"/>
      <c r="AL52" s="6"/>
      <c r="AM52" s="6"/>
      <c r="AT52" s="6"/>
      <c r="AU52" s="6"/>
      <c r="AV52" s="6"/>
      <c r="BC52" s="6"/>
      <c r="BD52" s="6"/>
      <c r="BE52" s="6"/>
      <c r="BL52" s="6"/>
      <c r="BM52" s="6"/>
      <c r="BN52" s="6"/>
      <c r="BU52" s="6"/>
      <c r="BV52" s="6"/>
      <c r="BW52" s="6"/>
      <c r="CD52" s="6"/>
      <c r="CE52" s="6"/>
      <c r="CF52" s="6"/>
      <c r="CM52" s="6"/>
      <c r="CN52" s="6"/>
      <c r="CO52" s="6"/>
    </row>
    <row r="53" spans="1:93">
      <c r="A53" s="6" t="s">
        <v>324</v>
      </c>
      <c r="B53" s="6">
        <v>0</v>
      </c>
      <c r="C53" s="6">
        <v>0</v>
      </c>
      <c r="D53" s="1" t="s">
        <v>324</v>
      </c>
      <c r="E53" s="1">
        <v>0</v>
      </c>
      <c r="F53" s="1">
        <v>0</v>
      </c>
      <c r="G53" s="1">
        <v>0</v>
      </c>
      <c r="H53" s="1" t="s">
        <v>29</v>
      </c>
      <c r="J53" s="6" t="s">
        <v>324</v>
      </c>
      <c r="K53" s="6">
        <v>0</v>
      </c>
      <c r="L53" s="6">
        <v>0</v>
      </c>
      <c r="M53" s="1" t="s">
        <v>324</v>
      </c>
      <c r="N53" s="1">
        <v>0</v>
      </c>
      <c r="O53" s="1">
        <v>0</v>
      </c>
      <c r="P53" s="1">
        <v>0</v>
      </c>
      <c r="Q53" s="6" t="str">
        <f>IF(O53&gt;$F$1,"NA",(IF(P53&lt;'[5]Point Tables'!$S$7,"OLD",(IF(P53="Y","X",(VLOOKUP(N53,[2]Y10WS!$A$1:$A$65536,1,FALSE)))))))</f>
        <v>OLD</v>
      </c>
      <c r="S53" s="6"/>
      <c r="T53" s="6"/>
      <c r="U53" s="6"/>
      <c r="AB53" s="6"/>
      <c r="AC53" s="6"/>
      <c r="AD53" s="6"/>
      <c r="AK53" s="6"/>
      <c r="AL53" s="6"/>
      <c r="AM53" s="6"/>
      <c r="AT53" s="6"/>
      <c r="AU53" s="6"/>
      <c r="AV53" s="6"/>
      <c r="BC53" s="6"/>
      <c r="BD53" s="6"/>
      <c r="BE53" s="6"/>
      <c r="BL53" s="6"/>
      <c r="BM53" s="6"/>
      <c r="BN53" s="6"/>
      <c r="BU53" s="6"/>
      <c r="BV53" s="6"/>
      <c r="BW53" s="6"/>
      <c r="CD53" s="6"/>
      <c r="CE53" s="6"/>
      <c r="CF53" s="6"/>
      <c r="CM53" s="6"/>
      <c r="CN53" s="6"/>
      <c r="CO53" s="6"/>
    </row>
    <row r="54" spans="1:93">
      <c r="A54" s="6" t="s">
        <v>324</v>
      </c>
      <c r="B54" s="6">
        <v>0</v>
      </c>
      <c r="C54" s="6">
        <v>0</v>
      </c>
      <c r="D54" s="1" t="s">
        <v>324</v>
      </c>
      <c r="E54" s="1">
        <v>0</v>
      </c>
      <c r="F54" s="1">
        <v>0</v>
      </c>
      <c r="G54" s="1">
        <v>0</v>
      </c>
      <c r="H54" s="1" t="s">
        <v>29</v>
      </c>
      <c r="J54" s="6" t="s">
        <v>324</v>
      </c>
      <c r="K54" s="6">
        <v>0</v>
      </c>
      <c r="L54" s="6">
        <v>0</v>
      </c>
      <c r="M54" s="1" t="s">
        <v>324</v>
      </c>
      <c r="N54" s="1">
        <v>0</v>
      </c>
      <c r="O54" s="1">
        <v>0</v>
      </c>
      <c r="P54" s="1">
        <v>0</v>
      </c>
      <c r="Q54" s="6" t="str">
        <f>IF(O54&gt;$F$1,"NA",(IF(P54&lt;'[5]Point Tables'!$S$7,"OLD",(IF(P54="Y","X",(VLOOKUP(N54,[2]Y10WS!$A$1:$A$65536,1,FALSE)))))))</f>
        <v>OLD</v>
      </c>
      <c r="S54" s="6"/>
      <c r="T54" s="6"/>
      <c r="U54" s="6"/>
      <c r="AB54" s="6"/>
      <c r="AC54" s="6"/>
      <c r="AD54" s="6"/>
      <c r="AK54" s="6"/>
      <c r="AL54" s="6"/>
      <c r="AM54" s="6"/>
      <c r="AT54" s="6"/>
      <c r="AU54" s="6"/>
      <c r="AV54" s="6"/>
      <c r="BC54" s="6"/>
      <c r="BD54" s="6"/>
      <c r="BE54" s="6"/>
      <c r="BL54" s="6"/>
      <c r="BM54" s="6"/>
      <c r="BN54" s="6"/>
      <c r="BU54" s="6"/>
      <c r="BV54" s="6"/>
      <c r="BW54" s="6"/>
      <c r="CD54" s="6"/>
      <c r="CE54" s="6"/>
      <c r="CF54" s="6"/>
      <c r="CM54" s="6"/>
      <c r="CN54" s="6"/>
      <c r="CO54" s="6"/>
    </row>
    <row r="55" spans="1:93">
      <c r="A55" s="6" t="s">
        <v>324</v>
      </c>
      <c r="B55" s="6">
        <v>0</v>
      </c>
      <c r="C55" s="6">
        <v>0</v>
      </c>
      <c r="D55" s="1" t="s">
        <v>324</v>
      </c>
      <c r="E55" s="1">
        <v>0</v>
      </c>
      <c r="F55" s="1">
        <v>0</v>
      </c>
      <c r="G55" s="1">
        <v>0</v>
      </c>
      <c r="H55" s="1" t="s">
        <v>29</v>
      </c>
      <c r="J55" s="6" t="s">
        <v>324</v>
      </c>
      <c r="K55" s="6">
        <v>0</v>
      </c>
      <c r="L55" s="6">
        <v>0</v>
      </c>
      <c r="M55" s="1" t="s">
        <v>324</v>
      </c>
      <c r="N55" s="1">
        <v>0</v>
      </c>
      <c r="O55" s="1">
        <v>0</v>
      </c>
      <c r="P55" s="1">
        <v>0</v>
      </c>
      <c r="Q55" s="6" t="str">
        <f>IF(O55&gt;$F$1,"NA",(IF(P55&lt;'[5]Point Tables'!$S$7,"OLD",(IF(P55="Y","X",(VLOOKUP(N55,[2]Y10WS!$A$1:$A$65536,1,FALSE)))))))</f>
        <v>OLD</v>
      </c>
      <c r="S55" s="6"/>
      <c r="T55" s="6"/>
      <c r="U55" s="6"/>
      <c r="AB55" s="6"/>
      <c r="AC55" s="6"/>
      <c r="AD55" s="6"/>
      <c r="AK55" s="6"/>
      <c r="AL55" s="6"/>
      <c r="AM55" s="6"/>
      <c r="AT55" s="6"/>
      <c r="AU55" s="6"/>
      <c r="AV55" s="6"/>
      <c r="BC55" s="6"/>
      <c r="BD55" s="6"/>
      <c r="BE55" s="6"/>
      <c r="BL55" s="6"/>
      <c r="BM55" s="6"/>
      <c r="BN55" s="6"/>
      <c r="BU55" s="6"/>
      <c r="BV55" s="6"/>
      <c r="BW55" s="6"/>
      <c r="CD55" s="6"/>
      <c r="CE55" s="6"/>
      <c r="CF55" s="6"/>
      <c r="CM55" s="6"/>
      <c r="CN55" s="6"/>
      <c r="CO55" s="6"/>
    </row>
    <row r="56" spans="1:93">
      <c r="A56" s="6" t="s">
        <v>324</v>
      </c>
      <c r="B56" s="6">
        <v>0</v>
      </c>
      <c r="C56" s="6">
        <v>0</v>
      </c>
      <c r="D56" s="1" t="s">
        <v>324</v>
      </c>
      <c r="E56" s="1">
        <v>0</v>
      </c>
      <c r="F56" s="1">
        <v>0</v>
      </c>
      <c r="G56" s="1">
        <v>0</v>
      </c>
      <c r="H56" s="1" t="s">
        <v>29</v>
      </c>
      <c r="J56" s="6" t="s">
        <v>324</v>
      </c>
      <c r="K56" s="6">
        <v>0</v>
      </c>
      <c r="L56" s="6">
        <v>0</v>
      </c>
      <c r="M56" s="1" t="s">
        <v>324</v>
      </c>
      <c r="N56" s="1">
        <v>0</v>
      </c>
      <c r="O56" s="1">
        <v>0</v>
      </c>
      <c r="P56" s="1">
        <v>0</v>
      </c>
      <c r="Q56" s="6" t="str">
        <f>IF(O56&gt;$F$1,"NA",(IF(P56&lt;'[5]Point Tables'!$S$7,"OLD",(IF(P56="Y","X",(VLOOKUP(N56,[2]Y10WS!$A$1:$A$65536,1,FALSE)))))))</f>
        <v>OLD</v>
      </c>
      <c r="S56" s="6"/>
      <c r="T56" s="6"/>
      <c r="U56" s="6"/>
      <c r="AB56" s="6"/>
      <c r="AC56" s="6"/>
      <c r="AD56" s="6"/>
      <c r="AK56" s="6"/>
      <c r="AL56" s="6"/>
      <c r="AM56" s="6"/>
      <c r="AT56" s="6"/>
      <c r="AU56" s="6"/>
      <c r="AV56" s="6"/>
      <c r="BC56" s="6"/>
      <c r="BD56" s="6"/>
      <c r="BE56" s="6"/>
      <c r="BL56" s="6"/>
      <c r="BM56" s="6"/>
      <c r="BN56" s="6"/>
      <c r="BU56" s="6"/>
      <c r="BV56" s="6"/>
      <c r="BW56" s="6"/>
      <c r="CD56" s="6"/>
      <c r="CE56" s="6"/>
      <c r="CF56" s="6"/>
      <c r="CM56" s="6"/>
      <c r="CN56" s="6"/>
      <c r="CO56" s="6"/>
    </row>
    <row r="57" spans="1:93">
      <c r="A57" s="6" t="s">
        <v>324</v>
      </c>
      <c r="B57" s="6">
        <v>0</v>
      </c>
      <c r="C57" s="6">
        <v>0</v>
      </c>
      <c r="D57" s="1" t="s">
        <v>324</v>
      </c>
      <c r="E57" s="1">
        <v>0</v>
      </c>
      <c r="F57" s="1">
        <v>0</v>
      </c>
      <c r="G57" s="1">
        <v>0</v>
      </c>
      <c r="H57" s="1" t="s">
        <v>29</v>
      </c>
      <c r="J57" s="6" t="s">
        <v>324</v>
      </c>
      <c r="K57" s="6">
        <v>0</v>
      </c>
      <c r="L57" s="6">
        <v>0</v>
      </c>
      <c r="M57" s="1" t="s">
        <v>324</v>
      </c>
      <c r="N57" s="1">
        <v>0</v>
      </c>
      <c r="O57" s="1">
        <v>0</v>
      </c>
      <c r="P57" s="1">
        <v>0</v>
      </c>
      <c r="Q57" s="1" t="s">
        <v>29</v>
      </c>
      <c r="S57" s="6"/>
      <c r="T57" s="6"/>
      <c r="U57" s="6"/>
      <c r="AB57" s="6"/>
      <c r="AC57" s="6"/>
      <c r="AD57" s="6"/>
      <c r="AK57" s="6"/>
      <c r="AL57" s="6"/>
      <c r="AM57" s="6"/>
      <c r="AT57" s="6"/>
      <c r="AU57" s="6"/>
      <c r="AV57" s="6"/>
      <c r="BC57" s="6"/>
      <c r="BD57" s="6"/>
      <c r="BE57" s="6"/>
      <c r="BL57" s="6"/>
      <c r="BM57" s="6"/>
      <c r="BN57" s="6"/>
      <c r="BU57" s="6"/>
      <c r="BV57" s="6"/>
      <c r="BW57" s="6"/>
      <c r="CD57" s="6"/>
      <c r="CE57" s="6"/>
      <c r="CF57" s="6"/>
      <c r="CM57" s="6"/>
      <c r="CN57" s="6"/>
      <c r="CO57" s="6"/>
    </row>
    <row r="58" spans="1:93">
      <c r="A58" s="6" t="s">
        <v>324</v>
      </c>
      <c r="B58" s="6">
        <v>0</v>
      </c>
      <c r="C58" s="6">
        <v>0</v>
      </c>
      <c r="D58" s="1" t="s">
        <v>324</v>
      </c>
      <c r="E58" s="1">
        <v>0</v>
      </c>
      <c r="F58" s="1">
        <v>0</v>
      </c>
      <c r="G58" s="1">
        <v>0</v>
      </c>
      <c r="H58" s="1" t="s">
        <v>29</v>
      </c>
      <c r="J58" s="6" t="s">
        <v>324</v>
      </c>
      <c r="K58" s="6">
        <v>0</v>
      </c>
      <c r="L58" s="6">
        <v>0</v>
      </c>
      <c r="M58" s="1" t="s">
        <v>324</v>
      </c>
      <c r="N58" s="1">
        <v>0</v>
      </c>
      <c r="O58" s="1">
        <v>0</v>
      </c>
      <c r="P58" s="1">
        <v>0</v>
      </c>
      <c r="Q58" s="1" t="s">
        <v>29</v>
      </c>
      <c r="S58" s="6"/>
      <c r="T58" s="6"/>
      <c r="U58" s="6"/>
      <c r="AB58" s="6"/>
      <c r="AC58" s="6"/>
      <c r="AD58" s="6"/>
      <c r="AK58" s="6"/>
      <c r="AL58" s="6"/>
      <c r="AM58" s="6"/>
      <c r="AT58" s="6"/>
      <c r="AU58" s="6"/>
      <c r="AV58" s="6"/>
      <c r="BC58" s="6"/>
      <c r="BD58" s="6"/>
      <c r="BE58" s="6"/>
      <c r="BL58" s="6"/>
      <c r="BM58" s="6"/>
      <c r="BN58" s="6"/>
      <c r="BU58" s="6"/>
      <c r="BV58" s="6"/>
      <c r="BW58" s="6"/>
      <c r="CD58" s="6"/>
      <c r="CE58" s="6"/>
      <c r="CF58" s="6"/>
      <c r="CM58" s="6"/>
      <c r="CN58" s="6"/>
      <c r="CO58" s="6"/>
    </row>
    <row r="59" spans="1:93">
      <c r="A59" s="6" t="s">
        <v>324</v>
      </c>
      <c r="B59" s="6">
        <v>0</v>
      </c>
      <c r="C59" s="6">
        <v>0</v>
      </c>
      <c r="D59" s="1" t="s">
        <v>324</v>
      </c>
      <c r="E59" s="1">
        <v>0</v>
      </c>
      <c r="F59" s="1">
        <v>0</v>
      </c>
      <c r="G59" s="1">
        <v>0</v>
      </c>
      <c r="H59" s="1" t="s">
        <v>29</v>
      </c>
      <c r="J59" s="6" t="s">
        <v>324</v>
      </c>
      <c r="K59" s="6">
        <v>0</v>
      </c>
      <c r="L59" s="6">
        <v>0</v>
      </c>
      <c r="M59" s="1" t="s">
        <v>324</v>
      </c>
      <c r="N59" s="1">
        <v>0</v>
      </c>
      <c r="O59" s="1">
        <v>0</v>
      </c>
      <c r="P59" s="1">
        <v>0</v>
      </c>
      <c r="Q59" s="1" t="s">
        <v>29</v>
      </c>
      <c r="S59" s="6"/>
      <c r="T59" s="6"/>
      <c r="U59" s="6"/>
      <c r="AB59" s="6"/>
      <c r="AC59" s="6"/>
      <c r="AD59" s="6"/>
      <c r="AK59" s="6"/>
      <c r="AL59" s="6"/>
      <c r="AM59" s="6"/>
      <c r="AT59" s="6"/>
      <c r="AU59" s="6"/>
      <c r="AV59" s="6"/>
      <c r="BC59" s="6"/>
      <c r="BD59" s="6"/>
      <c r="BE59" s="6"/>
      <c r="BL59" s="6"/>
      <c r="BM59" s="6"/>
      <c r="BN59" s="6"/>
      <c r="BU59" s="6"/>
      <c r="BV59" s="6"/>
      <c r="BW59" s="6"/>
      <c r="CD59" s="6"/>
      <c r="CE59" s="6"/>
      <c r="CF59" s="6"/>
      <c r="CM59" s="6"/>
      <c r="CN59" s="6"/>
      <c r="CO59" s="6"/>
    </row>
    <row r="60" spans="1:93">
      <c r="A60" s="6" t="s">
        <v>324</v>
      </c>
      <c r="B60" s="6">
        <v>0</v>
      </c>
      <c r="C60" s="6">
        <v>0</v>
      </c>
      <c r="D60" s="1" t="s">
        <v>324</v>
      </c>
      <c r="E60" s="1">
        <v>0</v>
      </c>
      <c r="F60" s="1">
        <v>0</v>
      </c>
      <c r="G60" s="1">
        <v>0</v>
      </c>
      <c r="H60" s="1" t="s">
        <v>29</v>
      </c>
      <c r="J60" s="6" t="s">
        <v>324</v>
      </c>
      <c r="K60" s="6">
        <v>0</v>
      </c>
      <c r="L60" s="6">
        <v>0</v>
      </c>
      <c r="M60" s="1" t="s">
        <v>324</v>
      </c>
      <c r="N60" s="1">
        <v>0</v>
      </c>
      <c r="O60" s="1">
        <v>0</v>
      </c>
      <c r="P60" s="1">
        <v>0</v>
      </c>
      <c r="Q60" s="1" t="s">
        <v>29</v>
      </c>
      <c r="S60" s="6"/>
      <c r="T60" s="6"/>
      <c r="U60" s="6"/>
      <c r="AB60" s="6"/>
      <c r="AC60" s="6"/>
      <c r="AD60" s="6"/>
      <c r="AK60" s="6"/>
      <c r="AL60" s="6"/>
      <c r="AM60" s="6"/>
      <c r="AT60" s="6"/>
      <c r="AU60" s="6"/>
      <c r="AV60" s="6"/>
      <c r="BC60" s="6"/>
      <c r="BD60" s="6"/>
      <c r="BE60" s="6"/>
      <c r="BL60" s="6"/>
      <c r="BM60" s="6"/>
      <c r="BN60" s="6"/>
      <c r="BU60" s="6"/>
      <c r="BV60" s="6"/>
      <c r="BW60" s="6"/>
      <c r="CD60" s="6"/>
      <c r="CE60" s="6"/>
      <c r="CF60" s="6"/>
      <c r="CM60" s="6"/>
      <c r="CN60" s="6"/>
      <c r="CO60" s="6"/>
    </row>
    <row r="61" spans="1:93">
      <c r="A61" s="6" t="s">
        <v>324</v>
      </c>
      <c r="B61" s="6">
        <v>0</v>
      </c>
      <c r="C61" s="6">
        <v>0</v>
      </c>
      <c r="D61" s="1" t="s">
        <v>324</v>
      </c>
      <c r="E61" s="1">
        <v>0</v>
      </c>
      <c r="F61" s="1">
        <v>0</v>
      </c>
      <c r="G61" s="1">
        <v>0</v>
      </c>
      <c r="H61" s="1" t="s">
        <v>29</v>
      </c>
      <c r="J61" s="6" t="s">
        <v>324</v>
      </c>
      <c r="K61" s="6">
        <v>0</v>
      </c>
      <c r="L61" s="6">
        <v>0</v>
      </c>
      <c r="M61" s="1" t="s">
        <v>324</v>
      </c>
      <c r="N61" s="1">
        <v>0</v>
      </c>
      <c r="O61" s="1">
        <v>0</v>
      </c>
      <c r="P61" s="1">
        <v>0</v>
      </c>
      <c r="Q61" s="1" t="s">
        <v>29</v>
      </c>
      <c r="S61" s="6"/>
      <c r="T61" s="6"/>
      <c r="U61" s="6"/>
      <c r="AB61" s="6"/>
      <c r="AC61" s="6"/>
      <c r="AD61" s="6"/>
      <c r="AK61" s="6"/>
      <c r="AL61" s="6"/>
      <c r="AM61" s="6"/>
      <c r="AT61" s="6"/>
      <c r="AU61" s="6"/>
      <c r="AV61" s="6"/>
      <c r="BC61" s="6"/>
      <c r="BD61" s="6"/>
      <c r="BE61" s="6"/>
      <c r="BL61" s="6"/>
      <c r="BM61" s="6"/>
      <c r="BN61" s="6"/>
      <c r="BU61" s="6"/>
      <c r="BV61" s="6"/>
      <c r="BW61" s="6"/>
      <c r="CD61" s="6"/>
      <c r="CE61" s="6"/>
      <c r="CF61" s="6"/>
      <c r="CM61" s="6"/>
      <c r="CN61" s="6"/>
      <c r="CO61" s="6"/>
    </row>
    <row r="62" spans="1:93">
      <c r="A62" s="6" t="s">
        <v>324</v>
      </c>
      <c r="B62" s="6">
        <v>0</v>
      </c>
      <c r="C62" s="6">
        <v>0</v>
      </c>
      <c r="D62" s="1" t="s">
        <v>324</v>
      </c>
      <c r="E62" s="1">
        <v>0</v>
      </c>
      <c r="F62" s="1">
        <v>0</v>
      </c>
      <c r="G62" s="1">
        <v>0</v>
      </c>
      <c r="H62" s="1" t="s">
        <v>29</v>
      </c>
      <c r="J62" s="6" t="s">
        <v>324</v>
      </c>
      <c r="K62" s="6">
        <v>0</v>
      </c>
      <c r="L62" s="6">
        <v>0</v>
      </c>
      <c r="M62" s="1" t="s">
        <v>324</v>
      </c>
      <c r="N62" s="1">
        <v>0</v>
      </c>
      <c r="O62" s="1">
        <v>0</v>
      </c>
      <c r="P62" s="1">
        <v>0</v>
      </c>
      <c r="Q62" s="1" t="s">
        <v>29</v>
      </c>
      <c r="S62" s="6"/>
      <c r="T62" s="6"/>
      <c r="U62" s="6"/>
      <c r="AB62" s="6"/>
      <c r="AC62" s="6"/>
      <c r="AD62" s="6"/>
      <c r="AK62" s="6"/>
      <c r="AL62" s="6"/>
      <c r="AM62" s="6"/>
      <c r="AT62" s="6"/>
      <c r="AU62" s="6"/>
      <c r="AV62" s="6"/>
      <c r="BC62" s="6"/>
      <c r="BD62" s="6"/>
      <c r="BE62" s="6"/>
      <c r="BL62" s="6"/>
      <c r="BM62" s="6"/>
      <c r="BN62" s="6"/>
      <c r="BU62" s="6"/>
      <c r="BV62" s="6"/>
      <c r="BW62" s="6"/>
      <c r="CD62" s="6"/>
      <c r="CE62" s="6"/>
      <c r="CF62" s="6"/>
      <c r="CM62" s="6"/>
      <c r="CN62" s="6"/>
      <c r="CO62" s="6"/>
    </row>
    <row r="63" spans="1:93">
      <c r="A63" s="6" t="s">
        <v>324</v>
      </c>
      <c r="B63" s="6">
        <v>0</v>
      </c>
      <c r="C63" s="6">
        <v>0</v>
      </c>
      <c r="D63" s="1" t="s">
        <v>324</v>
      </c>
      <c r="E63" s="1">
        <v>0</v>
      </c>
      <c r="F63" s="1">
        <v>0</v>
      </c>
      <c r="G63" s="1">
        <v>0</v>
      </c>
      <c r="H63" s="1" t="s">
        <v>29</v>
      </c>
      <c r="J63" s="6" t="s">
        <v>324</v>
      </c>
      <c r="K63" s="6">
        <v>0</v>
      </c>
      <c r="L63" s="6">
        <v>0</v>
      </c>
      <c r="M63" s="1" t="s">
        <v>324</v>
      </c>
      <c r="N63" s="1">
        <v>0</v>
      </c>
      <c r="O63" s="1">
        <v>0</v>
      </c>
      <c r="P63" s="1">
        <v>0</v>
      </c>
      <c r="Q63" s="1" t="s">
        <v>29</v>
      </c>
      <c r="S63" s="6"/>
      <c r="T63" s="6"/>
      <c r="U63" s="6"/>
      <c r="AB63" s="6"/>
      <c r="AC63" s="6"/>
      <c r="AD63" s="6"/>
      <c r="AK63" s="6"/>
      <c r="AL63" s="6"/>
      <c r="AM63" s="6"/>
      <c r="AT63" s="6"/>
      <c r="AU63" s="6"/>
      <c r="AV63" s="6"/>
      <c r="BC63" s="6"/>
      <c r="BD63" s="6"/>
      <c r="BE63" s="6"/>
      <c r="BL63" s="6"/>
      <c r="BM63" s="6"/>
      <c r="BN63" s="6"/>
      <c r="BU63" s="6"/>
      <c r="BV63" s="6"/>
      <c r="BW63" s="6"/>
      <c r="CD63" s="6"/>
      <c r="CE63" s="6"/>
      <c r="CF63" s="6"/>
      <c r="CM63" s="6"/>
      <c r="CN63" s="6"/>
      <c r="CO63" s="6"/>
    </row>
    <row r="64" spans="1:93">
      <c r="A64" s="6" t="s">
        <v>324</v>
      </c>
      <c r="B64" s="6">
        <v>0</v>
      </c>
      <c r="C64" s="6">
        <v>0</v>
      </c>
      <c r="D64" s="1" t="s">
        <v>324</v>
      </c>
      <c r="E64" s="1">
        <v>0</v>
      </c>
      <c r="F64" s="1">
        <v>0</v>
      </c>
      <c r="G64" s="1">
        <v>0</v>
      </c>
      <c r="H64" s="1" t="s">
        <v>29</v>
      </c>
      <c r="J64" s="6" t="s">
        <v>324</v>
      </c>
      <c r="K64" s="6">
        <v>0</v>
      </c>
      <c r="L64" s="6">
        <v>0</v>
      </c>
      <c r="M64" s="1" t="s">
        <v>324</v>
      </c>
      <c r="N64" s="1">
        <v>0</v>
      </c>
      <c r="O64" s="1">
        <v>0</v>
      </c>
      <c r="P64" s="1">
        <v>0</v>
      </c>
      <c r="Q64" s="1" t="s">
        <v>29</v>
      </c>
      <c r="S64" s="6"/>
      <c r="T64" s="6"/>
      <c r="U64" s="6"/>
      <c r="AB64" s="6"/>
      <c r="AC64" s="6"/>
      <c r="AD64" s="6"/>
      <c r="AK64" s="6"/>
      <c r="AL64" s="6"/>
      <c r="AM64" s="6"/>
      <c r="AT64" s="6"/>
      <c r="AU64" s="6"/>
      <c r="AV64" s="6"/>
      <c r="BC64" s="6"/>
      <c r="BD64" s="6"/>
      <c r="BE64" s="6"/>
      <c r="BL64" s="6"/>
      <c r="BM64" s="6"/>
      <c r="BN64" s="6"/>
      <c r="BU64" s="6"/>
      <c r="BV64" s="6"/>
      <c r="BW64" s="6"/>
      <c r="CD64" s="6"/>
      <c r="CE64" s="6"/>
      <c r="CF64" s="6"/>
      <c r="CM64" s="6"/>
      <c r="CN64" s="6"/>
      <c r="CO64" s="6"/>
    </row>
    <row r="65" spans="1:93">
      <c r="A65" s="6" t="s">
        <v>324</v>
      </c>
      <c r="B65" s="6">
        <v>0</v>
      </c>
      <c r="C65" s="6">
        <v>0</v>
      </c>
      <c r="D65" s="1" t="s">
        <v>324</v>
      </c>
      <c r="E65" s="1">
        <v>0</v>
      </c>
      <c r="F65" s="1">
        <v>0</v>
      </c>
      <c r="G65" s="1">
        <v>0</v>
      </c>
      <c r="H65" s="1" t="s">
        <v>29</v>
      </c>
      <c r="J65" s="6" t="s">
        <v>324</v>
      </c>
      <c r="K65" s="6">
        <v>0</v>
      </c>
      <c r="L65" s="6">
        <v>0</v>
      </c>
      <c r="M65" s="1" t="s">
        <v>324</v>
      </c>
      <c r="N65" s="1">
        <v>0</v>
      </c>
      <c r="O65" s="1">
        <v>0</v>
      </c>
      <c r="P65" s="1">
        <v>0</v>
      </c>
      <c r="Q65" s="1" t="s">
        <v>29</v>
      </c>
      <c r="S65" s="6"/>
      <c r="T65" s="6"/>
      <c r="U65" s="6"/>
      <c r="AB65" s="6"/>
      <c r="AC65" s="6"/>
      <c r="AD65" s="6"/>
      <c r="AK65" s="6"/>
      <c r="AL65" s="6"/>
      <c r="AM65" s="6"/>
      <c r="AT65" s="6"/>
      <c r="AU65" s="6"/>
      <c r="AV65" s="6"/>
      <c r="BC65" s="6"/>
      <c r="BD65" s="6"/>
      <c r="BE65" s="6"/>
      <c r="BL65" s="6"/>
      <c r="BM65" s="6"/>
      <c r="BN65" s="6"/>
      <c r="BU65" s="6"/>
      <c r="BV65" s="6"/>
      <c r="BW65" s="6"/>
      <c r="CD65" s="6"/>
      <c r="CE65" s="6"/>
      <c r="CF65" s="6"/>
      <c r="CM65" s="6"/>
      <c r="CN65" s="6"/>
      <c r="CO65" s="6"/>
    </row>
    <row r="66" spans="1:93">
      <c r="A66" s="6" t="s">
        <v>324</v>
      </c>
      <c r="B66" s="6">
        <v>0</v>
      </c>
      <c r="C66" s="6">
        <v>0</v>
      </c>
      <c r="D66" s="1" t="s">
        <v>324</v>
      </c>
      <c r="E66" s="1">
        <v>0</v>
      </c>
      <c r="F66" s="1">
        <v>0</v>
      </c>
      <c r="G66" s="1">
        <v>0</v>
      </c>
      <c r="H66" s="1" t="s">
        <v>29</v>
      </c>
      <c r="J66" s="6" t="s">
        <v>324</v>
      </c>
      <c r="K66" s="6">
        <v>0</v>
      </c>
      <c r="L66" s="6">
        <v>0</v>
      </c>
      <c r="M66" s="1" t="s">
        <v>324</v>
      </c>
      <c r="N66" s="1">
        <v>0</v>
      </c>
      <c r="O66" s="1">
        <v>0</v>
      </c>
      <c r="P66" s="1">
        <v>0</v>
      </c>
      <c r="Q66" s="1" t="s">
        <v>29</v>
      </c>
      <c r="S66" s="6"/>
      <c r="T66" s="6"/>
      <c r="U66" s="6"/>
      <c r="AB66" s="6"/>
      <c r="AC66" s="6"/>
      <c r="AD66" s="6"/>
      <c r="AK66" s="6"/>
      <c r="AL66" s="6"/>
      <c r="AM66" s="6"/>
      <c r="AT66" s="6"/>
      <c r="AU66" s="6"/>
      <c r="AV66" s="6"/>
      <c r="BC66" s="6"/>
      <c r="BD66" s="6"/>
      <c r="BE66" s="6"/>
      <c r="BL66" s="6"/>
      <c r="BM66" s="6"/>
      <c r="BN66" s="6"/>
      <c r="BU66" s="6"/>
      <c r="BV66" s="6"/>
      <c r="BW66" s="6"/>
      <c r="CD66" s="6"/>
      <c r="CE66" s="6"/>
      <c r="CF66" s="6"/>
      <c r="CM66" s="6"/>
      <c r="CN66" s="6"/>
      <c r="CO66" s="6"/>
    </row>
    <row r="67" spans="1:93">
      <c r="A67" s="6" t="s">
        <v>324</v>
      </c>
      <c r="B67" s="6">
        <v>0</v>
      </c>
      <c r="C67" s="6">
        <v>0</v>
      </c>
      <c r="D67" s="1" t="s">
        <v>324</v>
      </c>
      <c r="E67" s="1">
        <v>0</v>
      </c>
      <c r="F67" s="1">
        <v>0</v>
      </c>
      <c r="G67" s="1">
        <v>0</v>
      </c>
      <c r="H67" s="1" t="s">
        <v>29</v>
      </c>
      <c r="J67" s="6" t="s">
        <v>324</v>
      </c>
      <c r="K67" s="6">
        <v>0</v>
      </c>
      <c r="L67" s="6">
        <v>0</v>
      </c>
      <c r="M67" s="1" t="s">
        <v>324</v>
      </c>
      <c r="N67" s="1">
        <v>0</v>
      </c>
      <c r="O67" s="1">
        <v>0</v>
      </c>
      <c r="P67" s="1">
        <v>0</v>
      </c>
      <c r="Q67" s="1" t="s">
        <v>29</v>
      </c>
      <c r="S67" s="6"/>
      <c r="T67" s="6"/>
      <c r="U67" s="6"/>
      <c r="AB67" s="6"/>
      <c r="AC67" s="6"/>
      <c r="AD67" s="6"/>
      <c r="AK67" s="6"/>
      <c r="AL67" s="6"/>
      <c r="AM67" s="6"/>
      <c r="AT67" s="6"/>
      <c r="AU67" s="6"/>
      <c r="AV67" s="6"/>
      <c r="BC67" s="6"/>
      <c r="BD67" s="6"/>
      <c r="BE67" s="6"/>
      <c r="BL67" s="6"/>
      <c r="BM67" s="6"/>
      <c r="BN67" s="6"/>
      <c r="BU67" s="6"/>
      <c r="BV67" s="6"/>
      <c r="BW67" s="6"/>
      <c r="CD67" s="6"/>
      <c r="CE67" s="6"/>
      <c r="CF67" s="6"/>
      <c r="CM67" s="6"/>
      <c r="CN67" s="6"/>
      <c r="CO67" s="6"/>
    </row>
    <row r="68" spans="1:93">
      <c r="A68" s="6" t="s">
        <v>324</v>
      </c>
      <c r="B68" s="6">
        <v>0</v>
      </c>
      <c r="C68" s="6">
        <v>0</v>
      </c>
      <c r="D68" s="1" t="s">
        <v>324</v>
      </c>
      <c r="E68" s="1">
        <v>0</v>
      </c>
      <c r="F68" s="1">
        <v>0</v>
      </c>
      <c r="G68" s="1">
        <v>0</v>
      </c>
      <c r="H68" s="1" t="s">
        <v>29</v>
      </c>
      <c r="J68" s="6" t="s">
        <v>324</v>
      </c>
      <c r="K68" s="6">
        <v>0</v>
      </c>
      <c r="L68" s="6">
        <v>0</v>
      </c>
      <c r="M68" s="1" t="s">
        <v>324</v>
      </c>
      <c r="N68" s="1">
        <v>0</v>
      </c>
      <c r="O68" s="1">
        <v>0</v>
      </c>
      <c r="P68" s="1">
        <v>0</v>
      </c>
      <c r="Q68" s="1" t="s">
        <v>29</v>
      </c>
      <c r="S68" s="6"/>
      <c r="T68" s="6"/>
      <c r="U68" s="6"/>
      <c r="AB68" s="6"/>
      <c r="AC68" s="6"/>
      <c r="AD68" s="6"/>
      <c r="AK68" s="6"/>
      <c r="AL68" s="6"/>
      <c r="AM68" s="6"/>
      <c r="AT68" s="6"/>
      <c r="AU68" s="6"/>
      <c r="AV68" s="6"/>
      <c r="BC68" s="6"/>
      <c r="BD68" s="6"/>
      <c r="BE68" s="6"/>
      <c r="BL68" s="6"/>
      <c r="BM68" s="6"/>
      <c r="BN68" s="6"/>
      <c r="BU68" s="6"/>
      <c r="BV68" s="6"/>
      <c r="BW68" s="6"/>
      <c r="CD68" s="6"/>
      <c r="CE68" s="6"/>
      <c r="CF68" s="6"/>
      <c r="CM68" s="6"/>
      <c r="CN68" s="6"/>
      <c r="CO68" s="6"/>
    </row>
    <row r="69" spans="1:93">
      <c r="A69" s="6" t="s">
        <v>324</v>
      </c>
      <c r="B69" s="6">
        <v>0</v>
      </c>
      <c r="C69" s="6">
        <v>0</v>
      </c>
      <c r="D69" s="1" t="s">
        <v>324</v>
      </c>
      <c r="E69" s="1">
        <v>0</v>
      </c>
      <c r="F69" s="1">
        <v>0</v>
      </c>
      <c r="G69" s="1">
        <v>0</v>
      </c>
      <c r="H69" s="1" t="s">
        <v>29</v>
      </c>
      <c r="J69" s="6" t="s">
        <v>324</v>
      </c>
      <c r="K69" s="6">
        <v>0</v>
      </c>
      <c r="L69" s="6">
        <v>0</v>
      </c>
      <c r="M69" s="1" t="s">
        <v>324</v>
      </c>
      <c r="N69" s="1">
        <v>0</v>
      </c>
      <c r="O69" s="1">
        <v>0</v>
      </c>
      <c r="P69" s="1">
        <v>0</v>
      </c>
      <c r="Q69" s="1" t="s">
        <v>29</v>
      </c>
      <c r="S69" s="6"/>
      <c r="T69" s="6"/>
      <c r="U69" s="6"/>
      <c r="AB69" s="6"/>
      <c r="AC69" s="6"/>
      <c r="AD69" s="6"/>
      <c r="AK69" s="6"/>
      <c r="AL69" s="6"/>
      <c r="AM69" s="6"/>
      <c r="AT69" s="6"/>
      <c r="AU69" s="6"/>
      <c r="AV69" s="6"/>
      <c r="BC69" s="6"/>
      <c r="BD69" s="6"/>
      <c r="BE69" s="6"/>
      <c r="BL69" s="6"/>
      <c r="BM69" s="6"/>
      <c r="BN69" s="6"/>
      <c r="BU69" s="6"/>
      <c r="BV69" s="6"/>
      <c r="BW69" s="6"/>
      <c r="CD69" s="6"/>
      <c r="CE69" s="6"/>
      <c r="CF69" s="6"/>
      <c r="CM69" s="6"/>
      <c r="CN69" s="6"/>
      <c r="CO69" s="6"/>
    </row>
    <row r="70" spans="1:93">
      <c r="A70" s="6" t="s">
        <v>324</v>
      </c>
      <c r="B70" s="6">
        <v>0</v>
      </c>
      <c r="C70" s="6">
        <v>0</v>
      </c>
      <c r="D70" s="1" t="s">
        <v>324</v>
      </c>
      <c r="E70" s="1">
        <v>0</v>
      </c>
      <c r="F70" s="1">
        <v>0</v>
      </c>
      <c r="G70" s="1">
        <v>0</v>
      </c>
      <c r="H70" s="1" t="s">
        <v>29</v>
      </c>
      <c r="J70" s="6" t="s">
        <v>324</v>
      </c>
      <c r="K70" s="6">
        <v>0</v>
      </c>
      <c r="L70" s="6">
        <v>0</v>
      </c>
      <c r="M70" s="1" t="s">
        <v>324</v>
      </c>
      <c r="N70" s="1">
        <v>0</v>
      </c>
      <c r="O70" s="1">
        <v>0</v>
      </c>
      <c r="P70" s="1">
        <v>0</v>
      </c>
      <c r="Q70" s="1" t="s">
        <v>29</v>
      </c>
      <c r="S70" s="6"/>
      <c r="T70" s="6"/>
      <c r="U70" s="6"/>
      <c r="AB70" s="6"/>
      <c r="AC70" s="6"/>
      <c r="AD70" s="6"/>
      <c r="AK70" s="6"/>
      <c r="AL70" s="6"/>
      <c r="AM70" s="6"/>
      <c r="AT70" s="6"/>
      <c r="AU70" s="6"/>
      <c r="AV70" s="6"/>
      <c r="BC70" s="6"/>
      <c r="BD70" s="6"/>
      <c r="BE70" s="6"/>
      <c r="BL70" s="6"/>
      <c r="BM70" s="6"/>
      <c r="BN70" s="6"/>
      <c r="BU70" s="6"/>
      <c r="BV70" s="6"/>
      <c r="BW70" s="6"/>
      <c r="CD70" s="6"/>
      <c r="CE70" s="6"/>
      <c r="CF70" s="6"/>
      <c r="CM70" s="6"/>
      <c r="CN70" s="6"/>
      <c r="CO70" s="6"/>
    </row>
    <row r="71" spans="1:93">
      <c r="A71" s="6" t="s">
        <v>324</v>
      </c>
      <c r="B71" s="6">
        <v>0</v>
      </c>
      <c r="C71" s="6">
        <v>0</v>
      </c>
      <c r="D71" s="1" t="s">
        <v>324</v>
      </c>
      <c r="E71" s="1">
        <v>0</v>
      </c>
      <c r="F71" s="1">
        <v>0</v>
      </c>
      <c r="G71" s="1">
        <v>0</v>
      </c>
      <c r="H71" s="1" t="s">
        <v>29</v>
      </c>
      <c r="J71" s="6" t="s">
        <v>324</v>
      </c>
      <c r="K71" s="6">
        <v>0</v>
      </c>
      <c r="L71" s="6">
        <v>0</v>
      </c>
      <c r="M71" s="1" t="s">
        <v>324</v>
      </c>
      <c r="N71" s="1">
        <v>0</v>
      </c>
      <c r="O71" s="1">
        <v>0</v>
      </c>
      <c r="P71" s="1">
        <v>0</v>
      </c>
      <c r="Q71" s="1" t="s">
        <v>29</v>
      </c>
      <c r="S71" s="6"/>
      <c r="T71" s="6"/>
      <c r="U71" s="6"/>
      <c r="AB71" s="6"/>
      <c r="AC71" s="6"/>
      <c r="AD71" s="6"/>
      <c r="AK71" s="6"/>
      <c r="AL71" s="6"/>
      <c r="AM71" s="6"/>
      <c r="AT71" s="6"/>
      <c r="AU71" s="6"/>
      <c r="AV71" s="6"/>
      <c r="BC71" s="6"/>
      <c r="BD71" s="6"/>
      <c r="BE71" s="6"/>
      <c r="BL71" s="6"/>
      <c r="BM71" s="6"/>
      <c r="BN71" s="6"/>
      <c r="BU71" s="6"/>
      <c r="BV71" s="6"/>
      <c r="BW71" s="6"/>
      <c r="CD71" s="6"/>
      <c r="CE71" s="6"/>
      <c r="CF71" s="6"/>
      <c r="CM71" s="6"/>
      <c r="CN71" s="6"/>
      <c r="CO71" s="6"/>
    </row>
    <row r="72" spans="1:93">
      <c r="A72" s="6" t="s">
        <v>324</v>
      </c>
      <c r="B72" s="6">
        <v>0</v>
      </c>
      <c r="C72" s="6">
        <v>0</v>
      </c>
      <c r="D72" s="1" t="s">
        <v>324</v>
      </c>
      <c r="E72" s="1">
        <v>0</v>
      </c>
      <c r="F72" s="1">
        <v>0</v>
      </c>
      <c r="G72" s="1">
        <v>0</v>
      </c>
      <c r="H72" s="1" t="s">
        <v>29</v>
      </c>
      <c r="J72" s="6" t="s">
        <v>324</v>
      </c>
      <c r="K72" s="6">
        <v>0</v>
      </c>
      <c r="L72" s="6">
        <v>0</v>
      </c>
      <c r="M72" s="1" t="s">
        <v>324</v>
      </c>
      <c r="N72" s="1">
        <v>0</v>
      </c>
      <c r="O72" s="1">
        <v>0</v>
      </c>
      <c r="P72" s="1">
        <v>0</v>
      </c>
      <c r="Q72" s="1" t="s">
        <v>29</v>
      </c>
      <c r="S72" s="6"/>
      <c r="T72" s="6"/>
      <c r="U72" s="6"/>
      <c r="AB72" s="6"/>
      <c r="AC72" s="6"/>
      <c r="AD72" s="6"/>
      <c r="AK72" s="6"/>
      <c r="AL72" s="6"/>
      <c r="AM72" s="6"/>
      <c r="AT72" s="6"/>
      <c r="AU72" s="6"/>
      <c r="AV72" s="6"/>
      <c r="BC72" s="6"/>
      <c r="BD72" s="6"/>
      <c r="BE72" s="6"/>
      <c r="BL72" s="6"/>
      <c r="BM72" s="6"/>
      <c r="BN72" s="6"/>
      <c r="BU72" s="6"/>
      <c r="BV72" s="6"/>
      <c r="BW72" s="6"/>
      <c r="CD72" s="6"/>
      <c r="CE72" s="6"/>
      <c r="CF72" s="6"/>
      <c r="CM72" s="6"/>
      <c r="CN72" s="6"/>
      <c r="CO72" s="6"/>
    </row>
    <row r="73" spans="1:93">
      <c r="A73" s="6" t="s">
        <v>324</v>
      </c>
      <c r="B73" s="6">
        <v>0</v>
      </c>
      <c r="C73" s="6">
        <v>0</v>
      </c>
      <c r="D73" s="1" t="s">
        <v>324</v>
      </c>
      <c r="E73" s="1">
        <v>0</v>
      </c>
      <c r="F73" s="1">
        <v>0</v>
      </c>
      <c r="G73" s="1">
        <v>0</v>
      </c>
      <c r="H73" s="1" t="s">
        <v>29</v>
      </c>
      <c r="J73" s="6" t="s">
        <v>324</v>
      </c>
      <c r="K73" s="6">
        <v>0</v>
      </c>
      <c r="L73" s="6">
        <v>0</v>
      </c>
      <c r="M73" s="1" t="s">
        <v>324</v>
      </c>
      <c r="N73" s="1">
        <v>0</v>
      </c>
      <c r="O73" s="1">
        <v>0</v>
      </c>
      <c r="P73" s="1">
        <v>0</v>
      </c>
      <c r="Q73" s="1" t="s">
        <v>29</v>
      </c>
      <c r="S73" s="6"/>
      <c r="T73" s="6"/>
      <c r="U73" s="6"/>
      <c r="AB73" s="6"/>
      <c r="AC73" s="6"/>
      <c r="AD73" s="6"/>
      <c r="AK73" s="6"/>
      <c r="AL73" s="6"/>
      <c r="AM73" s="6"/>
      <c r="AT73" s="6"/>
      <c r="AU73" s="6"/>
      <c r="AV73" s="6"/>
      <c r="BC73" s="6"/>
      <c r="BD73" s="6"/>
      <c r="BE73" s="6"/>
      <c r="BL73" s="6"/>
      <c r="BM73" s="6"/>
      <c r="BN73" s="6"/>
      <c r="BU73" s="6"/>
      <c r="BV73" s="6"/>
      <c r="BW73" s="6"/>
      <c r="CD73" s="6"/>
      <c r="CE73" s="6"/>
      <c r="CF73" s="6"/>
      <c r="CM73" s="6"/>
      <c r="CN73" s="6"/>
      <c r="CO73" s="6"/>
    </row>
    <row r="74" spans="1:93">
      <c r="A74" s="6" t="s">
        <v>324</v>
      </c>
      <c r="B74" s="6">
        <v>0</v>
      </c>
      <c r="C74" s="6">
        <v>0</v>
      </c>
      <c r="D74" s="1" t="s">
        <v>324</v>
      </c>
      <c r="E74" s="1">
        <v>0</v>
      </c>
      <c r="F74" s="1">
        <v>0</v>
      </c>
      <c r="G74" s="1">
        <v>0</v>
      </c>
      <c r="H74" s="1" t="s">
        <v>29</v>
      </c>
      <c r="J74" s="6" t="s">
        <v>324</v>
      </c>
      <c r="K74" s="6">
        <v>0</v>
      </c>
      <c r="L74" s="6">
        <v>0</v>
      </c>
      <c r="M74" s="1" t="s">
        <v>324</v>
      </c>
      <c r="N74" s="1">
        <v>0</v>
      </c>
      <c r="O74" s="1">
        <v>0</v>
      </c>
      <c r="P74" s="1">
        <v>0</v>
      </c>
      <c r="Q74" s="1" t="s">
        <v>29</v>
      </c>
      <c r="S74" s="6"/>
      <c r="T74" s="6"/>
      <c r="U74" s="6"/>
      <c r="AB74" s="6"/>
      <c r="AC74" s="6"/>
      <c r="AD74" s="6"/>
      <c r="AK74" s="6"/>
      <c r="AL74" s="6"/>
      <c r="AM74" s="6"/>
      <c r="AT74" s="6"/>
      <c r="AU74" s="6"/>
      <c r="AV74" s="6"/>
      <c r="BC74" s="6"/>
      <c r="BD74" s="6"/>
      <c r="BE74" s="6"/>
      <c r="BL74" s="6"/>
      <c r="BM74" s="6"/>
      <c r="BN74" s="6"/>
      <c r="BU74" s="6"/>
      <c r="BV74" s="6"/>
      <c r="BW74" s="6"/>
      <c r="CD74" s="6"/>
      <c r="CE74" s="6"/>
      <c r="CF74" s="6"/>
      <c r="CM74" s="6"/>
      <c r="CN74" s="6"/>
      <c r="CO74" s="6"/>
    </row>
    <row r="75" spans="1:93">
      <c r="A75" s="6" t="s">
        <v>324</v>
      </c>
      <c r="B75" s="6">
        <v>0</v>
      </c>
      <c r="C75" s="6">
        <v>0</v>
      </c>
      <c r="D75" s="1" t="s">
        <v>324</v>
      </c>
      <c r="E75" s="1">
        <v>0</v>
      </c>
      <c r="F75" s="1">
        <v>0</v>
      </c>
      <c r="G75" s="1">
        <v>0</v>
      </c>
      <c r="H75" s="1" t="s">
        <v>29</v>
      </c>
      <c r="J75" s="6" t="s">
        <v>324</v>
      </c>
      <c r="K75" s="6">
        <v>0</v>
      </c>
      <c r="L75" s="6">
        <v>0</v>
      </c>
      <c r="M75" s="1" t="s">
        <v>324</v>
      </c>
      <c r="N75" s="1">
        <v>0</v>
      </c>
      <c r="O75" s="1">
        <v>0</v>
      </c>
      <c r="P75" s="1">
        <v>0</v>
      </c>
      <c r="Q75" s="1" t="s">
        <v>29</v>
      </c>
      <c r="S75" s="6"/>
      <c r="T75" s="6"/>
      <c r="U75" s="6"/>
      <c r="AB75" s="6"/>
      <c r="AC75" s="6"/>
      <c r="AD75" s="6"/>
      <c r="AK75" s="6"/>
      <c r="AL75" s="6"/>
      <c r="AM75" s="6"/>
      <c r="AT75" s="6"/>
      <c r="AU75" s="6"/>
      <c r="AV75" s="6"/>
      <c r="BC75" s="6"/>
      <c r="BD75" s="6"/>
      <c r="BE75" s="6"/>
      <c r="BL75" s="6"/>
      <c r="BM75" s="6"/>
      <c r="BN75" s="6"/>
      <c r="BU75" s="6"/>
      <c r="BV75" s="6"/>
      <c r="BW75" s="6"/>
      <c r="CD75" s="6"/>
      <c r="CE75" s="6"/>
      <c r="CF75" s="6"/>
      <c r="CM75" s="6"/>
      <c r="CN75" s="6"/>
      <c r="CO75" s="6"/>
    </row>
    <row r="76" spans="1:93">
      <c r="A76" s="6" t="s">
        <v>324</v>
      </c>
      <c r="B76" s="6">
        <v>0</v>
      </c>
      <c r="C76" s="6">
        <v>0</v>
      </c>
      <c r="D76" s="1" t="s">
        <v>324</v>
      </c>
      <c r="E76" s="1">
        <v>0</v>
      </c>
      <c r="F76" s="1">
        <v>0</v>
      </c>
      <c r="G76" s="1">
        <v>0</v>
      </c>
      <c r="H76" s="1" t="s">
        <v>29</v>
      </c>
      <c r="J76" s="6" t="s">
        <v>324</v>
      </c>
      <c r="K76" s="6">
        <v>0</v>
      </c>
      <c r="L76" s="6">
        <v>0</v>
      </c>
      <c r="M76" s="1" t="s">
        <v>324</v>
      </c>
      <c r="N76" s="1">
        <v>0</v>
      </c>
      <c r="O76" s="1">
        <v>0</v>
      </c>
      <c r="P76" s="1">
        <v>0</v>
      </c>
      <c r="Q76" s="1" t="s">
        <v>29</v>
      </c>
      <c r="S76" s="6"/>
      <c r="T76" s="6"/>
      <c r="U76" s="6"/>
      <c r="AB76" s="6"/>
      <c r="AC76" s="6"/>
      <c r="AD76" s="6"/>
      <c r="AK76" s="6"/>
      <c r="AL76" s="6"/>
      <c r="AM76" s="6"/>
      <c r="AT76" s="6"/>
      <c r="AU76" s="6"/>
      <c r="AV76" s="6"/>
      <c r="BC76" s="6"/>
      <c r="BD76" s="6"/>
      <c r="BE76" s="6"/>
      <c r="BL76" s="6"/>
      <c r="BM76" s="6"/>
      <c r="BN76" s="6"/>
      <c r="BU76" s="6"/>
      <c r="BV76" s="6"/>
      <c r="BW76" s="6"/>
      <c r="CD76" s="6"/>
      <c r="CE76" s="6"/>
      <c r="CF76" s="6"/>
      <c r="CM76" s="6"/>
      <c r="CN76" s="6"/>
      <c r="CO76" s="6"/>
    </row>
    <row r="77" spans="1:93">
      <c r="A77" s="6" t="s">
        <v>324</v>
      </c>
      <c r="B77" s="6">
        <v>0</v>
      </c>
      <c r="C77" s="6">
        <v>0</v>
      </c>
      <c r="D77" s="1" t="s">
        <v>324</v>
      </c>
      <c r="E77" s="1">
        <v>0</v>
      </c>
      <c r="F77" s="1">
        <v>0</v>
      </c>
      <c r="G77" s="1">
        <v>0</v>
      </c>
      <c r="H77" s="1" t="s">
        <v>29</v>
      </c>
      <c r="J77" s="6" t="s">
        <v>324</v>
      </c>
      <c r="K77" s="6">
        <v>0</v>
      </c>
      <c r="L77" s="6">
        <v>0</v>
      </c>
      <c r="M77" s="1" t="s">
        <v>324</v>
      </c>
      <c r="N77" s="1">
        <v>0</v>
      </c>
      <c r="O77" s="1">
        <v>0</v>
      </c>
      <c r="P77" s="1">
        <v>0</v>
      </c>
      <c r="Q77" s="1" t="s">
        <v>29</v>
      </c>
      <c r="S77" s="6"/>
      <c r="T77" s="6"/>
      <c r="U77" s="6"/>
      <c r="AB77" s="6"/>
      <c r="AC77" s="6"/>
      <c r="AD77" s="6"/>
      <c r="AK77" s="6"/>
      <c r="AL77" s="6"/>
      <c r="AM77" s="6"/>
      <c r="AT77" s="6"/>
      <c r="AU77" s="6"/>
      <c r="AV77" s="6"/>
      <c r="BC77" s="6"/>
      <c r="BD77" s="6"/>
      <c r="BE77" s="6"/>
      <c r="BL77" s="6"/>
      <c r="BM77" s="6"/>
      <c r="BN77" s="6"/>
      <c r="BU77" s="6"/>
      <c r="BV77" s="6"/>
      <c r="BW77" s="6"/>
      <c r="CD77" s="6"/>
      <c r="CE77" s="6"/>
      <c r="CF77" s="6"/>
      <c r="CM77" s="6"/>
      <c r="CN77" s="6"/>
      <c r="CO77" s="6"/>
    </row>
    <row r="78" spans="1:93">
      <c r="A78" s="6" t="s">
        <v>324</v>
      </c>
      <c r="B78" s="6">
        <v>0</v>
      </c>
      <c r="C78" s="6">
        <v>0</v>
      </c>
      <c r="D78" s="1" t="s">
        <v>324</v>
      </c>
      <c r="E78" s="1">
        <v>0</v>
      </c>
      <c r="F78" s="1">
        <v>0</v>
      </c>
      <c r="G78" s="1">
        <v>0</v>
      </c>
      <c r="H78" s="1" t="s">
        <v>29</v>
      </c>
      <c r="J78" s="6" t="s">
        <v>324</v>
      </c>
      <c r="K78" s="6">
        <v>0</v>
      </c>
      <c r="L78" s="6">
        <v>0</v>
      </c>
      <c r="M78" s="1" t="s">
        <v>324</v>
      </c>
      <c r="N78" s="1">
        <v>0</v>
      </c>
      <c r="O78" s="1">
        <v>0</v>
      </c>
      <c r="P78" s="1">
        <v>0</v>
      </c>
      <c r="Q78" s="1" t="s">
        <v>29</v>
      </c>
      <c r="S78" s="6"/>
      <c r="T78" s="6"/>
      <c r="U78" s="6"/>
      <c r="AB78" s="6"/>
      <c r="AC78" s="6"/>
      <c r="AD78" s="6"/>
      <c r="AK78" s="6"/>
      <c r="AL78" s="6"/>
      <c r="AM78" s="6"/>
      <c r="AT78" s="6"/>
      <c r="AU78" s="6"/>
      <c r="AV78" s="6"/>
      <c r="BC78" s="6"/>
      <c r="BD78" s="6"/>
      <c r="BE78" s="6"/>
      <c r="BL78" s="6"/>
      <c r="BM78" s="6"/>
      <c r="BN78" s="6"/>
      <c r="BU78" s="6"/>
      <c r="BV78" s="6"/>
      <c r="BW78" s="6"/>
      <c r="CD78" s="6"/>
      <c r="CE78" s="6"/>
      <c r="CF78" s="6"/>
      <c r="CM78" s="6"/>
      <c r="CN78" s="6"/>
      <c r="CO78" s="6"/>
    </row>
    <row r="79" spans="1:93">
      <c r="A79" s="6" t="s">
        <v>324</v>
      </c>
      <c r="B79" s="6">
        <v>0</v>
      </c>
      <c r="C79" s="6">
        <v>0</v>
      </c>
      <c r="D79" s="1" t="s">
        <v>324</v>
      </c>
      <c r="E79" s="1">
        <v>0</v>
      </c>
      <c r="F79" s="1">
        <v>0</v>
      </c>
      <c r="G79" s="1">
        <v>0</v>
      </c>
      <c r="H79" s="1" t="s">
        <v>29</v>
      </c>
      <c r="J79" s="6" t="s">
        <v>324</v>
      </c>
      <c r="K79" s="6">
        <v>0</v>
      </c>
      <c r="L79" s="6">
        <v>0</v>
      </c>
      <c r="M79" s="1" t="s">
        <v>324</v>
      </c>
      <c r="N79" s="1">
        <v>0</v>
      </c>
      <c r="O79" s="1">
        <v>0</v>
      </c>
      <c r="P79" s="1">
        <v>0</v>
      </c>
      <c r="Q79" s="1" t="s">
        <v>29</v>
      </c>
      <c r="S79" s="6"/>
      <c r="T79" s="6"/>
      <c r="U79" s="6"/>
      <c r="AB79" s="6"/>
      <c r="AC79" s="6"/>
      <c r="AD79" s="6"/>
      <c r="AK79" s="6"/>
      <c r="AL79" s="6"/>
      <c r="AM79" s="6"/>
      <c r="AT79" s="6"/>
      <c r="AU79" s="6"/>
      <c r="AV79" s="6"/>
      <c r="BC79" s="6"/>
      <c r="BD79" s="6"/>
      <c r="BE79" s="6"/>
      <c r="BL79" s="6"/>
      <c r="BM79" s="6"/>
      <c r="BN79" s="6"/>
      <c r="BU79" s="6"/>
      <c r="BV79" s="6"/>
      <c r="BW79" s="6"/>
      <c r="CD79" s="6"/>
      <c r="CE79" s="6"/>
      <c r="CF79" s="6"/>
      <c r="CM79" s="6"/>
      <c r="CN79" s="6"/>
      <c r="CO79" s="6"/>
    </row>
    <row r="80" spans="1:93">
      <c r="A80" s="6" t="s">
        <v>324</v>
      </c>
      <c r="B80" s="6">
        <v>0</v>
      </c>
      <c r="C80" s="6">
        <v>0</v>
      </c>
      <c r="D80" s="1" t="s">
        <v>324</v>
      </c>
      <c r="E80" s="1">
        <v>0</v>
      </c>
      <c r="F80" s="1">
        <v>0</v>
      </c>
      <c r="G80" s="1">
        <v>0</v>
      </c>
      <c r="H80" s="1" t="s">
        <v>29</v>
      </c>
      <c r="J80" s="6" t="s">
        <v>324</v>
      </c>
      <c r="K80" s="6">
        <v>0</v>
      </c>
      <c r="L80" s="6">
        <v>0</v>
      </c>
      <c r="M80" s="1" t="s">
        <v>324</v>
      </c>
      <c r="N80" s="1">
        <v>0</v>
      </c>
      <c r="O80" s="1">
        <v>0</v>
      </c>
      <c r="P80" s="1">
        <v>0</v>
      </c>
      <c r="Q80" s="1" t="s">
        <v>29</v>
      </c>
      <c r="S80" s="6"/>
      <c r="T80" s="6"/>
      <c r="U80" s="6"/>
      <c r="AB80" s="6"/>
      <c r="AC80" s="6"/>
      <c r="AD80" s="6"/>
      <c r="AK80" s="6"/>
      <c r="AL80" s="6"/>
      <c r="AM80" s="6"/>
      <c r="AT80" s="6"/>
      <c r="AU80" s="6"/>
      <c r="AV80" s="6"/>
      <c r="BC80" s="6"/>
      <c r="BD80" s="6"/>
      <c r="BE80" s="6"/>
      <c r="BL80" s="6"/>
      <c r="BM80" s="6"/>
      <c r="BN80" s="6"/>
      <c r="BU80" s="6"/>
      <c r="BV80" s="6"/>
      <c r="BW80" s="6"/>
      <c r="CD80" s="6"/>
      <c r="CE80" s="6"/>
      <c r="CF80" s="6"/>
      <c r="CM80" s="6"/>
      <c r="CN80" s="6"/>
      <c r="CO80" s="6"/>
    </row>
    <row r="81" spans="1:93">
      <c r="A81" s="6" t="s">
        <v>324</v>
      </c>
      <c r="B81" s="6">
        <v>0</v>
      </c>
      <c r="C81" s="6">
        <v>0</v>
      </c>
      <c r="D81" s="1" t="s">
        <v>324</v>
      </c>
      <c r="E81" s="1">
        <v>0</v>
      </c>
      <c r="F81" s="1">
        <v>0</v>
      </c>
      <c r="G81" s="1">
        <v>0</v>
      </c>
      <c r="H81" s="1" t="s">
        <v>29</v>
      </c>
      <c r="J81" s="6" t="s">
        <v>324</v>
      </c>
      <c r="K81" s="6">
        <v>0</v>
      </c>
      <c r="L81" s="6">
        <v>0</v>
      </c>
      <c r="M81" s="1" t="s">
        <v>324</v>
      </c>
      <c r="N81" s="1">
        <v>0</v>
      </c>
      <c r="O81" s="1">
        <v>0</v>
      </c>
      <c r="P81" s="1">
        <v>0</v>
      </c>
      <c r="Q81" s="1" t="s">
        <v>29</v>
      </c>
      <c r="S81" s="6"/>
      <c r="T81" s="6"/>
      <c r="U81" s="6"/>
      <c r="AB81" s="6"/>
      <c r="AC81" s="6"/>
      <c r="AD81" s="6"/>
      <c r="AK81" s="6"/>
      <c r="AL81" s="6"/>
      <c r="AM81" s="6"/>
      <c r="AT81" s="6"/>
      <c r="AU81" s="6"/>
      <c r="AV81" s="6"/>
      <c r="BC81" s="6"/>
      <c r="BD81" s="6"/>
      <c r="BE81" s="6"/>
      <c r="BL81" s="6"/>
      <c r="BM81" s="6"/>
      <c r="BN81" s="6"/>
      <c r="BU81" s="6"/>
      <c r="BV81" s="6"/>
      <c r="BW81" s="6"/>
      <c r="CD81" s="6"/>
      <c r="CE81" s="6"/>
      <c r="CF81" s="6"/>
      <c r="CM81" s="6"/>
      <c r="CN81" s="6"/>
      <c r="CO81" s="6"/>
    </row>
    <row r="82" spans="1:93">
      <c r="A82" s="6" t="s">
        <v>324</v>
      </c>
      <c r="B82" s="6">
        <v>0</v>
      </c>
      <c r="C82" s="6">
        <v>0</v>
      </c>
      <c r="D82" s="1" t="s">
        <v>324</v>
      </c>
      <c r="E82" s="1">
        <v>0</v>
      </c>
      <c r="F82" s="1">
        <v>0</v>
      </c>
      <c r="G82" s="1">
        <v>0</v>
      </c>
      <c r="H82" s="1" t="s">
        <v>29</v>
      </c>
      <c r="J82" s="6" t="s">
        <v>324</v>
      </c>
      <c r="K82" s="6">
        <v>0</v>
      </c>
      <c r="L82" s="6">
        <v>0</v>
      </c>
      <c r="M82" s="1" t="s">
        <v>324</v>
      </c>
      <c r="N82" s="1">
        <v>0</v>
      </c>
      <c r="O82" s="1">
        <v>0</v>
      </c>
      <c r="P82" s="1">
        <v>0</v>
      </c>
      <c r="Q82" s="1" t="s">
        <v>29</v>
      </c>
      <c r="S82" s="6"/>
      <c r="T82" s="6"/>
      <c r="U82" s="6"/>
      <c r="AB82" s="6"/>
      <c r="AC82" s="6"/>
      <c r="AD82" s="6"/>
      <c r="AK82" s="6"/>
      <c r="AL82" s="6"/>
      <c r="AM82" s="6"/>
      <c r="AT82" s="6"/>
      <c r="AU82" s="6"/>
      <c r="AV82" s="6"/>
      <c r="BC82" s="6"/>
      <c r="BD82" s="6"/>
      <c r="BE82" s="6"/>
      <c r="BL82" s="6"/>
      <c r="BM82" s="6"/>
      <c r="BN82" s="6"/>
      <c r="BU82" s="6"/>
      <c r="BV82" s="6"/>
      <c r="BW82" s="6"/>
      <c r="CD82" s="6"/>
      <c r="CE82" s="6"/>
      <c r="CF82" s="6"/>
      <c r="CM82" s="6"/>
      <c r="CN82" s="6"/>
      <c r="CO82" s="6"/>
    </row>
    <row r="83" spans="1:93">
      <c r="A83" s="6" t="s">
        <v>324</v>
      </c>
      <c r="B83" s="6">
        <v>0</v>
      </c>
      <c r="C83" s="6">
        <v>0</v>
      </c>
      <c r="D83" s="1" t="s">
        <v>324</v>
      </c>
      <c r="E83" s="1">
        <v>0</v>
      </c>
      <c r="F83" s="1">
        <v>0</v>
      </c>
      <c r="G83" s="1">
        <v>0</v>
      </c>
      <c r="H83" s="1" t="s">
        <v>29</v>
      </c>
      <c r="J83" s="6" t="s">
        <v>324</v>
      </c>
      <c r="K83" s="6">
        <v>0</v>
      </c>
      <c r="L83" s="6">
        <v>0</v>
      </c>
      <c r="M83" s="1" t="s">
        <v>324</v>
      </c>
      <c r="N83" s="1">
        <v>0</v>
      </c>
      <c r="O83" s="1">
        <v>0</v>
      </c>
      <c r="P83" s="1">
        <v>0</v>
      </c>
      <c r="Q83" s="1" t="s">
        <v>29</v>
      </c>
      <c r="S83" s="6"/>
      <c r="T83" s="6"/>
      <c r="U83" s="6"/>
      <c r="AB83" s="6"/>
      <c r="AC83" s="6"/>
      <c r="AD83" s="6"/>
      <c r="AK83" s="6"/>
      <c r="AL83" s="6"/>
      <c r="AM83" s="6"/>
      <c r="AT83" s="6"/>
      <c r="AU83" s="6"/>
      <c r="AV83" s="6"/>
      <c r="BC83" s="6"/>
      <c r="BD83" s="6"/>
      <c r="BE83" s="6"/>
      <c r="BL83" s="6"/>
      <c r="BM83" s="6"/>
      <c r="BN83" s="6"/>
      <c r="BU83" s="6"/>
      <c r="BV83" s="6"/>
      <c r="BW83" s="6"/>
      <c r="CD83" s="6"/>
      <c r="CE83" s="6"/>
      <c r="CF83" s="6"/>
      <c r="CM83" s="6"/>
      <c r="CN83" s="6"/>
      <c r="CO83" s="6"/>
    </row>
    <row r="84" spans="1:93">
      <c r="A84" s="6" t="s">
        <v>324</v>
      </c>
      <c r="B84" s="6">
        <v>0</v>
      </c>
      <c r="C84" s="6">
        <v>0</v>
      </c>
      <c r="D84" s="1" t="s">
        <v>324</v>
      </c>
      <c r="E84" s="1">
        <v>0</v>
      </c>
      <c r="F84" s="1">
        <v>0</v>
      </c>
      <c r="G84" s="1">
        <v>0</v>
      </c>
      <c r="H84" s="1" t="s">
        <v>29</v>
      </c>
      <c r="J84" s="6" t="s">
        <v>324</v>
      </c>
      <c r="K84" s="6">
        <v>0</v>
      </c>
      <c r="L84" s="6">
        <v>0</v>
      </c>
      <c r="M84" s="1" t="s">
        <v>324</v>
      </c>
      <c r="N84" s="1">
        <v>0</v>
      </c>
      <c r="O84" s="1">
        <v>0</v>
      </c>
      <c r="P84" s="1">
        <v>0</v>
      </c>
      <c r="Q84" s="1" t="s">
        <v>29</v>
      </c>
      <c r="S84" s="6"/>
      <c r="T84" s="6"/>
      <c r="U84" s="6"/>
      <c r="AB84" s="6"/>
      <c r="AC84" s="6"/>
      <c r="AD84" s="6"/>
      <c r="AK84" s="6"/>
      <c r="AL84" s="6"/>
      <c r="AM84" s="6"/>
      <c r="AT84" s="6"/>
      <c r="AU84" s="6"/>
      <c r="AV84" s="6"/>
      <c r="BC84" s="6"/>
      <c r="BD84" s="6"/>
      <c r="BE84" s="6"/>
      <c r="BL84" s="6"/>
      <c r="BM84" s="6"/>
      <c r="BN84" s="6"/>
      <c r="BU84" s="6"/>
      <c r="BV84" s="6"/>
      <c r="BW84" s="6"/>
      <c r="CD84" s="6"/>
      <c r="CE84" s="6"/>
      <c r="CF84" s="6"/>
      <c r="CM84" s="6"/>
      <c r="CN84" s="6"/>
      <c r="CO84" s="6"/>
    </row>
    <row r="85" spans="1:93">
      <c r="A85" s="6" t="s">
        <v>324</v>
      </c>
      <c r="B85" s="6">
        <v>0</v>
      </c>
      <c r="C85" s="6">
        <v>0</v>
      </c>
      <c r="D85" s="1" t="s">
        <v>324</v>
      </c>
      <c r="E85" s="1">
        <v>0</v>
      </c>
      <c r="F85" s="1">
        <v>0</v>
      </c>
      <c r="G85" s="1">
        <v>0</v>
      </c>
      <c r="H85" s="1" t="s">
        <v>29</v>
      </c>
      <c r="J85" s="6" t="s">
        <v>324</v>
      </c>
      <c r="K85" s="6">
        <v>0</v>
      </c>
      <c r="L85" s="6">
        <v>0</v>
      </c>
      <c r="M85" s="1" t="s">
        <v>324</v>
      </c>
      <c r="N85" s="1">
        <v>0</v>
      </c>
      <c r="O85" s="1">
        <v>0</v>
      </c>
      <c r="P85" s="1">
        <v>0</v>
      </c>
      <c r="Q85" s="1" t="s">
        <v>29</v>
      </c>
      <c r="S85" s="6"/>
      <c r="T85" s="6"/>
      <c r="U85" s="6"/>
      <c r="AB85" s="6"/>
      <c r="AC85" s="6"/>
      <c r="AD85" s="6"/>
      <c r="AK85" s="6"/>
      <c r="AL85" s="6"/>
      <c r="AM85" s="6"/>
      <c r="AT85" s="6"/>
      <c r="AU85" s="6"/>
      <c r="AV85" s="6"/>
      <c r="BC85" s="6"/>
      <c r="BD85" s="6"/>
      <c r="BE85" s="6"/>
      <c r="BL85" s="6"/>
      <c r="BM85" s="6"/>
      <c r="BN85" s="6"/>
      <c r="BU85" s="6"/>
      <c r="BV85" s="6"/>
      <c r="BW85" s="6"/>
      <c r="CD85" s="6"/>
      <c r="CE85" s="6"/>
      <c r="CF85" s="6"/>
      <c r="CM85" s="6"/>
      <c r="CN85" s="6"/>
      <c r="CO85" s="6"/>
    </row>
    <row r="86" spans="1:93">
      <c r="A86" s="6" t="s">
        <v>324</v>
      </c>
      <c r="B86" s="6">
        <v>0</v>
      </c>
      <c r="C86" s="6">
        <v>0</v>
      </c>
      <c r="D86" s="1" t="s">
        <v>324</v>
      </c>
      <c r="E86" s="1">
        <v>0</v>
      </c>
      <c r="F86" s="1">
        <v>0</v>
      </c>
      <c r="G86" s="1">
        <v>0</v>
      </c>
      <c r="H86" s="1" t="s">
        <v>29</v>
      </c>
      <c r="J86" s="6" t="s">
        <v>324</v>
      </c>
      <c r="K86" s="6">
        <v>0</v>
      </c>
      <c r="L86" s="6">
        <v>0</v>
      </c>
      <c r="M86" s="1" t="s">
        <v>324</v>
      </c>
      <c r="N86" s="1">
        <v>0</v>
      </c>
      <c r="O86" s="1">
        <v>0</v>
      </c>
      <c r="P86" s="1">
        <v>0</v>
      </c>
      <c r="Q86" s="1" t="s">
        <v>29</v>
      </c>
      <c r="S86" s="6"/>
      <c r="T86" s="6"/>
      <c r="U86" s="6"/>
      <c r="AB86" s="6"/>
      <c r="AC86" s="6"/>
      <c r="AD86" s="6"/>
      <c r="AK86" s="6"/>
      <c r="AL86" s="6"/>
      <c r="AM86" s="6"/>
      <c r="AT86" s="6"/>
      <c r="AU86" s="6"/>
      <c r="AV86" s="6"/>
      <c r="BC86" s="6"/>
      <c r="BD86" s="6"/>
      <c r="BE86" s="6"/>
      <c r="BL86" s="6"/>
      <c r="BM86" s="6"/>
      <c r="BN86" s="6"/>
      <c r="BU86" s="6"/>
      <c r="BV86" s="6"/>
      <c r="BW86" s="6"/>
      <c r="CD86" s="6"/>
      <c r="CE86" s="6"/>
      <c r="CF86" s="6"/>
      <c r="CM86" s="6"/>
      <c r="CN86" s="6"/>
      <c r="CO86" s="6"/>
    </row>
    <row r="87" spans="1:93">
      <c r="A87" s="6" t="s">
        <v>324</v>
      </c>
      <c r="B87" s="6">
        <v>0</v>
      </c>
      <c r="C87" s="6">
        <v>0</v>
      </c>
      <c r="D87" s="1" t="s">
        <v>324</v>
      </c>
      <c r="E87" s="1">
        <v>0</v>
      </c>
      <c r="F87" s="1">
        <v>0</v>
      </c>
      <c r="G87" s="1">
        <v>0</v>
      </c>
      <c r="H87" s="1" t="s">
        <v>29</v>
      </c>
      <c r="J87" s="6" t="s">
        <v>324</v>
      </c>
      <c r="K87" s="6">
        <v>0</v>
      </c>
      <c r="L87" s="6">
        <v>0</v>
      </c>
      <c r="M87" s="1" t="s">
        <v>324</v>
      </c>
      <c r="N87" s="1">
        <v>0</v>
      </c>
      <c r="O87" s="1">
        <v>0</v>
      </c>
      <c r="P87" s="1">
        <v>0</v>
      </c>
      <c r="Q87" s="1" t="s">
        <v>29</v>
      </c>
      <c r="S87" s="6"/>
      <c r="T87" s="6"/>
      <c r="U87" s="6"/>
      <c r="AB87" s="6"/>
      <c r="AC87" s="6"/>
      <c r="AD87" s="6"/>
      <c r="AK87" s="6"/>
      <c r="AL87" s="6"/>
      <c r="AM87" s="6"/>
      <c r="AT87" s="6"/>
      <c r="AU87" s="6"/>
      <c r="AV87" s="6"/>
      <c r="BC87" s="6"/>
      <c r="BD87" s="6"/>
      <c r="BE87" s="6"/>
      <c r="BL87" s="6"/>
      <c r="BM87" s="6"/>
      <c r="BN87" s="6"/>
      <c r="BU87" s="6"/>
      <c r="BV87" s="6"/>
      <c r="BW87" s="6"/>
      <c r="CD87" s="6"/>
      <c r="CE87" s="6"/>
      <c r="CF87" s="6"/>
      <c r="CM87" s="6"/>
      <c r="CN87" s="6"/>
      <c r="CO87" s="6"/>
    </row>
    <row r="88" spans="1:93">
      <c r="A88" s="6" t="s">
        <v>324</v>
      </c>
      <c r="B88" s="6">
        <v>0</v>
      </c>
      <c r="C88" s="6">
        <v>0</v>
      </c>
      <c r="D88" s="1" t="s">
        <v>324</v>
      </c>
      <c r="E88" s="1">
        <v>0</v>
      </c>
      <c r="F88" s="1">
        <v>0</v>
      </c>
      <c r="G88" s="1">
        <v>0</v>
      </c>
      <c r="H88" s="1" t="s">
        <v>29</v>
      </c>
      <c r="J88" s="6" t="s">
        <v>324</v>
      </c>
      <c r="K88" s="6">
        <v>0</v>
      </c>
      <c r="L88" s="6">
        <v>0</v>
      </c>
      <c r="M88" s="1" t="s">
        <v>324</v>
      </c>
      <c r="N88" s="1">
        <v>0</v>
      </c>
      <c r="O88" s="1">
        <v>0</v>
      </c>
      <c r="P88" s="1">
        <v>0</v>
      </c>
      <c r="Q88" s="1" t="s">
        <v>29</v>
      </c>
      <c r="S88" s="6"/>
      <c r="T88" s="6"/>
      <c r="U88" s="6"/>
      <c r="AB88" s="6"/>
      <c r="AC88" s="6"/>
      <c r="AD88" s="6"/>
      <c r="AK88" s="6"/>
      <c r="AL88" s="6"/>
      <c r="AM88" s="6"/>
      <c r="AT88" s="6"/>
      <c r="AU88" s="6"/>
      <c r="AV88" s="6"/>
      <c r="BC88" s="6"/>
      <c r="BD88" s="6"/>
      <c r="BE88" s="6"/>
      <c r="BL88" s="6"/>
      <c r="BM88" s="6"/>
      <c r="BN88" s="6"/>
      <c r="BU88" s="6"/>
      <c r="BV88" s="6"/>
      <c r="BW88" s="6"/>
      <c r="CD88" s="6"/>
      <c r="CE88" s="6"/>
      <c r="CF88" s="6"/>
      <c r="CM88" s="6"/>
      <c r="CN88" s="6"/>
      <c r="CO88" s="6"/>
    </row>
    <row r="89" spans="1:93">
      <c r="A89" s="6" t="s">
        <v>324</v>
      </c>
      <c r="B89" s="6">
        <v>0</v>
      </c>
      <c r="C89" s="6">
        <v>0</v>
      </c>
      <c r="D89" s="1" t="s">
        <v>324</v>
      </c>
      <c r="E89" s="1">
        <v>0</v>
      </c>
      <c r="F89" s="1">
        <v>0</v>
      </c>
      <c r="G89" s="1">
        <v>0</v>
      </c>
      <c r="H89" s="1" t="s">
        <v>29</v>
      </c>
      <c r="J89" s="6" t="s">
        <v>324</v>
      </c>
      <c r="K89" s="6">
        <v>0</v>
      </c>
      <c r="L89" s="6">
        <v>0</v>
      </c>
      <c r="M89" s="1" t="s">
        <v>324</v>
      </c>
      <c r="N89" s="1">
        <v>0</v>
      </c>
      <c r="O89" s="1">
        <v>0</v>
      </c>
      <c r="P89" s="1">
        <v>0</v>
      </c>
      <c r="Q89" s="1" t="s">
        <v>29</v>
      </c>
      <c r="S89" s="6"/>
      <c r="T89" s="6"/>
      <c r="U89" s="6"/>
      <c r="AB89" s="6"/>
      <c r="AC89" s="6"/>
      <c r="AD89" s="6"/>
      <c r="AK89" s="6"/>
      <c r="AL89" s="6"/>
      <c r="AM89" s="6"/>
      <c r="AT89" s="6"/>
      <c r="AU89" s="6"/>
      <c r="AV89" s="6"/>
      <c r="BC89" s="6"/>
      <c r="BD89" s="6"/>
      <c r="BE89" s="6"/>
      <c r="BL89" s="6"/>
      <c r="BM89" s="6"/>
      <c r="BN89" s="6"/>
      <c r="BU89" s="6"/>
      <c r="BV89" s="6"/>
      <c r="BW89" s="6"/>
      <c r="CD89" s="6"/>
      <c r="CE89" s="6"/>
      <c r="CF89" s="6"/>
      <c r="CM89" s="6"/>
      <c r="CN89" s="6"/>
      <c r="CO89" s="6"/>
    </row>
    <row r="90" spans="1:93">
      <c r="A90" s="6" t="s">
        <v>324</v>
      </c>
      <c r="B90" s="6">
        <v>0</v>
      </c>
      <c r="C90" s="6">
        <v>0</v>
      </c>
      <c r="D90" s="1" t="s">
        <v>324</v>
      </c>
      <c r="E90" s="1">
        <v>0</v>
      </c>
      <c r="F90" s="1">
        <v>0</v>
      </c>
      <c r="G90" s="1">
        <v>0</v>
      </c>
      <c r="H90" s="1" t="s">
        <v>29</v>
      </c>
      <c r="J90" s="6" t="s">
        <v>324</v>
      </c>
      <c r="K90" s="6">
        <v>0</v>
      </c>
      <c r="L90" s="6">
        <v>0</v>
      </c>
      <c r="M90" s="1" t="s">
        <v>324</v>
      </c>
      <c r="N90" s="1">
        <v>0</v>
      </c>
      <c r="O90" s="1">
        <v>0</v>
      </c>
      <c r="P90" s="1">
        <v>0</v>
      </c>
      <c r="Q90" s="1" t="s">
        <v>29</v>
      </c>
      <c r="S90" s="6"/>
      <c r="T90" s="6"/>
      <c r="U90" s="6"/>
      <c r="AB90" s="6"/>
      <c r="AC90" s="6"/>
      <c r="AD90" s="6"/>
      <c r="AK90" s="6"/>
      <c r="AL90" s="6"/>
      <c r="AM90" s="6"/>
      <c r="AT90" s="6"/>
      <c r="AU90" s="6"/>
      <c r="AV90" s="6"/>
      <c r="BC90" s="6"/>
      <c r="BD90" s="6"/>
      <c r="BE90" s="6"/>
      <c r="BL90" s="6"/>
      <c r="BM90" s="6"/>
      <c r="BN90" s="6"/>
      <c r="BU90" s="6"/>
      <c r="BV90" s="6"/>
      <c r="BW90" s="6"/>
      <c r="CD90" s="6"/>
      <c r="CE90" s="6"/>
      <c r="CF90" s="6"/>
      <c r="CM90" s="6"/>
      <c r="CN90" s="6"/>
      <c r="CO90" s="6"/>
    </row>
    <row r="91" spans="1:93">
      <c r="A91" s="6" t="s">
        <v>324</v>
      </c>
      <c r="B91" s="6">
        <v>0</v>
      </c>
      <c r="C91" s="6">
        <v>0</v>
      </c>
      <c r="D91" s="1" t="s">
        <v>324</v>
      </c>
      <c r="E91" s="1">
        <v>0</v>
      </c>
      <c r="F91" s="1">
        <v>0</v>
      </c>
      <c r="G91" s="1">
        <v>0</v>
      </c>
      <c r="H91" s="1" t="s">
        <v>29</v>
      </c>
      <c r="J91" s="6" t="s">
        <v>324</v>
      </c>
      <c r="K91" s="6">
        <v>0</v>
      </c>
      <c r="L91" s="6">
        <v>0</v>
      </c>
      <c r="M91" s="1" t="s">
        <v>324</v>
      </c>
      <c r="N91" s="1">
        <v>0</v>
      </c>
      <c r="O91" s="1">
        <v>0</v>
      </c>
      <c r="P91" s="1">
        <v>0</v>
      </c>
      <c r="Q91" s="1" t="s">
        <v>29</v>
      </c>
      <c r="S91" s="6"/>
      <c r="T91" s="6"/>
      <c r="U91" s="6"/>
      <c r="AB91" s="6"/>
      <c r="AC91" s="6"/>
      <c r="AD91" s="6"/>
      <c r="AK91" s="6"/>
      <c r="AL91" s="6"/>
      <c r="AM91" s="6"/>
      <c r="AT91" s="6"/>
      <c r="AU91" s="6"/>
      <c r="AV91" s="6"/>
      <c r="BC91" s="6"/>
      <c r="BD91" s="6"/>
      <c r="BE91" s="6"/>
      <c r="BL91" s="6"/>
      <c r="BM91" s="6"/>
      <c r="BN91" s="6"/>
      <c r="BU91" s="6"/>
      <c r="BV91" s="6"/>
      <c r="BW91" s="6"/>
      <c r="CD91" s="6"/>
      <c r="CE91" s="6"/>
      <c r="CF91" s="6"/>
      <c r="CM91" s="6"/>
      <c r="CN91" s="6"/>
      <c r="CO91" s="6"/>
    </row>
    <row r="92" spans="1:93">
      <c r="A92" s="6" t="s">
        <v>324</v>
      </c>
      <c r="B92" s="6">
        <v>0</v>
      </c>
      <c r="C92" s="6">
        <v>0</v>
      </c>
      <c r="D92" s="1" t="s">
        <v>324</v>
      </c>
      <c r="E92" s="1">
        <v>0</v>
      </c>
      <c r="F92" s="1">
        <v>0</v>
      </c>
      <c r="G92" s="1">
        <v>0</v>
      </c>
      <c r="H92" s="1" t="s">
        <v>29</v>
      </c>
      <c r="J92" s="6" t="s">
        <v>324</v>
      </c>
      <c r="K92" s="6">
        <v>0</v>
      </c>
      <c r="L92" s="6">
        <v>0</v>
      </c>
      <c r="M92" s="1" t="s">
        <v>324</v>
      </c>
      <c r="N92" s="1">
        <v>0</v>
      </c>
      <c r="O92" s="1">
        <v>0</v>
      </c>
      <c r="P92" s="1">
        <v>0</v>
      </c>
      <c r="Q92" s="1" t="s">
        <v>29</v>
      </c>
      <c r="S92" s="6"/>
      <c r="T92" s="6"/>
      <c r="U92" s="6"/>
      <c r="AB92" s="6"/>
      <c r="AC92" s="6"/>
      <c r="AD92" s="6"/>
      <c r="AK92" s="6"/>
      <c r="AL92" s="6"/>
      <c r="AM92" s="6"/>
      <c r="AT92" s="6"/>
      <c r="AU92" s="6"/>
      <c r="AV92" s="6"/>
      <c r="BC92" s="6"/>
      <c r="BD92" s="6"/>
      <c r="BE92" s="6"/>
      <c r="BL92" s="6"/>
      <c r="BM92" s="6"/>
      <c r="BN92" s="6"/>
      <c r="BU92" s="6"/>
      <c r="BV92" s="6"/>
      <c r="BW92" s="6"/>
      <c r="CD92" s="6"/>
      <c r="CE92" s="6"/>
      <c r="CF92" s="6"/>
      <c r="CM92" s="6"/>
      <c r="CN92" s="6"/>
      <c r="CO92" s="6"/>
    </row>
    <row r="93" spans="1:93">
      <c r="A93" s="6" t="s">
        <v>324</v>
      </c>
      <c r="B93" s="6">
        <v>0</v>
      </c>
      <c r="C93" s="6">
        <v>0</v>
      </c>
      <c r="D93" s="1" t="s">
        <v>324</v>
      </c>
      <c r="E93" s="1">
        <v>0</v>
      </c>
      <c r="F93" s="1">
        <v>0</v>
      </c>
      <c r="G93" s="1">
        <v>0</v>
      </c>
      <c r="H93" s="1" t="s">
        <v>29</v>
      </c>
      <c r="J93" s="6" t="s">
        <v>324</v>
      </c>
      <c r="K93" s="6">
        <v>0</v>
      </c>
      <c r="L93" s="6">
        <v>0</v>
      </c>
      <c r="M93" s="1" t="s">
        <v>324</v>
      </c>
      <c r="N93" s="1">
        <v>0</v>
      </c>
      <c r="O93" s="1">
        <v>0</v>
      </c>
      <c r="P93" s="1">
        <v>0</v>
      </c>
      <c r="Q93" s="1" t="s">
        <v>29</v>
      </c>
      <c r="S93" s="6"/>
      <c r="T93" s="6"/>
      <c r="U93" s="6"/>
      <c r="AB93" s="6"/>
      <c r="AC93" s="6"/>
      <c r="AD93" s="6"/>
      <c r="AK93" s="6"/>
      <c r="AL93" s="6"/>
      <c r="AM93" s="6"/>
      <c r="AT93" s="6"/>
      <c r="AU93" s="6"/>
      <c r="AV93" s="6"/>
      <c r="BC93" s="6"/>
      <c r="BD93" s="6"/>
      <c r="BE93" s="6"/>
      <c r="BL93" s="6"/>
      <c r="BM93" s="6"/>
      <c r="BN93" s="6"/>
      <c r="BU93" s="6"/>
      <c r="BV93" s="6"/>
      <c r="BW93" s="6"/>
      <c r="CD93" s="6"/>
      <c r="CE93" s="6"/>
      <c r="CF93" s="6"/>
      <c r="CM93" s="6"/>
      <c r="CN93" s="6"/>
      <c r="CO93" s="6"/>
    </row>
    <row r="94" spans="1:93">
      <c r="A94" s="6" t="s">
        <v>324</v>
      </c>
      <c r="B94" s="6">
        <v>0</v>
      </c>
      <c r="C94" s="6">
        <v>0</v>
      </c>
      <c r="D94" s="1" t="s">
        <v>324</v>
      </c>
      <c r="E94" s="1">
        <v>0</v>
      </c>
      <c r="F94" s="1">
        <v>0</v>
      </c>
      <c r="G94" s="1">
        <v>0</v>
      </c>
      <c r="H94" s="1" t="s">
        <v>29</v>
      </c>
      <c r="J94" s="6" t="s">
        <v>324</v>
      </c>
      <c r="K94" s="6">
        <v>0</v>
      </c>
      <c r="L94" s="6">
        <v>0</v>
      </c>
      <c r="M94" s="1" t="s">
        <v>324</v>
      </c>
      <c r="N94" s="1">
        <v>0</v>
      </c>
      <c r="O94" s="1">
        <v>0</v>
      </c>
      <c r="P94" s="1">
        <v>0</v>
      </c>
      <c r="Q94" s="1" t="s">
        <v>29</v>
      </c>
      <c r="S94" s="6"/>
      <c r="T94" s="6"/>
      <c r="U94" s="6"/>
      <c r="AB94" s="6"/>
      <c r="AC94" s="6"/>
      <c r="AD94" s="6"/>
      <c r="AK94" s="6"/>
      <c r="AL94" s="6"/>
      <c r="AM94" s="6"/>
      <c r="AT94" s="6"/>
      <c r="AU94" s="6"/>
      <c r="AV94" s="6"/>
      <c r="BC94" s="6"/>
      <c r="BD94" s="6"/>
      <c r="BE94" s="6"/>
      <c r="BL94" s="6"/>
      <c r="BM94" s="6"/>
      <c r="BN94" s="6"/>
      <c r="BU94" s="6"/>
      <c r="BV94" s="6"/>
      <c r="BW94" s="6"/>
      <c r="CD94" s="6"/>
      <c r="CE94" s="6"/>
      <c r="CF94" s="6"/>
      <c r="CM94" s="6"/>
      <c r="CN94" s="6"/>
      <c r="CO94" s="6"/>
    </row>
    <row r="95" spans="1:93">
      <c r="A95" s="6" t="s">
        <v>324</v>
      </c>
      <c r="B95" s="6">
        <v>0</v>
      </c>
      <c r="C95" s="6">
        <v>0</v>
      </c>
      <c r="D95" s="1" t="s">
        <v>324</v>
      </c>
      <c r="E95" s="1">
        <v>0</v>
      </c>
      <c r="F95" s="1">
        <v>0</v>
      </c>
      <c r="G95" s="1">
        <v>0</v>
      </c>
      <c r="H95" s="1" t="s">
        <v>29</v>
      </c>
      <c r="J95" s="6" t="s">
        <v>324</v>
      </c>
      <c r="K95" s="6">
        <v>0</v>
      </c>
      <c r="L95" s="6">
        <v>0</v>
      </c>
      <c r="M95" s="1" t="s">
        <v>324</v>
      </c>
      <c r="N95" s="1">
        <v>0</v>
      </c>
      <c r="O95" s="1">
        <v>0</v>
      </c>
      <c r="P95" s="1">
        <v>0</v>
      </c>
      <c r="Q95" s="1" t="s">
        <v>29</v>
      </c>
      <c r="S95" s="6"/>
      <c r="T95" s="6"/>
      <c r="U95" s="6"/>
      <c r="AB95" s="6"/>
      <c r="AC95" s="6"/>
      <c r="AD95" s="6"/>
      <c r="AK95" s="6"/>
      <c r="AL95" s="6"/>
      <c r="AM95" s="6"/>
      <c r="AT95" s="6"/>
      <c r="AU95" s="6"/>
      <c r="AV95" s="6"/>
      <c r="BC95" s="6"/>
      <c r="BD95" s="6"/>
      <c r="BE95" s="6"/>
      <c r="BL95" s="6"/>
      <c r="BM95" s="6"/>
      <c r="BN95" s="6"/>
      <c r="BU95" s="6"/>
      <c r="BV95" s="6"/>
      <c r="BW95" s="6"/>
      <c r="CD95" s="6"/>
      <c r="CE95" s="6"/>
      <c r="CF95" s="6"/>
      <c r="CM95" s="6"/>
      <c r="CN95" s="6"/>
      <c r="CO95" s="6"/>
    </row>
    <row r="96" spans="1:93">
      <c r="A96" s="6" t="s">
        <v>324</v>
      </c>
      <c r="B96" s="6">
        <v>0</v>
      </c>
      <c r="C96" s="6">
        <v>0</v>
      </c>
      <c r="D96" s="1" t="s">
        <v>324</v>
      </c>
      <c r="E96" s="1">
        <v>0</v>
      </c>
      <c r="F96" s="1">
        <v>0</v>
      </c>
      <c r="G96" s="1">
        <v>0</v>
      </c>
      <c r="H96" s="1" t="s">
        <v>29</v>
      </c>
      <c r="J96" s="6" t="s">
        <v>324</v>
      </c>
      <c r="K96" s="6">
        <v>0</v>
      </c>
      <c r="L96" s="6">
        <v>0</v>
      </c>
      <c r="M96" s="1" t="s">
        <v>324</v>
      </c>
      <c r="N96" s="1">
        <v>0</v>
      </c>
      <c r="O96" s="1">
        <v>0</v>
      </c>
      <c r="P96" s="1">
        <v>0</v>
      </c>
      <c r="Q96" s="1" t="s">
        <v>29</v>
      </c>
      <c r="S96" s="6"/>
      <c r="T96" s="6"/>
      <c r="U96" s="6"/>
      <c r="AB96" s="6"/>
      <c r="AC96" s="6"/>
      <c r="AD96" s="6"/>
      <c r="AK96" s="6"/>
      <c r="AL96" s="6"/>
      <c r="AM96" s="6"/>
      <c r="AT96" s="6"/>
      <c r="AU96" s="6"/>
      <c r="AV96" s="6"/>
      <c r="BC96" s="6"/>
      <c r="BD96" s="6"/>
      <c r="BE96" s="6"/>
      <c r="BL96" s="6"/>
      <c r="BM96" s="6"/>
      <c r="BN96" s="6"/>
      <c r="BU96" s="6"/>
      <c r="BV96" s="6"/>
      <c r="BW96" s="6"/>
      <c r="CD96" s="6"/>
      <c r="CE96" s="6"/>
      <c r="CF96" s="6"/>
      <c r="CM96" s="6"/>
      <c r="CN96" s="6"/>
      <c r="CO96" s="6"/>
    </row>
    <row r="97" spans="1:93">
      <c r="A97" s="6" t="s">
        <v>324</v>
      </c>
      <c r="B97" s="6">
        <v>0</v>
      </c>
      <c r="C97" s="6">
        <v>0</v>
      </c>
      <c r="D97" s="1" t="s">
        <v>324</v>
      </c>
      <c r="E97" s="1">
        <v>0</v>
      </c>
      <c r="F97" s="1">
        <v>0</v>
      </c>
      <c r="G97" s="1">
        <v>0</v>
      </c>
      <c r="H97" s="1" t="s">
        <v>29</v>
      </c>
      <c r="J97" s="6" t="s">
        <v>324</v>
      </c>
      <c r="K97" s="6">
        <v>0</v>
      </c>
      <c r="L97" s="6">
        <v>0</v>
      </c>
      <c r="M97" s="1" t="s">
        <v>324</v>
      </c>
      <c r="N97" s="1">
        <v>0</v>
      </c>
      <c r="O97" s="1">
        <v>0</v>
      </c>
      <c r="P97" s="1">
        <v>0</v>
      </c>
      <c r="Q97" s="1" t="s">
        <v>29</v>
      </c>
      <c r="S97" s="6"/>
      <c r="T97" s="6"/>
      <c r="U97" s="6"/>
      <c r="AB97" s="6"/>
      <c r="AC97" s="6"/>
      <c r="AD97" s="6"/>
      <c r="AK97" s="6"/>
      <c r="AL97" s="6"/>
      <c r="AM97" s="6"/>
      <c r="AT97" s="6"/>
      <c r="AU97" s="6"/>
      <c r="AV97" s="6"/>
      <c r="BC97" s="6"/>
      <c r="BD97" s="6"/>
      <c r="BE97" s="6"/>
      <c r="BL97" s="6"/>
      <c r="BM97" s="6"/>
      <c r="BN97" s="6"/>
      <c r="BU97" s="6"/>
      <c r="BV97" s="6"/>
      <c r="BW97" s="6"/>
      <c r="CD97" s="6"/>
      <c r="CE97" s="6"/>
      <c r="CF97" s="6"/>
      <c r="CM97" s="6"/>
      <c r="CN97" s="6"/>
      <c r="CO97" s="6"/>
    </row>
    <row r="98" spans="1:93">
      <c r="A98" s="6" t="s">
        <v>324</v>
      </c>
      <c r="B98" s="6">
        <v>0</v>
      </c>
      <c r="C98" s="6">
        <v>0</v>
      </c>
      <c r="D98" s="1" t="s">
        <v>324</v>
      </c>
      <c r="E98" s="1">
        <v>0</v>
      </c>
      <c r="F98" s="1">
        <v>0</v>
      </c>
      <c r="G98" s="1">
        <v>0</v>
      </c>
      <c r="H98" s="1" t="s">
        <v>29</v>
      </c>
      <c r="J98" s="6" t="s">
        <v>324</v>
      </c>
      <c r="K98" s="6">
        <v>0</v>
      </c>
      <c r="L98" s="6">
        <v>0</v>
      </c>
      <c r="M98" s="1" t="s">
        <v>324</v>
      </c>
      <c r="N98" s="1">
        <v>0</v>
      </c>
      <c r="O98" s="1">
        <v>0</v>
      </c>
      <c r="P98" s="1">
        <v>0</v>
      </c>
      <c r="Q98" s="1" t="s">
        <v>29</v>
      </c>
      <c r="S98" s="6"/>
      <c r="T98" s="6"/>
      <c r="U98" s="6"/>
      <c r="AB98" s="6"/>
      <c r="AC98" s="6"/>
      <c r="AD98" s="6"/>
      <c r="AK98" s="6"/>
      <c r="AL98" s="6"/>
      <c r="AM98" s="6"/>
      <c r="AT98" s="6"/>
      <c r="AU98" s="6"/>
      <c r="AV98" s="6"/>
      <c r="BC98" s="6"/>
      <c r="BD98" s="6"/>
      <c r="BE98" s="6"/>
      <c r="BL98" s="6"/>
      <c r="BM98" s="6"/>
      <c r="BN98" s="6"/>
      <c r="BU98" s="6"/>
      <c r="BV98" s="6"/>
      <c r="BW98" s="6"/>
      <c r="CD98" s="6"/>
      <c r="CE98" s="6"/>
      <c r="CF98" s="6"/>
      <c r="CM98" s="6"/>
      <c r="CN98" s="6"/>
      <c r="CO98" s="6"/>
    </row>
    <row r="99" spans="1:93">
      <c r="A99" s="6" t="s">
        <v>324</v>
      </c>
      <c r="B99" s="6">
        <v>0</v>
      </c>
      <c r="C99" s="6">
        <v>0</v>
      </c>
      <c r="D99" s="1" t="s">
        <v>324</v>
      </c>
      <c r="E99" s="1">
        <v>0</v>
      </c>
      <c r="F99" s="1">
        <v>0</v>
      </c>
      <c r="G99" s="1">
        <v>0</v>
      </c>
      <c r="H99" s="1" t="s">
        <v>29</v>
      </c>
      <c r="J99" s="6" t="s">
        <v>324</v>
      </c>
      <c r="K99" s="6">
        <v>0</v>
      </c>
      <c r="L99" s="6">
        <v>0</v>
      </c>
      <c r="M99" s="1" t="s">
        <v>324</v>
      </c>
      <c r="N99" s="1">
        <v>0</v>
      </c>
      <c r="O99" s="1">
        <v>0</v>
      </c>
      <c r="P99" s="1">
        <v>0</v>
      </c>
      <c r="Q99" s="1" t="s">
        <v>29</v>
      </c>
      <c r="S99" s="6"/>
      <c r="T99" s="6"/>
      <c r="U99" s="6"/>
      <c r="AB99" s="6"/>
      <c r="AC99" s="6"/>
      <c r="AD99" s="6"/>
      <c r="AK99" s="6"/>
      <c r="AL99" s="6"/>
      <c r="AM99" s="6"/>
      <c r="AT99" s="6"/>
      <c r="AU99" s="6"/>
      <c r="AV99" s="6"/>
      <c r="BC99" s="6"/>
      <c r="BD99" s="6"/>
      <c r="BE99" s="6"/>
      <c r="BL99" s="6"/>
      <c r="BM99" s="6"/>
      <c r="BN99" s="6"/>
      <c r="BU99" s="6"/>
      <c r="BV99" s="6"/>
      <c r="BW99" s="6"/>
      <c r="CD99" s="6"/>
      <c r="CE99" s="6"/>
      <c r="CF99" s="6"/>
      <c r="CM99" s="6"/>
      <c r="CN99" s="6"/>
      <c r="CO99" s="6"/>
    </row>
    <row r="100" spans="1:93">
      <c r="A100" s="6" t="s">
        <v>324</v>
      </c>
      <c r="B100" s="6">
        <v>0</v>
      </c>
      <c r="C100" s="6">
        <v>0</v>
      </c>
      <c r="D100" s="1" t="s">
        <v>324</v>
      </c>
      <c r="E100" s="1">
        <v>0</v>
      </c>
      <c r="F100" s="1">
        <v>0</v>
      </c>
      <c r="G100" s="1">
        <v>0</v>
      </c>
      <c r="H100" s="1" t="s">
        <v>29</v>
      </c>
      <c r="J100" s="6" t="s">
        <v>324</v>
      </c>
      <c r="K100" s="6">
        <v>0</v>
      </c>
      <c r="L100" s="6">
        <v>0</v>
      </c>
      <c r="M100" s="1" t="s">
        <v>324</v>
      </c>
      <c r="N100" s="1">
        <v>0</v>
      </c>
      <c r="O100" s="1">
        <v>0</v>
      </c>
      <c r="P100" s="1">
        <v>0</v>
      </c>
      <c r="Q100" s="1" t="s">
        <v>29</v>
      </c>
      <c r="S100" s="6"/>
      <c r="T100" s="6"/>
      <c r="U100" s="6"/>
      <c r="AB100" s="6"/>
      <c r="AC100" s="6"/>
      <c r="AD100" s="6"/>
      <c r="AK100" s="6"/>
      <c r="AL100" s="6"/>
      <c r="AM100" s="6"/>
      <c r="AT100" s="6"/>
      <c r="AU100" s="6"/>
      <c r="AV100" s="6"/>
      <c r="BC100" s="6"/>
      <c r="BD100" s="6"/>
      <c r="BE100" s="6"/>
      <c r="BL100" s="6"/>
      <c r="BM100" s="6"/>
      <c r="BN100" s="6"/>
      <c r="BU100" s="6"/>
      <c r="BV100" s="6"/>
      <c r="BW100" s="6"/>
      <c r="CD100" s="6"/>
      <c r="CE100" s="6"/>
      <c r="CF100" s="6"/>
      <c r="CM100" s="6"/>
      <c r="CN100" s="6"/>
      <c r="CO100" s="6"/>
    </row>
    <row r="101" spans="1:93">
      <c r="A101" s="6" t="s">
        <v>324</v>
      </c>
      <c r="B101" s="6">
        <v>0</v>
      </c>
      <c r="C101" s="6">
        <v>0</v>
      </c>
      <c r="D101" s="1" t="s">
        <v>324</v>
      </c>
      <c r="E101" s="1">
        <v>0</v>
      </c>
      <c r="F101" s="1">
        <v>0</v>
      </c>
      <c r="G101" s="1">
        <v>0</v>
      </c>
      <c r="H101" s="1" t="s">
        <v>29</v>
      </c>
      <c r="J101" s="6" t="s">
        <v>324</v>
      </c>
      <c r="K101" s="6">
        <v>0</v>
      </c>
      <c r="L101" s="6">
        <v>0</v>
      </c>
      <c r="M101" s="1" t="s">
        <v>324</v>
      </c>
      <c r="N101" s="1">
        <v>0</v>
      </c>
      <c r="O101" s="1">
        <v>0</v>
      </c>
      <c r="P101" s="1">
        <v>0</v>
      </c>
      <c r="Q101" s="1" t="s">
        <v>29</v>
      </c>
      <c r="S101" s="6"/>
      <c r="T101" s="6"/>
      <c r="U101" s="6"/>
      <c r="AB101" s="6"/>
      <c r="AC101" s="6"/>
      <c r="AD101" s="6"/>
      <c r="AK101" s="6"/>
      <c r="AL101" s="6"/>
      <c r="AM101" s="6"/>
      <c r="AT101" s="6"/>
      <c r="AU101" s="6"/>
      <c r="AV101" s="6"/>
      <c r="BC101" s="6"/>
      <c r="BD101" s="6"/>
      <c r="BE101" s="6"/>
      <c r="BL101" s="6"/>
      <c r="BM101" s="6"/>
      <c r="BN101" s="6"/>
      <c r="BU101" s="6"/>
      <c r="BV101" s="6"/>
      <c r="BW101" s="6"/>
      <c r="CD101" s="6"/>
      <c r="CE101" s="6"/>
      <c r="CF101" s="6"/>
      <c r="CM101" s="6"/>
      <c r="CN101" s="6"/>
      <c r="CO101" s="6"/>
    </row>
    <row r="102" spans="1:93">
      <c r="A102" s="6" t="s">
        <v>324</v>
      </c>
      <c r="B102" s="6">
        <v>0</v>
      </c>
      <c r="C102" s="6">
        <v>0</v>
      </c>
      <c r="D102" s="1" t="s">
        <v>324</v>
      </c>
      <c r="E102" s="1">
        <v>0</v>
      </c>
      <c r="F102" s="1">
        <v>0</v>
      </c>
      <c r="G102" s="1">
        <v>0</v>
      </c>
      <c r="H102" s="1" t="s">
        <v>29</v>
      </c>
      <c r="J102" s="6" t="s">
        <v>324</v>
      </c>
      <c r="K102" s="6">
        <v>0</v>
      </c>
      <c r="L102" s="6">
        <v>0</v>
      </c>
      <c r="M102" s="1" t="s">
        <v>324</v>
      </c>
      <c r="N102" s="1">
        <v>0</v>
      </c>
      <c r="O102" s="1">
        <v>0</v>
      </c>
      <c r="P102" s="1">
        <v>0</v>
      </c>
      <c r="Q102" s="1" t="s">
        <v>29</v>
      </c>
      <c r="S102" s="6"/>
      <c r="T102" s="6"/>
      <c r="U102" s="6"/>
      <c r="AB102" s="6"/>
      <c r="AC102" s="6"/>
      <c r="AD102" s="6"/>
      <c r="AK102" s="6"/>
      <c r="AL102" s="6"/>
      <c r="AM102" s="6"/>
      <c r="AT102" s="6"/>
      <c r="AU102" s="6"/>
      <c r="AV102" s="6"/>
      <c r="BC102" s="6"/>
      <c r="BD102" s="6"/>
      <c r="BE102" s="6"/>
      <c r="BL102" s="6"/>
      <c r="BM102" s="6"/>
      <c r="BN102" s="6"/>
      <c r="BU102" s="6"/>
      <c r="BV102" s="6"/>
      <c r="BW102" s="6"/>
      <c r="CD102" s="6"/>
      <c r="CE102" s="6"/>
      <c r="CF102" s="6"/>
      <c r="CM102" s="6"/>
      <c r="CN102" s="6"/>
      <c r="CO102" s="6"/>
    </row>
    <row r="103" spans="1:93">
      <c r="A103" s="6" t="s">
        <v>324</v>
      </c>
      <c r="B103" s="6">
        <v>0</v>
      </c>
      <c r="C103" s="6">
        <v>0</v>
      </c>
      <c r="D103" s="1" t="s">
        <v>324</v>
      </c>
      <c r="E103" s="1">
        <v>0</v>
      </c>
      <c r="F103" s="1">
        <v>0</v>
      </c>
      <c r="G103" s="1">
        <v>0</v>
      </c>
      <c r="H103" s="1" t="s">
        <v>29</v>
      </c>
      <c r="J103" s="6" t="s">
        <v>324</v>
      </c>
      <c r="K103" s="6">
        <v>0</v>
      </c>
      <c r="L103" s="6">
        <v>0</v>
      </c>
      <c r="M103" s="1" t="s">
        <v>324</v>
      </c>
      <c r="N103" s="1">
        <v>0</v>
      </c>
      <c r="O103" s="1">
        <v>0</v>
      </c>
      <c r="P103" s="1">
        <v>0</v>
      </c>
      <c r="Q103" s="1" t="s">
        <v>29</v>
      </c>
      <c r="S103" s="6"/>
      <c r="T103" s="6"/>
      <c r="U103" s="6"/>
      <c r="AB103" s="6"/>
      <c r="AC103" s="6"/>
      <c r="AD103" s="6"/>
      <c r="AK103" s="6"/>
      <c r="AL103" s="6"/>
      <c r="AM103" s="6"/>
      <c r="AT103" s="6"/>
      <c r="AU103" s="6"/>
      <c r="AV103" s="6"/>
      <c r="BC103" s="6"/>
      <c r="BD103" s="6"/>
      <c r="BE103" s="6"/>
      <c r="BL103" s="6"/>
      <c r="BM103" s="6"/>
      <c r="BN103" s="6"/>
      <c r="BU103" s="6"/>
      <c r="BV103" s="6"/>
      <c r="BW103" s="6"/>
      <c r="CD103" s="6"/>
      <c r="CE103" s="6"/>
      <c r="CF103" s="6"/>
      <c r="CM103" s="6"/>
      <c r="CN103" s="6"/>
      <c r="CO103" s="6"/>
    </row>
    <row r="104" spans="1:93">
      <c r="A104" s="6" t="s">
        <v>324</v>
      </c>
      <c r="B104" s="6">
        <v>0</v>
      </c>
      <c r="C104" s="6">
        <v>0</v>
      </c>
      <c r="D104" s="1" t="s">
        <v>324</v>
      </c>
      <c r="E104" s="1">
        <v>0</v>
      </c>
      <c r="F104" s="1">
        <v>0</v>
      </c>
      <c r="G104" s="1">
        <v>0</v>
      </c>
      <c r="H104" s="1" t="s">
        <v>29</v>
      </c>
      <c r="J104" s="6" t="s">
        <v>324</v>
      </c>
      <c r="K104" s="6">
        <v>0</v>
      </c>
      <c r="L104" s="6">
        <v>0</v>
      </c>
      <c r="M104" s="1" t="s">
        <v>324</v>
      </c>
      <c r="N104" s="1">
        <v>0</v>
      </c>
      <c r="O104" s="1">
        <v>0</v>
      </c>
      <c r="P104" s="1">
        <v>0</v>
      </c>
      <c r="Q104" s="1" t="s">
        <v>29</v>
      </c>
      <c r="S104" s="6"/>
      <c r="T104" s="6"/>
      <c r="U104" s="6"/>
      <c r="AB104" s="6"/>
      <c r="AC104" s="6"/>
      <c r="AD104" s="6"/>
      <c r="AK104" s="6"/>
      <c r="AL104" s="6"/>
      <c r="AM104" s="6"/>
      <c r="AT104" s="6"/>
      <c r="AU104" s="6"/>
      <c r="AV104" s="6"/>
      <c r="BC104" s="6"/>
      <c r="BD104" s="6"/>
      <c r="BE104" s="6"/>
      <c r="BL104" s="6"/>
      <c r="BM104" s="6"/>
      <c r="BN104" s="6"/>
      <c r="BU104" s="6"/>
      <c r="BV104" s="6"/>
      <c r="BW104" s="6"/>
      <c r="CD104" s="6"/>
      <c r="CE104" s="6"/>
      <c r="CF104" s="6"/>
      <c r="CM104" s="6"/>
      <c r="CN104" s="6"/>
      <c r="CO104" s="6"/>
    </row>
    <row r="105" spans="1:93">
      <c r="A105" s="6" t="s">
        <v>324</v>
      </c>
      <c r="B105" s="6">
        <v>0</v>
      </c>
      <c r="C105" s="6">
        <v>0</v>
      </c>
      <c r="D105" s="1" t="s">
        <v>324</v>
      </c>
      <c r="E105" s="1">
        <v>0</v>
      </c>
      <c r="F105" s="1">
        <v>0</v>
      </c>
      <c r="G105" s="1">
        <v>0</v>
      </c>
      <c r="H105" s="1" t="s">
        <v>29</v>
      </c>
      <c r="J105" s="6" t="s">
        <v>324</v>
      </c>
      <c r="K105" s="6">
        <v>0</v>
      </c>
      <c r="L105" s="6">
        <v>0</v>
      </c>
      <c r="M105" s="1" t="s">
        <v>324</v>
      </c>
      <c r="N105" s="1">
        <v>0</v>
      </c>
      <c r="O105" s="1">
        <v>0</v>
      </c>
      <c r="P105" s="1">
        <v>0</v>
      </c>
      <c r="Q105" s="1" t="s">
        <v>29</v>
      </c>
      <c r="S105" s="6"/>
      <c r="T105" s="6"/>
      <c r="U105" s="6"/>
      <c r="AB105" s="6"/>
      <c r="AC105" s="6"/>
      <c r="AD105" s="6"/>
      <c r="AK105" s="6"/>
      <c r="AL105" s="6"/>
      <c r="AM105" s="6"/>
      <c r="AT105" s="6"/>
      <c r="AU105" s="6"/>
      <c r="AV105" s="6"/>
      <c r="BC105" s="6"/>
      <c r="BD105" s="6"/>
      <c r="BE105" s="6"/>
      <c r="BL105" s="6"/>
      <c r="BM105" s="6"/>
      <c r="BN105" s="6"/>
      <c r="BU105" s="6"/>
      <c r="BV105" s="6"/>
      <c r="BW105" s="6"/>
      <c r="CD105" s="6"/>
      <c r="CE105" s="6"/>
      <c r="CF105" s="6"/>
      <c r="CM105" s="6"/>
      <c r="CN105" s="6"/>
      <c r="CO105" s="6"/>
    </row>
    <row r="106" spans="1:93">
      <c r="A106" s="6" t="s">
        <v>324</v>
      </c>
      <c r="B106" s="6">
        <v>0</v>
      </c>
      <c r="C106" s="6">
        <v>0</v>
      </c>
      <c r="D106" s="1" t="s">
        <v>324</v>
      </c>
      <c r="E106" s="1">
        <v>0</v>
      </c>
      <c r="F106" s="1">
        <v>0</v>
      </c>
      <c r="G106" s="1">
        <v>0</v>
      </c>
      <c r="H106" s="1" t="s">
        <v>29</v>
      </c>
      <c r="J106" s="6" t="s">
        <v>324</v>
      </c>
      <c r="K106" s="6">
        <v>0</v>
      </c>
      <c r="L106" s="6">
        <v>0</v>
      </c>
      <c r="M106" s="1" t="s">
        <v>324</v>
      </c>
      <c r="N106" s="1">
        <v>0</v>
      </c>
      <c r="O106" s="1">
        <v>0</v>
      </c>
      <c r="P106" s="1">
        <v>0</v>
      </c>
      <c r="Q106" s="1" t="s">
        <v>29</v>
      </c>
      <c r="S106" s="6"/>
      <c r="T106" s="6"/>
      <c r="U106" s="6"/>
      <c r="AB106" s="6"/>
      <c r="AC106" s="6"/>
      <c r="AD106" s="6"/>
      <c r="AK106" s="6"/>
      <c r="AL106" s="6"/>
      <c r="AM106" s="6"/>
      <c r="AT106" s="6"/>
      <c r="AU106" s="6"/>
      <c r="AV106" s="6"/>
      <c r="BC106" s="6"/>
      <c r="BD106" s="6"/>
      <c r="BE106" s="6"/>
      <c r="BL106" s="6"/>
      <c r="BM106" s="6"/>
      <c r="BN106" s="6"/>
      <c r="BU106" s="6"/>
      <c r="BV106" s="6"/>
      <c r="BW106" s="6"/>
      <c r="CD106" s="6"/>
      <c r="CE106" s="6"/>
      <c r="CF106" s="6"/>
      <c r="CM106" s="6"/>
      <c r="CN106" s="6"/>
      <c r="CO106" s="6"/>
    </row>
    <row r="107" spans="1:93">
      <c r="A107" s="6" t="s">
        <v>324</v>
      </c>
      <c r="B107" s="6">
        <v>0</v>
      </c>
      <c r="C107" s="6">
        <v>0</v>
      </c>
      <c r="D107" s="1" t="s">
        <v>324</v>
      </c>
      <c r="E107" s="1">
        <v>0</v>
      </c>
      <c r="F107" s="1">
        <v>0</v>
      </c>
      <c r="G107" s="1">
        <v>0</v>
      </c>
      <c r="H107" s="1" t="s">
        <v>29</v>
      </c>
      <c r="J107" s="6" t="s">
        <v>324</v>
      </c>
      <c r="K107" s="6">
        <v>0</v>
      </c>
      <c r="L107" s="6">
        <v>0</v>
      </c>
      <c r="M107" s="1" t="s">
        <v>324</v>
      </c>
      <c r="N107" s="1">
        <v>0</v>
      </c>
      <c r="O107" s="1">
        <v>0</v>
      </c>
      <c r="P107" s="1">
        <v>0</v>
      </c>
      <c r="Q107" s="1" t="s">
        <v>29</v>
      </c>
      <c r="S107" s="6"/>
      <c r="T107" s="6"/>
      <c r="U107" s="6"/>
      <c r="AB107" s="6"/>
      <c r="AC107" s="6"/>
      <c r="AD107" s="6"/>
      <c r="AK107" s="6"/>
      <c r="AL107" s="6"/>
      <c r="AM107" s="6"/>
      <c r="AT107" s="6"/>
      <c r="AU107" s="6"/>
      <c r="AV107" s="6"/>
      <c r="BC107" s="6"/>
      <c r="BD107" s="6"/>
      <c r="BE107" s="6"/>
      <c r="BL107" s="6"/>
      <c r="BM107" s="6"/>
      <c r="BN107" s="6"/>
      <c r="BU107" s="6"/>
      <c r="BV107" s="6"/>
      <c r="BW107" s="6"/>
      <c r="CD107" s="6"/>
      <c r="CE107" s="6"/>
      <c r="CF107" s="6"/>
      <c r="CM107" s="6"/>
      <c r="CN107" s="6"/>
      <c r="CO107" s="6"/>
    </row>
    <row r="108" spans="1:93">
      <c r="A108" s="6" t="s">
        <v>324</v>
      </c>
      <c r="B108" s="6">
        <v>0</v>
      </c>
      <c r="C108" s="6">
        <v>0</v>
      </c>
      <c r="D108" s="1" t="s">
        <v>324</v>
      </c>
      <c r="E108" s="1">
        <v>0</v>
      </c>
      <c r="F108" s="1">
        <v>0</v>
      </c>
      <c r="G108" s="1">
        <v>0</v>
      </c>
      <c r="H108" s="1" t="s">
        <v>29</v>
      </c>
      <c r="J108" s="6" t="s">
        <v>324</v>
      </c>
      <c r="K108" s="6">
        <v>0</v>
      </c>
      <c r="L108" s="6">
        <v>0</v>
      </c>
      <c r="M108" s="1" t="s">
        <v>324</v>
      </c>
      <c r="N108" s="1">
        <v>0</v>
      </c>
      <c r="O108" s="1">
        <v>0</v>
      </c>
      <c r="P108" s="1">
        <v>0</v>
      </c>
      <c r="Q108" s="1" t="s">
        <v>29</v>
      </c>
      <c r="S108" s="6"/>
      <c r="T108" s="6"/>
      <c r="U108" s="6"/>
      <c r="AB108" s="6"/>
      <c r="AC108" s="6"/>
      <c r="AD108" s="6"/>
      <c r="AK108" s="6"/>
      <c r="AL108" s="6"/>
      <c r="AM108" s="6"/>
      <c r="AT108" s="6"/>
      <c r="AU108" s="6"/>
      <c r="AV108" s="6"/>
      <c r="BC108" s="6"/>
      <c r="BD108" s="6"/>
      <c r="BE108" s="6"/>
      <c r="BL108" s="6"/>
      <c r="BM108" s="6"/>
      <c r="BN108" s="6"/>
      <c r="BU108" s="6"/>
      <c r="BV108" s="6"/>
      <c r="BW108" s="6"/>
      <c r="CD108" s="6"/>
      <c r="CE108" s="6"/>
      <c r="CF108" s="6"/>
      <c r="CM108" s="6"/>
      <c r="CN108" s="6"/>
      <c r="CO108" s="6"/>
    </row>
    <row r="109" spans="1:93">
      <c r="A109" s="6" t="s">
        <v>324</v>
      </c>
      <c r="B109" s="6">
        <v>0</v>
      </c>
      <c r="C109" s="6">
        <v>0</v>
      </c>
      <c r="D109" s="1" t="s">
        <v>324</v>
      </c>
      <c r="E109" s="1">
        <v>0</v>
      </c>
      <c r="F109" s="1">
        <v>0</v>
      </c>
      <c r="G109" s="1">
        <v>0</v>
      </c>
      <c r="H109" s="1" t="s">
        <v>29</v>
      </c>
      <c r="J109" s="6" t="s">
        <v>324</v>
      </c>
      <c r="K109" s="6">
        <v>0</v>
      </c>
      <c r="L109" s="6">
        <v>0</v>
      </c>
      <c r="M109" s="1" t="s">
        <v>324</v>
      </c>
      <c r="N109" s="1">
        <v>0</v>
      </c>
      <c r="O109" s="1">
        <v>0</v>
      </c>
      <c r="P109" s="1">
        <v>0</v>
      </c>
      <c r="Q109" s="1" t="s">
        <v>29</v>
      </c>
      <c r="S109" s="6"/>
      <c r="T109" s="6"/>
      <c r="U109" s="6"/>
      <c r="AB109" s="6"/>
      <c r="AC109" s="6"/>
      <c r="AD109" s="6"/>
      <c r="AK109" s="6"/>
      <c r="AL109" s="6"/>
      <c r="AM109" s="6"/>
      <c r="AT109" s="6"/>
      <c r="AU109" s="6"/>
      <c r="AV109" s="6"/>
      <c r="BC109" s="6"/>
      <c r="BD109" s="6"/>
      <c r="BE109" s="6"/>
      <c r="BL109" s="6"/>
      <c r="BM109" s="6"/>
      <c r="BN109" s="6"/>
      <c r="BU109" s="6"/>
      <c r="BV109" s="6"/>
      <c r="BW109" s="6"/>
      <c r="CD109" s="6"/>
      <c r="CE109" s="6"/>
      <c r="CF109" s="6"/>
      <c r="CM109" s="6"/>
      <c r="CN109" s="6"/>
      <c r="CO109" s="6"/>
    </row>
    <row r="110" spans="1:93">
      <c r="A110" s="6" t="s">
        <v>324</v>
      </c>
      <c r="B110" s="6">
        <v>0</v>
      </c>
      <c r="C110" s="6">
        <v>0</v>
      </c>
      <c r="D110" s="1" t="s">
        <v>324</v>
      </c>
      <c r="E110" s="1">
        <v>0</v>
      </c>
      <c r="F110" s="1">
        <v>0</v>
      </c>
      <c r="G110" s="1">
        <v>0</v>
      </c>
      <c r="H110" s="1" t="s">
        <v>29</v>
      </c>
      <c r="J110" s="6" t="s">
        <v>324</v>
      </c>
      <c r="K110" s="6">
        <v>0</v>
      </c>
      <c r="L110" s="6">
        <v>0</v>
      </c>
      <c r="M110" s="1" t="s">
        <v>324</v>
      </c>
      <c r="N110" s="1">
        <v>0</v>
      </c>
      <c r="O110" s="1">
        <v>0</v>
      </c>
      <c r="P110" s="1">
        <v>0</v>
      </c>
      <c r="Q110" s="1" t="s">
        <v>29</v>
      </c>
      <c r="S110" s="6"/>
      <c r="T110" s="6"/>
      <c r="U110" s="6"/>
      <c r="AB110" s="6"/>
      <c r="AC110" s="6"/>
      <c r="AD110" s="6"/>
      <c r="AK110" s="6"/>
      <c r="AL110" s="6"/>
      <c r="AM110" s="6"/>
      <c r="AT110" s="6"/>
      <c r="AU110" s="6"/>
      <c r="AV110" s="6"/>
      <c r="BC110" s="6"/>
      <c r="BD110" s="6"/>
      <c r="BE110" s="6"/>
      <c r="BL110" s="6"/>
      <c r="BM110" s="6"/>
      <c r="BN110" s="6"/>
      <c r="BU110" s="6"/>
      <c r="BV110" s="6"/>
      <c r="BW110" s="6"/>
      <c r="CD110" s="6"/>
      <c r="CE110" s="6"/>
      <c r="CF110" s="6"/>
      <c r="CM110" s="6"/>
      <c r="CN110" s="6"/>
      <c r="CO110" s="6"/>
    </row>
    <row r="111" spans="1:93">
      <c r="A111" s="6" t="s">
        <v>324</v>
      </c>
      <c r="B111" s="6">
        <v>0</v>
      </c>
      <c r="C111" s="6">
        <v>0</v>
      </c>
      <c r="D111" s="1" t="s">
        <v>324</v>
      </c>
      <c r="E111" s="1">
        <v>0</v>
      </c>
      <c r="F111" s="1">
        <v>0</v>
      </c>
      <c r="G111" s="1">
        <v>0</v>
      </c>
      <c r="H111" s="1" t="s">
        <v>29</v>
      </c>
      <c r="J111" s="6" t="s">
        <v>324</v>
      </c>
      <c r="K111" s="6">
        <v>0</v>
      </c>
      <c r="L111" s="6">
        <v>0</v>
      </c>
      <c r="M111" s="1" t="s">
        <v>324</v>
      </c>
      <c r="N111" s="1">
        <v>0</v>
      </c>
      <c r="O111" s="1">
        <v>0</v>
      </c>
      <c r="P111" s="1">
        <v>0</v>
      </c>
      <c r="Q111" s="1" t="s">
        <v>29</v>
      </c>
      <c r="S111" s="6"/>
      <c r="T111" s="6"/>
      <c r="U111" s="6"/>
      <c r="AB111" s="6"/>
      <c r="AC111" s="6"/>
      <c r="AD111" s="6"/>
      <c r="AK111" s="6"/>
      <c r="AL111" s="6"/>
      <c r="AM111" s="6"/>
      <c r="AT111" s="6"/>
      <c r="AU111" s="6"/>
      <c r="AV111" s="6"/>
      <c r="BC111" s="6"/>
      <c r="BD111" s="6"/>
      <c r="BE111" s="6"/>
      <c r="BL111" s="6"/>
      <c r="BM111" s="6"/>
      <c r="BN111" s="6"/>
      <c r="BU111" s="6"/>
      <c r="BV111" s="6"/>
      <c r="BW111" s="6"/>
      <c r="CD111" s="6"/>
      <c r="CE111" s="6"/>
      <c r="CF111" s="6"/>
      <c r="CM111" s="6"/>
      <c r="CN111" s="6"/>
      <c r="CO111" s="6"/>
    </row>
    <row r="112" spans="1:93">
      <c r="A112" s="6" t="s">
        <v>324</v>
      </c>
      <c r="B112" s="6">
        <v>0</v>
      </c>
      <c r="C112" s="6">
        <v>0</v>
      </c>
      <c r="D112" s="1" t="s">
        <v>324</v>
      </c>
      <c r="E112" s="1">
        <v>0</v>
      </c>
      <c r="F112" s="1">
        <v>0</v>
      </c>
      <c r="G112" s="1">
        <v>0</v>
      </c>
      <c r="H112" s="1" t="s">
        <v>29</v>
      </c>
      <c r="J112" s="6" t="s">
        <v>324</v>
      </c>
      <c r="K112" s="6">
        <v>0</v>
      </c>
      <c r="L112" s="6">
        <v>0</v>
      </c>
      <c r="M112" s="1" t="s">
        <v>324</v>
      </c>
      <c r="N112" s="1">
        <v>0</v>
      </c>
      <c r="O112" s="1">
        <v>0</v>
      </c>
      <c r="P112" s="1">
        <v>0</v>
      </c>
      <c r="Q112" s="1" t="s">
        <v>29</v>
      </c>
      <c r="S112" s="6"/>
      <c r="T112" s="6"/>
      <c r="U112" s="6"/>
      <c r="AB112" s="6"/>
      <c r="AC112" s="6"/>
      <c r="AD112" s="6"/>
      <c r="AK112" s="6"/>
      <c r="AL112" s="6"/>
      <c r="AM112" s="6"/>
      <c r="AT112" s="6"/>
      <c r="AU112" s="6"/>
      <c r="AV112" s="6"/>
      <c r="BC112" s="6"/>
      <c r="BD112" s="6"/>
      <c r="BE112" s="6"/>
      <c r="BL112" s="6"/>
      <c r="BM112" s="6"/>
      <c r="BN112" s="6"/>
      <c r="BU112" s="6"/>
      <c r="BV112" s="6"/>
      <c r="BW112" s="6"/>
      <c r="CD112" s="6"/>
      <c r="CE112" s="6"/>
      <c r="CF112" s="6"/>
      <c r="CM112" s="6"/>
      <c r="CN112" s="6"/>
      <c r="CO112" s="6"/>
    </row>
    <row r="113" spans="1:93">
      <c r="A113" s="6" t="s">
        <v>324</v>
      </c>
      <c r="B113" s="6">
        <v>0</v>
      </c>
      <c r="C113" s="6">
        <v>0</v>
      </c>
      <c r="D113" s="1" t="s">
        <v>324</v>
      </c>
      <c r="E113" s="1">
        <v>0</v>
      </c>
      <c r="F113" s="1">
        <v>0</v>
      </c>
      <c r="G113" s="1">
        <v>0</v>
      </c>
      <c r="H113" s="1" t="s">
        <v>29</v>
      </c>
      <c r="J113" s="6" t="s">
        <v>324</v>
      </c>
      <c r="K113" s="6">
        <v>0</v>
      </c>
      <c r="L113" s="6">
        <v>0</v>
      </c>
      <c r="M113" s="1" t="s">
        <v>324</v>
      </c>
      <c r="N113" s="1">
        <v>0</v>
      </c>
      <c r="O113" s="1">
        <v>0</v>
      </c>
      <c r="P113" s="1">
        <v>0</v>
      </c>
      <c r="Q113" s="1" t="s">
        <v>29</v>
      </c>
      <c r="S113" s="6"/>
      <c r="T113" s="6"/>
      <c r="U113" s="6"/>
      <c r="AB113" s="6"/>
      <c r="AC113" s="6"/>
      <c r="AD113" s="6"/>
      <c r="AK113" s="6"/>
      <c r="AL113" s="6"/>
      <c r="AM113" s="6"/>
      <c r="AT113" s="6"/>
      <c r="AU113" s="6"/>
      <c r="AV113" s="6"/>
      <c r="BC113" s="6"/>
      <c r="BD113" s="6"/>
      <c r="BE113" s="6"/>
      <c r="BL113" s="6"/>
      <c r="BM113" s="6"/>
      <c r="BN113" s="6"/>
      <c r="BU113" s="6"/>
      <c r="BV113" s="6"/>
      <c r="BW113" s="6"/>
      <c r="CD113" s="6"/>
      <c r="CE113" s="6"/>
      <c r="CF113" s="6"/>
      <c r="CM113" s="6"/>
      <c r="CN113" s="6"/>
      <c r="CO113" s="6"/>
    </row>
    <row r="114" spans="1:93">
      <c r="A114" s="6" t="s">
        <v>324</v>
      </c>
      <c r="B114" s="6">
        <v>0</v>
      </c>
      <c r="C114" s="6">
        <v>0</v>
      </c>
      <c r="D114" s="1" t="s">
        <v>324</v>
      </c>
      <c r="E114" s="1">
        <v>0</v>
      </c>
      <c r="F114" s="1">
        <v>0</v>
      </c>
      <c r="G114" s="1">
        <v>0</v>
      </c>
      <c r="H114" s="1" t="s">
        <v>29</v>
      </c>
      <c r="J114" s="6" t="s">
        <v>324</v>
      </c>
      <c r="K114" s="6">
        <v>0</v>
      </c>
      <c r="L114" s="6">
        <v>0</v>
      </c>
      <c r="M114" s="1" t="s">
        <v>324</v>
      </c>
      <c r="N114" s="1">
        <v>0</v>
      </c>
      <c r="O114" s="1">
        <v>0</v>
      </c>
      <c r="P114" s="1">
        <v>0</v>
      </c>
      <c r="Q114" s="1" t="s">
        <v>29</v>
      </c>
      <c r="S114" s="6"/>
      <c r="T114" s="6"/>
      <c r="U114" s="6"/>
      <c r="AB114" s="6"/>
      <c r="AC114" s="6"/>
      <c r="AD114" s="6"/>
      <c r="AK114" s="6"/>
      <c r="AL114" s="6"/>
      <c r="AM114" s="6"/>
      <c r="AT114" s="6"/>
      <c r="AU114" s="6"/>
      <c r="AV114" s="6"/>
      <c r="BC114" s="6"/>
      <c r="BD114" s="6"/>
      <c r="BE114" s="6"/>
      <c r="BL114" s="6"/>
      <c r="BM114" s="6"/>
      <c r="BN114" s="6"/>
      <c r="BU114" s="6"/>
      <c r="BV114" s="6"/>
      <c r="BW114" s="6"/>
      <c r="CD114" s="6"/>
      <c r="CE114" s="6"/>
      <c r="CF114" s="6"/>
      <c r="CM114" s="6"/>
      <c r="CN114" s="6"/>
      <c r="CO114" s="6"/>
    </row>
    <row r="115" spans="1:93">
      <c r="A115" s="6" t="s">
        <v>324</v>
      </c>
      <c r="B115" s="6">
        <v>0</v>
      </c>
      <c r="C115" s="6">
        <v>0</v>
      </c>
      <c r="D115" s="1" t="s">
        <v>324</v>
      </c>
      <c r="E115" s="1">
        <v>0</v>
      </c>
      <c r="F115" s="1">
        <v>0</v>
      </c>
      <c r="G115" s="1">
        <v>0</v>
      </c>
      <c r="H115" s="1" t="s">
        <v>29</v>
      </c>
      <c r="J115" s="6" t="s">
        <v>324</v>
      </c>
      <c r="K115" s="6">
        <v>0</v>
      </c>
      <c r="L115" s="6">
        <v>0</v>
      </c>
      <c r="M115" s="1" t="s">
        <v>324</v>
      </c>
      <c r="N115" s="1">
        <v>0</v>
      </c>
      <c r="O115" s="1">
        <v>0</v>
      </c>
      <c r="P115" s="1">
        <v>0</v>
      </c>
      <c r="Q115" s="1" t="s">
        <v>29</v>
      </c>
      <c r="S115" s="6"/>
      <c r="T115" s="6"/>
      <c r="U115" s="6"/>
      <c r="AB115" s="6"/>
      <c r="AC115" s="6"/>
      <c r="AD115" s="6"/>
      <c r="AK115" s="6"/>
      <c r="AL115" s="6"/>
      <c r="AM115" s="6"/>
      <c r="AT115" s="6"/>
      <c r="AU115" s="6"/>
      <c r="AV115" s="6"/>
      <c r="BC115" s="6"/>
      <c r="BD115" s="6"/>
      <c r="BE115" s="6"/>
      <c r="BL115" s="6"/>
      <c r="BM115" s="6"/>
      <c r="BN115" s="6"/>
      <c r="BU115" s="6"/>
      <c r="BV115" s="6"/>
      <c r="BW115" s="6"/>
      <c r="CD115" s="6"/>
      <c r="CE115" s="6"/>
      <c r="CF115" s="6"/>
      <c r="CM115" s="6"/>
      <c r="CN115" s="6"/>
      <c r="CO115" s="6"/>
    </row>
    <row r="116" spans="1:93">
      <c r="A116" s="6" t="s">
        <v>324</v>
      </c>
      <c r="B116" s="6">
        <v>0</v>
      </c>
      <c r="C116" s="6">
        <v>0</v>
      </c>
      <c r="D116" s="1" t="s">
        <v>324</v>
      </c>
      <c r="E116" s="1">
        <v>0</v>
      </c>
      <c r="F116" s="1">
        <v>0</v>
      </c>
      <c r="G116" s="1">
        <v>0</v>
      </c>
      <c r="H116" s="1" t="s">
        <v>29</v>
      </c>
      <c r="J116" s="6" t="s">
        <v>324</v>
      </c>
      <c r="K116" s="6">
        <v>0</v>
      </c>
      <c r="L116" s="6">
        <v>0</v>
      </c>
      <c r="M116" s="1" t="s">
        <v>324</v>
      </c>
      <c r="N116" s="1">
        <v>0</v>
      </c>
      <c r="O116" s="1">
        <v>0</v>
      </c>
      <c r="P116" s="1">
        <v>0</v>
      </c>
      <c r="Q116" s="1" t="s">
        <v>29</v>
      </c>
      <c r="S116" s="6"/>
      <c r="T116" s="6"/>
      <c r="U116" s="6"/>
      <c r="AB116" s="6"/>
      <c r="AC116" s="6"/>
      <c r="AD116" s="6"/>
      <c r="AK116" s="6"/>
      <c r="AL116" s="6"/>
      <c r="AM116" s="6"/>
      <c r="AT116" s="6"/>
      <c r="AU116" s="6"/>
      <c r="AV116" s="6"/>
      <c r="BC116" s="6"/>
      <c r="BD116" s="6"/>
      <c r="BE116" s="6"/>
      <c r="BL116" s="6"/>
      <c r="BM116" s="6"/>
      <c r="BN116" s="6"/>
      <c r="BU116" s="6"/>
      <c r="BV116" s="6"/>
      <c r="BW116" s="6"/>
      <c r="CD116" s="6"/>
      <c r="CE116" s="6"/>
      <c r="CF116" s="6"/>
      <c r="CM116" s="6"/>
      <c r="CN116" s="6"/>
      <c r="CO116" s="6"/>
    </row>
    <row r="117" spans="1:93">
      <c r="A117" s="6" t="s">
        <v>324</v>
      </c>
      <c r="B117" s="6">
        <v>0</v>
      </c>
      <c r="C117" s="6">
        <v>0</v>
      </c>
      <c r="D117" s="1" t="s">
        <v>324</v>
      </c>
      <c r="E117" s="1">
        <v>0</v>
      </c>
      <c r="F117" s="1">
        <v>0</v>
      </c>
      <c r="G117" s="1">
        <v>0</v>
      </c>
      <c r="H117" s="1" t="s">
        <v>29</v>
      </c>
      <c r="J117" s="6" t="s">
        <v>324</v>
      </c>
      <c r="K117" s="6">
        <v>0</v>
      </c>
      <c r="L117" s="6">
        <v>0</v>
      </c>
      <c r="M117" s="1" t="s">
        <v>324</v>
      </c>
      <c r="N117" s="1">
        <v>0</v>
      </c>
      <c r="O117" s="1">
        <v>0</v>
      </c>
      <c r="P117" s="1">
        <v>0</v>
      </c>
      <c r="Q117" s="1" t="s">
        <v>29</v>
      </c>
      <c r="S117" s="6"/>
      <c r="T117" s="6"/>
      <c r="U117" s="6"/>
      <c r="AB117" s="6"/>
      <c r="AC117" s="6"/>
      <c r="AD117" s="6"/>
      <c r="AK117" s="6"/>
      <c r="AL117" s="6"/>
      <c r="AM117" s="6"/>
      <c r="AT117" s="6"/>
      <c r="AU117" s="6"/>
      <c r="AV117" s="6"/>
      <c r="BC117" s="6"/>
      <c r="BD117" s="6"/>
      <c r="BE117" s="6"/>
      <c r="BL117" s="6"/>
      <c r="BM117" s="6"/>
      <c r="BN117" s="6"/>
      <c r="BU117" s="6"/>
      <c r="BV117" s="6"/>
      <c r="BW117" s="6"/>
      <c r="CD117" s="6"/>
      <c r="CE117" s="6"/>
      <c r="CF117" s="6"/>
      <c r="CM117" s="6"/>
      <c r="CN117" s="6"/>
      <c r="CO117" s="6"/>
    </row>
    <row r="118" spans="1:93">
      <c r="A118" s="6" t="s">
        <v>324</v>
      </c>
      <c r="B118" s="6">
        <v>0</v>
      </c>
      <c r="C118" s="6">
        <v>0</v>
      </c>
      <c r="D118" s="1" t="s">
        <v>324</v>
      </c>
      <c r="E118" s="1">
        <v>0</v>
      </c>
      <c r="F118" s="1">
        <v>0</v>
      </c>
      <c r="G118" s="1">
        <v>0</v>
      </c>
      <c r="H118" s="1" t="s">
        <v>29</v>
      </c>
      <c r="J118" s="6" t="s">
        <v>324</v>
      </c>
      <c r="K118" s="6">
        <v>0</v>
      </c>
      <c r="L118" s="6">
        <v>0</v>
      </c>
      <c r="M118" s="1" t="s">
        <v>324</v>
      </c>
      <c r="N118" s="1">
        <v>0</v>
      </c>
      <c r="O118" s="1">
        <v>0</v>
      </c>
      <c r="P118" s="1">
        <v>0</v>
      </c>
      <c r="Q118" s="1" t="s">
        <v>29</v>
      </c>
      <c r="S118" s="6"/>
      <c r="T118" s="6"/>
      <c r="U118" s="6"/>
      <c r="AB118" s="6"/>
      <c r="AC118" s="6"/>
      <c r="AD118" s="6"/>
      <c r="AK118" s="6"/>
      <c r="AL118" s="6"/>
      <c r="AM118" s="6"/>
      <c r="AT118" s="6"/>
      <c r="AU118" s="6"/>
      <c r="AV118" s="6"/>
      <c r="BC118" s="6"/>
      <c r="BD118" s="6"/>
      <c r="BE118" s="6"/>
      <c r="BL118" s="6"/>
      <c r="BM118" s="6"/>
      <c r="BN118" s="6"/>
      <c r="BU118" s="6"/>
      <c r="BV118" s="6"/>
      <c r="BW118" s="6"/>
      <c r="CD118" s="6"/>
      <c r="CE118" s="6"/>
      <c r="CF118" s="6"/>
      <c r="CM118" s="6"/>
      <c r="CN118" s="6"/>
      <c r="CO118" s="6"/>
    </row>
    <row r="119" spans="1:93">
      <c r="A119" s="6" t="s">
        <v>324</v>
      </c>
      <c r="B119" s="6">
        <v>0</v>
      </c>
      <c r="C119" s="6">
        <v>0</v>
      </c>
      <c r="D119" s="1" t="s">
        <v>324</v>
      </c>
      <c r="E119" s="1">
        <v>0</v>
      </c>
      <c r="F119" s="1">
        <v>0</v>
      </c>
      <c r="G119" s="1">
        <v>0</v>
      </c>
      <c r="H119" s="1" t="s">
        <v>29</v>
      </c>
      <c r="J119" s="6" t="s">
        <v>324</v>
      </c>
      <c r="K119" s="6">
        <v>0</v>
      </c>
      <c r="L119" s="6">
        <v>0</v>
      </c>
      <c r="M119" s="1" t="s">
        <v>324</v>
      </c>
      <c r="N119" s="1">
        <v>0</v>
      </c>
      <c r="O119" s="1">
        <v>0</v>
      </c>
      <c r="P119" s="1">
        <v>0</v>
      </c>
      <c r="Q119" s="1" t="s">
        <v>29</v>
      </c>
      <c r="S119" s="6"/>
      <c r="T119" s="6"/>
      <c r="U119" s="6"/>
      <c r="AB119" s="6"/>
      <c r="AC119" s="6"/>
      <c r="AD119" s="6"/>
      <c r="AK119" s="6"/>
      <c r="AL119" s="6"/>
      <c r="AM119" s="6"/>
      <c r="AT119" s="6"/>
      <c r="AU119" s="6"/>
      <c r="AV119" s="6"/>
      <c r="BC119" s="6"/>
      <c r="BD119" s="6"/>
      <c r="BE119" s="6"/>
      <c r="BL119" s="6"/>
      <c r="BM119" s="6"/>
      <c r="BN119" s="6"/>
      <c r="BU119" s="6"/>
      <c r="BV119" s="6"/>
      <c r="BW119" s="6"/>
      <c r="CD119" s="6"/>
      <c r="CE119" s="6"/>
      <c r="CF119" s="6"/>
      <c r="CM119" s="6"/>
      <c r="CN119" s="6"/>
      <c r="CO119" s="6"/>
    </row>
    <row r="120" spans="1:93">
      <c r="A120" s="6" t="s">
        <v>324</v>
      </c>
      <c r="B120" s="6">
        <v>0</v>
      </c>
      <c r="C120" s="6">
        <v>0</v>
      </c>
      <c r="D120" s="1" t="s">
        <v>324</v>
      </c>
      <c r="E120" s="1">
        <v>0</v>
      </c>
      <c r="F120" s="1">
        <v>0</v>
      </c>
      <c r="G120" s="1">
        <v>0</v>
      </c>
      <c r="H120" s="1" t="s">
        <v>29</v>
      </c>
      <c r="J120" s="6" t="s">
        <v>324</v>
      </c>
      <c r="K120" s="6">
        <v>0</v>
      </c>
      <c r="L120" s="6">
        <v>0</v>
      </c>
      <c r="M120" s="1" t="s">
        <v>324</v>
      </c>
      <c r="N120" s="1">
        <v>0</v>
      </c>
      <c r="O120" s="1">
        <v>0</v>
      </c>
      <c r="P120" s="1">
        <v>0</v>
      </c>
      <c r="Q120" s="1" t="s">
        <v>29</v>
      </c>
      <c r="S120" s="6"/>
      <c r="T120" s="6"/>
      <c r="U120" s="6"/>
      <c r="AB120" s="6"/>
      <c r="AC120" s="6"/>
      <c r="AD120" s="6"/>
      <c r="AK120" s="6"/>
      <c r="AL120" s="6"/>
      <c r="AM120" s="6"/>
      <c r="AT120" s="6"/>
      <c r="AU120" s="6"/>
      <c r="AV120" s="6"/>
      <c r="BC120" s="6"/>
      <c r="BD120" s="6"/>
      <c r="BE120" s="6"/>
      <c r="BL120" s="6"/>
      <c r="BM120" s="6"/>
      <c r="BN120" s="6"/>
      <c r="BU120" s="6"/>
      <c r="BV120" s="6"/>
      <c r="BW120" s="6"/>
      <c r="CD120" s="6"/>
      <c r="CE120" s="6"/>
      <c r="CF120" s="6"/>
      <c r="CM120" s="6"/>
      <c r="CN120" s="6"/>
      <c r="CO120" s="6"/>
    </row>
    <row r="121" spans="1:93">
      <c r="A121" s="6" t="s">
        <v>324</v>
      </c>
      <c r="B121" s="6">
        <v>0</v>
      </c>
      <c r="C121" s="6">
        <v>0</v>
      </c>
      <c r="D121" s="1" t="s">
        <v>324</v>
      </c>
      <c r="E121" s="1">
        <v>0</v>
      </c>
      <c r="F121" s="1">
        <v>0</v>
      </c>
      <c r="G121" s="1">
        <v>0</v>
      </c>
      <c r="H121" s="1" t="s">
        <v>29</v>
      </c>
      <c r="J121" s="6" t="s">
        <v>324</v>
      </c>
      <c r="K121" s="6">
        <v>0</v>
      </c>
      <c r="L121" s="6">
        <v>0</v>
      </c>
      <c r="M121" s="1" t="s">
        <v>324</v>
      </c>
      <c r="N121" s="1">
        <v>0</v>
      </c>
      <c r="O121" s="1">
        <v>0</v>
      </c>
      <c r="P121" s="1">
        <v>0</v>
      </c>
      <c r="Q121" s="1" t="s">
        <v>29</v>
      </c>
      <c r="S121" s="6"/>
      <c r="T121" s="6"/>
      <c r="U121" s="6"/>
      <c r="AB121" s="6"/>
      <c r="AC121" s="6"/>
      <c r="AD121" s="6"/>
      <c r="AK121" s="6"/>
      <c r="AL121" s="6"/>
      <c r="AM121" s="6"/>
      <c r="AT121" s="6"/>
      <c r="AU121" s="6"/>
      <c r="AV121" s="6"/>
      <c r="BC121" s="6"/>
      <c r="BD121" s="6"/>
      <c r="BE121" s="6"/>
      <c r="BL121" s="6"/>
      <c r="BM121" s="6"/>
      <c r="BN121" s="6"/>
      <c r="BU121" s="6"/>
      <c r="BV121" s="6"/>
      <c r="BW121" s="6"/>
      <c r="CD121" s="6"/>
      <c r="CE121" s="6"/>
      <c r="CF121" s="6"/>
      <c r="CM121" s="6"/>
      <c r="CN121" s="6"/>
      <c r="CO121" s="6"/>
    </row>
    <row r="122" spans="1:93">
      <c r="A122" s="6" t="s">
        <v>324</v>
      </c>
      <c r="B122" s="6">
        <v>0</v>
      </c>
      <c r="C122" s="6">
        <v>0</v>
      </c>
      <c r="D122" s="1" t="s">
        <v>324</v>
      </c>
      <c r="E122" s="1">
        <v>0</v>
      </c>
      <c r="F122" s="1">
        <v>0</v>
      </c>
      <c r="G122" s="1">
        <v>0</v>
      </c>
      <c r="H122" s="1" t="s">
        <v>29</v>
      </c>
      <c r="J122" s="6" t="s">
        <v>324</v>
      </c>
      <c r="K122" s="6">
        <v>0</v>
      </c>
      <c r="L122" s="6">
        <v>0</v>
      </c>
      <c r="M122" s="1" t="s">
        <v>324</v>
      </c>
      <c r="N122" s="1">
        <v>0</v>
      </c>
      <c r="O122" s="1">
        <v>0</v>
      </c>
      <c r="P122" s="1">
        <v>0</v>
      </c>
      <c r="Q122" s="1" t="s">
        <v>29</v>
      </c>
      <c r="S122" s="6"/>
      <c r="T122" s="6"/>
      <c r="U122" s="6"/>
      <c r="AB122" s="6"/>
      <c r="AC122" s="6"/>
      <c r="AD122" s="6"/>
      <c r="AK122" s="6"/>
      <c r="AL122" s="6"/>
      <c r="AM122" s="6"/>
      <c r="AT122" s="6"/>
      <c r="AU122" s="6"/>
      <c r="AV122" s="6"/>
      <c r="BC122" s="6"/>
      <c r="BD122" s="6"/>
      <c r="BE122" s="6"/>
      <c r="BL122" s="6"/>
      <c r="BM122" s="6"/>
      <c r="BN122" s="6"/>
      <c r="BU122" s="6"/>
      <c r="BV122" s="6"/>
      <c r="BW122" s="6"/>
      <c r="CD122" s="6"/>
      <c r="CE122" s="6"/>
      <c r="CF122" s="6"/>
      <c r="CM122" s="6"/>
      <c r="CN122" s="6"/>
      <c r="CO122" s="6"/>
    </row>
    <row r="123" spans="1:93">
      <c r="A123" s="6" t="s">
        <v>324</v>
      </c>
      <c r="B123" s="6">
        <v>0</v>
      </c>
      <c r="C123" s="6">
        <v>0</v>
      </c>
      <c r="D123" s="1" t="s">
        <v>324</v>
      </c>
      <c r="E123" s="1">
        <v>0</v>
      </c>
      <c r="F123" s="1">
        <v>0</v>
      </c>
      <c r="G123" s="1">
        <v>0</v>
      </c>
      <c r="H123" s="1" t="s">
        <v>29</v>
      </c>
      <c r="J123" s="6" t="s">
        <v>324</v>
      </c>
      <c r="K123" s="6">
        <v>0</v>
      </c>
      <c r="L123" s="6">
        <v>0</v>
      </c>
      <c r="M123" s="1" t="s">
        <v>324</v>
      </c>
      <c r="N123" s="1">
        <v>0</v>
      </c>
      <c r="O123" s="1">
        <v>0</v>
      </c>
      <c r="P123" s="1">
        <v>0</v>
      </c>
      <c r="Q123" s="1" t="s">
        <v>29</v>
      </c>
      <c r="S123" s="6"/>
      <c r="T123" s="6"/>
      <c r="U123" s="6"/>
      <c r="AB123" s="6"/>
      <c r="AC123" s="6"/>
      <c r="AD123" s="6"/>
      <c r="AK123" s="6"/>
      <c r="AL123" s="6"/>
      <c r="AM123" s="6"/>
      <c r="AT123" s="6"/>
      <c r="AU123" s="6"/>
      <c r="AV123" s="6"/>
      <c r="BC123" s="6"/>
      <c r="BD123" s="6"/>
      <c r="BE123" s="6"/>
      <c r="BL123" s="6"/>
      <c r="BM123" s="6"/>
      <c r="BN123" s="6"/>
      <c r="BU123" s="6"/>
      <c r="BV123" s="6"/>
      <c r="BW123" s="6"/>
      <c r="CD123" s="6"/>
      <c r="CE123" s="6"/>
      <c r="CF123" s="6"/>
      <c r="CM123" s="6"/>
      <c r="CN123" s="6"/>
      <c r="CO123" s="6"/>
    </row>
    <row r="124" spans="1:93">
      <c r="A124" s="6" t="s">
        <v>324</v>
      </c>
      <c r="B124" s="6">
        <v>0</v>
      </c>
      <c r="C124" s="6">
        <v>0</v>
      </c>
      <c r="D124" s="1" t="s">
        <v>324</v>
      </c>
      <c r="E124" s="1">
        <v>0</v>
      </c>
      <c r="F124" s="1">
        <v>0</v>
      </c>
      <c r="G124" s="1">
        <v>0</v>
      </c>
      <c r="H124" s="1" t="s">
        <v>29</v>
      </c>
      <c r="J124" s="6" t="s">
        <v>324</v>
      </c>
      <c r="K124" s="6">
        <v>0</v>
      </c>
      <c r="L124" s="6">
        <v>0</v>
      </c>
      <c r="M124" s="1" t="s">
        <v>324</v>
      </c>
      <c r="N124" s="1">
        <v>0</v>
      </c>
      <c r="O124" s="1">
        <v>0</v>
      </c>
      <c r="P124" s="1">
        <v>0</v>
      </c>
      <c r="Q124" s="1" t="s">
        <v>29</v>
      </c>
      <c r="S124" s="6"/>
      <c r="T124" s="6"/>
      <c r="U124" s="6"/>
      <c r="AB124" s="6"/>
      <c r="AC124" s="6"/>
      <c r="AD124" s="6"/>
      <c r="AK124" s="6"/>
      <c r="AL124" s="6"/>
      <c r="AM124" s="6"/>
      <c r="AT124" s="6"/>
      <c r="AU124" s="6"/>
      <c r="AV124" s="6"/>
      <c r="BC124" s="6"/>
      <c r="BD124" s="6"/>
      <c r="BE124" s="6"/>
      <c r="BL124" s="6"/>
      <c r="BM124" s="6"/>
      <c r="BN124" s="6"/>
      <c r="BU124" s="6"/>
      <c r="BV124" s="6"/>
      <c r="BW124" s="6"/>
      <c r="CD124" s="6"/>
      <c r="CE124" s="6"/>
      <c r="CF124" s="6"/>
      <c r="CM124" s="6"/>
      <c r="CN124" s="6"/>
      <c r="CO124" s="6"/>
    </row>
    <row r="125" spans="1:93">
      <c r="A125" s="6" t="s">
        <v>324</v>
      </c>
      <c r="B125" s="6">
        <v>0</v>
      </c>
      <c r="C125" s="6">
        <v>0</v>
      </c>
      <c r="D125" s="1" t="s">
        <v>324</v>
      </c>
      <c r="E125" s="1">
        <v>0</v>
      </c>
      <c r="F125" s="1">
        <v>0</v>
      </c>
      <c r="G125" s="1">
        <v>0</v>
      </c>
      <c r="H125" s="1" t="s">
        <v>29</v>
      </c>
      <c r="J125" s="6" t="s">
        <v>324</v>
      </c>
      <c r="K125" s="6">
        <v>0</v>
      </c>
      <c r="L125" s="6">
        <v>0</v>
      </c>
      <c r="M125" s="1" t="s">
        <v>324</v>
      </c>
      <c r="N125" s="1">
        <v>0</v>
      </c>
      <c r="O125" s="1">
        <v>0</v>
      </c>
      <c r="P125" s="1">
        <v>0</v>
      </c>
      <c r="Q125" s="1" t="s">
        <v>29</v>
      </c>
      <c r="S125" s="6"/>
      <c r="T125" s="6"/>
      <c r="U125" s="6"/>
      <c r="AB125" s="6"/>
      <c r="AC125" s="6"/>
      <c r="AD125" s="6"/>
      <c r="AK125" s="6"/>
      <c r="AL125" s="6"/>
      <c r="AM125" s="6"/>
      <c r="AT125" s="6"/>
      <c r="AU125" s="6"/>
      <c r="AV125" s="6"/>
      <c r="BC125" s="6"/>
      <c r="BD125" s="6"/>
      <c r="BE125" s="6"/>
      <c r="BL125" s="6"/>
      <c r="BM125" s="6"/>
      <c r="BN125" s="6"/>
      <c r="BU125" s="6"/>
      <c r="BV125" s="6"/>
      <c r="BW125" s="6"/>
      <c r="CD125" s="6"/>
      <c r="CE125" s="6"/>
      <c r="CF125" s="6"/>
      <c r="CM125" s="6"/>
      <c r="CN125" s="6"/>
      <c r="CO125" s="6"/>
    </row>
    <row r="126" spans="1:93">
      <c r="A126" s="6" t="s">
        <v>324</v>
      </c>
      <c r="B126" s="6">
        <v>0</v>
      </c>
      <c r="C126" s="6">
        <v>0</v>
      </c>
      <c r="D126" s="1" t="s">
        <v>324</v>
      </c>
      <c r="E126" s="1">
        <v>0</v>
      </c>
      <c r="F126" s="1">
        <v>0</v>
      </c>
      <c r="G126" s="1">
        <v>0</v>
      </c>
      <c r="H126" s="1" t="s">
        <v>29</v>
      </c>
      <c r="J126" s="6" t="s">
        <v>324</v>
      </c>
      <c r="K126" s="6">
        <v>0</v>
      </c>
      <c r="L126" s="6">
        <v>0</v>
      </c>
      <c r="M126" s="1" t="s">
        <v>324</v>
      </c>
      <c r="N126" s="1">
        <v>0</v>
      </c>
      <c r="O126" s="1">
        <v>0</v>
      </c>
      <c r="P126" s="1">
        <v>0</v>
      </c>
      <c r="Q126" s="1" t="s">
        <v>29</v>
      </c>
      <c r="S126" s="6"/>
      <c r="T126" s="6"/>
      <c r="U126" s="6"/>
      <c r="AB126" s="6"/>
      <c r="AC126" s="6"/>
      <c r="AD126" s="6"/>
      <c r="AK126" s="6"/>
      <c r="AL126" s="6"/>
      <c r="AM126" s="6"/>
      <c r="AT126" s="6"/>
      <c r="AU126" s="6"/>
      <c r="AV126" s="6"/>
      <c r="BC126" s="6"/>
      <c r="BD126" s="6"/>
      <c r="BE126" s="6"/>
      <c r="BL126" s="6"/>
      <c r="BM126" s="6"/>
      <c r="BN126" s="6"/>
      <c r="BU126" s="6"/>
      <c r="BV126" s="6"/>
      <c r="BW126" s="6"/>
      <c r="CD126" s="6"/>
      <c r="CE126" s="6"/>
      <c r="CF126" s="6"/>
      <c r="CM126" s="6"/>
      <c r="CN126" s="6"/>
      <c r="CO126" s="6"/>
    </row>
    <row r="127" spans="1:93">
      <c r="A127" s="6" t="s">
        <v>324</v>
      </c>
      <c r="B127" s="6">
        <v>0</v>
      </c>
      <c r="C127" s="6">
        <v>0</v>
      </c>
      <c r="D127" s="1" t="s">
        <v>324</v>
      </c>
      <c r="E127" s="1">
        <v>0</v>
      </c>
      <c r="F127" s="1">
        <v>0</v>
      </c>
      <c r="G127" s="1">
        <v>0</v>
      </c>
      <c r="H127" s="1" t="s">
        <v>29</v>
      </c>
      <c r="J127" s="6" t="s">
        <v>324</v>
      </c>
      <c r="K127" s="6">
        <v>0</v>
      </c>
      <c r="L127" s="6">
        <v>0</v>
      </c>
      <c r="M127" s="1" t="s">
        <v>324</v>
      </c>
      <c r="N127" s="1">
        <v>0</v>
      </c>
      <c r="O127" s="1">
        <v>0</v>
      </c>
      <c r="P127" s="1">
        <v>0</v>
      </c>
      <c r="Q127" s="1" t="s">
        <v>29</v>
      </c>
      <c r="S127" s="6"/>
      <c r="T127" s="6"/>
      <c r="U127" s="6"/>
      <c r="AB127" s="6"/>
      <c r="AC127" s="6"/>
      <c r="AD127" s="6"/>
      <c r="AK127" s="6"/>
      <c r="AL127" s="6"/>
      <c r="AM127" s="6"/>
      <c r="AT127" s="6"/>
      <c r="AU127" s="6"/>
      <c r="AV127" s="6"/>
      <c r="BC127" s="6"/>
      <c r="BD127" s="6"/>
      <c r="BE127" s="6"/>
      <c r="BL127" s="6"/>
      <c r="BM127" s="6"/>
      <c r="BN127" s="6"/>
      <c r="BU127" s="6"/>
      <c r="BV127" s="6"/>
      <c r="BW127" s="6"/>
      <c r="CD127" s="6"/>
      <c r="CE127" s="6"/>
      <c r="CF127" s="6"/>
      <c r="CM127" s="6"/>
      <c r="CN127" s="6"/>
      <c r="CO127" s="6"/>
    </row>
    <row r="128" spans="1:93">
      <c r="A128" s="6" t="s">
        <v>324</v>
      </c>
      <c r="B128" s="6">
        <v>0</v>
      </c>
      <c r="C128" s="6">
        <v>0</v>
      </c>
      <c r="D128" s="1" t="s">
        <v>324</v>
      </c>
      <c r="E128" s="1">
        <v>0</v>
      </c>
      <c r="F128" s="1">
        <v>0</v>
      </c>
      <c r="G128" s="1">
        <v>0</v>
      </c>
      <c r="H128" s="1" t="s">
        <v>29</v>
      </c>
      <c r="J128" s="6" t="s">
        <v>324</v>
      </c>
      <c r="K128" s="6">
        <v>0</v>
      </c>
      <c r="L128" s="6">
        <v>0</v>
      </c>
      <c r="M128" s="1" t="s">
        <v>324</v>
      </c>
      <c r="N128" s="1">
        <v>0</v>
      </c>
      <c r="O128" s="1">
        <v>0</v>
      </c>
      <c r="P128" s="1">
        <v>0</v>
      </c>
      <c r="Q128" s="1" t="s">
        <v>29</v>
      </c>
      <c r="S128" s="6"/>
      <c r="T128" s="6"/>
      <c r="U128" s="6"/>
      <c r="AB128" s="6"/>
      <c r="AC128" s="6"/>
      <c r="AD128" s="6"/>
      <c r="AK128" s="6"/>
      <c r="AL128" s="6"/>
      <c r="AM128" s="6"/>
      <c r="AT128" s="6"/>
      <c r="AU128" s="6"/>
      <c r="AV128" s="6"/>
      <c r="BC128" s="6"/>
      <c r="BD128" s="6"/>
      <c r="BE128" s="6"/>
      <c r="BL128" s="6"/>
      <c r="BM128" s="6"/>
      <c r="BN128" s="6"/>
      <c r="BU128" s="6"/>
      <c r="BV128" s="6"/>
      <c r="BW128" s="6"/>
      <c r="CD128" s="6"/>
      <c r="CE128" s="6"/>
      <c r="CF128" s="6"/>
      <c r="CM128" s="6"/>
      <c r="CN128" s="6"/>
      <c r="CO128" s="6"/>
    </row>
    <row r="129" spans="1:93">
      <c r="A129" s="6" t="s">
        <v>324</v>
      </c>
      <c r="B129" s="6">
        <v>0</v>
      </c>
      <c r="C129" s="6">
        <v>0</v>
      </c>
      <c r="D129" s="1" t="s">
        <v>324</v>
      </c>
      <c r="E129" s="1">
        <v>0</v>
      </c>
      <c r="F129" s="1">
        <v>0</v>
      </c>
      <c r="G129" s="1">
        <v>0</v>
      </c>
      <c r="H129" s="1" t="s">
        <v>29</v>
      </c>
      <c r="J129" s="6" t="s">
        <v>324</v>
      </c>
      <c r="K129" s="6">
        <v>0</v>
      </c>
      <c r="L129" s="6">
        <v>0</v>
      </c>
      <c r="M129" s="1" t="s">
        <v>324</v>
      </c>
      <c r="N129" s="1">
        <v>0</v>
      </c>
      <c r="O129" s="1">
        <v>0</v>
      </c>
      <c r="P129" s="1">
        <v>0</v>
      </c>
      <c r="Q129" s="1" t="s">
        <v>29</v>
      </c>
      <c r="S129" s="6"/>
      <c r="T129" s="6"/>
      <c r="U129" s="6"/>
      <c r="AB129" s="6"/>
      <c r="AC129" s="6"/>
      <c r="AD129" s="6"/>
      <c r="AK129" s="6"/>
      <c r="AL129" s="6"/>
      <c r="AM129" s="6"/>
      <c r="AT129" s="6"/>
      <c r="AU129" s="6"/>
      <c r="AV129" s="6"/>
      <c r="BC129" s="6"/>
      <c r="BD129" s="6"/>
      <c r="BE129" s="6"/>
      <c r="BL129" s="6"/>
      <c r="BM129" s="6"/>
      <c r="BN129" s="6"/>
      <c r="BU129" s="6"/>
      <c r="BV129" s="6"/>
      <c r="BW129" s="6"/>
      <c r="CD129" s="6"/>
      <c r="CE129" s="6"/>
      <c r="CF129" s="6"/>
      <c r="CM129" s="6"/>
      <c r="CN129" s="6"/>
      <c r="CO129" s="6"/>
    </row>
    <row r="130" spans="1:93">
      <c r="A130" s="6" t="s">
        <v>324</v>
      </c>
      <c r="B130" s="6">
        <v>0</v>
      </c>
      <c r="C130" s="6">
        <v>0</v>
      </c>
      <c r="D130" s="1" t="s">
        <v>324</v>
      </c>
      <c r="E130" s="1">
        <v>0</v>
      </c>
      <c r="F130" s="1">
        <v>0</v>
      </c>
      <c r="G130" s="1">
        <v>0</v>
      </c>
      <c r="H130" s="1" t="s">
        <v>29</v>
      </c>
      <c r="J130" s="6" t="s">
        <v>324</v>
      </c>
      <c r="K130" s="6">
        <v>0</v>
      </c>
      <c r="L130" s="6">
        <v>0</v>
      </c>
      <c r="M130" s="1" t="s">
        <v>324</v>
      </c>
      <c r="N130" s="1">
        <v>0</v>
      </c>
      <c r="O130" s="1">
        <v>0</v>
      </c>
      <c r="P130" s="1">
        <v>0</v>
      </c>
      <c r="Q130" s="1" t="s">
        <v>29</v>
      </c>
      <c r="S130" s="6"/>
      <c r="T130" s="6"/>
      <c r="U130" s="6"/>
      <c r="AB130" s="6"/>
      <c r="AC130" s="6"/>
      <c r="AD130" s="6"/>
      <c r="AK130" s="6"/>
      <c r="AL130" s="6"/>
      <c r="AM130" s="6"/>
      <c r="AT130" s="6"/>
      <c r="AU130" s="6"/>
      <c r="AV130" s="6"/>
      <c r="BC130" s="6"/>
      <c r="BD130" s="6"/>
      <c r="BE130" s="6"/>
      <c r="BL130" s="6"/>
      <c r="BM130" s="6"/>
      <c r="BN130" s="6"/>
      <c r="BU130" s="6"/>
      <c r="BV130" s="6"/>
      <c r="BW130" s="6"/>
      <c r="CD130" s="6"/>
      <c r="CE130" s="6"/>
      <c r="CF130" s="6"/>
      <c r="CM130" s="6"/>
      <c r="CN130" s="6"/>
      <c r="CO130" s="6"/>
    </row>
    <row r="131" spans="1:93">
      <c r="A131" s="6" t="s">
        <v>324</v>
      </c>
      <c r="B131" s="6">
        <v>0</v>
      </c>
      <c r="C131" s="6">
        <v>0</v>
      </c>
      <c r="D131" s="1" t="s">
        <v>324</v>
      </c>
      <c r="E131" s="1">
        <v>0</v>
      </c>
      <c r="F131" s="1">
        <v>0</v>
      </c>
      <c r="G131" s="1">
        <v>0</v>
      </c>
      <c r="H131" s="1" t="s">
        <v>29</v>
      </c>
      <c r="J131" s="6" t="s">
        <v>324</v>
      </c>
      <c r="K131" s="6">
        <v>0</v>
      </c>
      <c r="L131" s="6">
        <v>0</v>
      </c>
      <c r="M131" s="1" t="s">
        <v>324</v>
      </c>
      <c r="N131" s="1">
        <v>0</v>
      </c>
      <c r="O131" s="1">
        <v>0</v>
      </c>
      <c r="P131" s="1">
        <v>0</v>
      </c>
      <c r="Q131" s="1" t="s">
        <v>29</v>
      </c>
      <c r="S131" s="6"/>
      <c r="T131" s="6"/>
      <c r="U131" s="6"/>
      <c r="AB131" s="6"/>
      <c r="AC131" s="6"/>
      <c r="AD131" s="6"/>
      <c r="AK131" s="6"/>
      <c r="AL131" s="6"/>
      <c r="AM131" s="6"/>
      <c r="AT131" s="6"/>
      <c r="AU131" s="6"/>
      <c r="AV131" s="6"/>
      <c r="BC131" s="6"/>
      <c r="BD131" s="6"/>
      <c r="BE131" s="6"/>
      <c r="BL131" s="6"/>
      <c r="BM131" s="6"/>
      <c r="BN131" s="6"/>
      <c r="BU131" s="6"/>
      <c r="BV131" s="6"/>
      <c r="BW131" s="6"/>
      <c r="CD131" s="6"/>
      <c r="CE131" s="6"/>
      <c r="CF131" s="6"/>
      <c r="CM131" s="6"/>
      <c r="CN131" s="6"/>
      <c r="CO131" s="6"/>
    </row>
    <row r="132" spans="1:93">
      <c r="A132" s="6" t="s">
        <v>324</v>
      </c>
      <c r="B132" s="6">
        <v>0</v>
      </c>
      <c r="C132" s="6">
        <v>0</v>
      </c>
      <c r="D132" s="1" t="s">
        <v>324</v>
      </c>
      <c r="E132" s="1">
        <v>0</v>
      </c>
      <c r="F132" s="1">
        <v>0</v>
      </c>
      <c r="G132" s="1">
        <v>0</v>
      </c>
      <c r="H132" s="1" t="s">
        <v>29</v>
      </c>
      <c r="J132" s="6" t="s">
        <v>324</v>
      </c>
      <c r="K132" s="6">
        <v>0</v>
      </c>
      <c r="L132" s="6">
        <v>0</v>
      </c>
      <c r="M132" s="1" t="s">
        <v>324</v>
      </c>
      <c r="N132" s="1">
        <v>0</v>
      </c>
      <c r="O132" s="1">
        <v>0</v>
      </c>
      <c r="P132" s="1">
        <v>0</v>
      </c>
      <c r="Q132" s="1" t="s">
        <v>29</v>
      </c>
      <c r="S132" s="6"/>
      <c r="T132" s="6"/>
      <c r="U132" s="6"/>
      <c r="AB132" s="6"/>
      <c r="AC132" s="6"/>
      <c r="AD132" s="6"/>
      <c r="AK132" s="6"/>
      <c r="AL132" s="6"/>
      <c r="AM132" s="6"/>
      <c r="AT132" s="6"/>
      <c r="AU132" s="6"/>
      <c r="AV132" s="6"/>
      <c r="BC132" s="6"/>
      <c r="BD132" s="6"/>
      <c r="BE132" s="6"/>
      <c r="BL132" s="6"/>
      <c r="BM132" s="6"/>
      <c r="BN132" s="6"/>
      <c r="BU132" s="6"/>
      <c r="BV132" s="6"/>
      <c r="BW132" s="6"/>
      <c r="CD132" s="6"/>
      <c r="CE132" s="6"/>
      <c r="CF132" s="6"/>
      <c r="CM132" s="6"/>
      <c r="CN132" s="6"/>
      <c r="CO132" s="6"/>
    </row>
    <row r="133" spans="1:93">
      <c r="A133" s="6" t="s">
        <v>324</v>
      </c>
      <c r="B133" s="6">
        <v>0</v>
      </c>
      <c r="C133" s="6">
        <v>0</v>
      </c>
      <c r="D133" s="1" t="s">
        <v>324</v>
      </c>
      <c r="E133" s="1">
        <v>0</v>
      </c>
      <c r="F133" s="1">
        <v>0</v>
      </c>
      <c r="G133" s="1">
        <v>0</v>
      </c>
      <c r="H133" s="1" t="s">
        <v>29</v>
      </c>
      <c r="J133" s="6" t="s">
        <v>324</v>
      </c>
      <c r="K133" s="6">
        <v>0</v>
      </c>
      <c r="L133" s="6">
        <v>0</v>
      </c>
      <c r="M133" s="1" t="s">
        <v>324</v>
      </c>
      <c r="N133" s="1">
        <v>0</v>
      </c>
      <c r="O133" s="1">
        <v>0</v>
      </c>
      <c r="P133" s="1">
        <v>0</v>
      </c>
      <c r="Q133" s="1" t="s">
        <v>29</v>
      </c>
      <c r="S133" s="6"/>
      <c r="T133" s="6"/>
      <c r="U133" s="6"/>
      <c r="AB133" s="6"/>
      <c r="AC133" s="6"/>
      <c r="AD133" s="6"/>
      <c r="AK133" s="6"/>
      <c r="AL133" s="6"/>
      <c r="AM133" s="6"/>
      <c r="AT133" s="6"/>
      <c r="AU133" s="6"/>
      <c r="AV133" s="6"/>
      <c r="BC133" s="6"/>
      <c r="BD133" s="6"/>
      <c r="BE133" s="6"/>
      <c r="BL133" s="6"/>
      <c r="BM133" s="6"/>
      <c r="BN133" s="6"/>
      <c r="BU133" s="6"/>
      <c r="BV133" s="6"/>
      <c r="BW133" s="6"/>
      <c r="CD133" s="6"/>
      <c r="CE133" s="6"/>
      <c r="CF133" s="6"/>
      <c r="CM133" s="6"/>
      <c r="CN133" s="6"/>
      <c r="CO133" s="6"/>
    </row>
    <row r="134" spans="1:93">
      <c r="A134" s="6" t="s">
        <v>324</v>
      </c>
      <c r="B134" s="6">
        <v>0</v>
      </c>
      <c r="C134" s="6">
        <v>0</v>
      </c>
      <c r="D134" s="1" t="s">
        <v>324</v>
      </c>
      <c r="E134" s="1">
        <v>0</v>
      </c>
      <c r="F134" s="1">
        <v>0</v>
      </c>
      <c r="G134" s="1">
        <v>0</v>
      </c>
      <c r="H134" s="1" t="s">
        <v>29</v>
      </c>
      <c r="J134" s="6" t="s">
        <v>324</v>
      </c>
      <c r="K134" s="6">
        <v>0</v>
      </c>
      <c r="L134" s="6">
        <v>0</v>
      </c>
      <c r="M134" s="1" t="s">
        <v>324</v>
      </c>
      <c r="N134" s="1">
        <v>0</v>
      </c>
      <c r="O134" s="1">
        <v>0</v>
      </c>
      <c r="P134" s="1">
        <v>0</v>
      </c>
      <c r="Q134" s="1" t="s">
        <v>29</v>
      </c>
      <c r="S134" s="6"/>
      <c r="T134" s="6"/>
      <c r="U134" s="6"/>
      <c r="AB134" s="6"/>
      <c r="AC134" s="6"/>
      <c r="AD134" s="6"/>
      <c r="AK134" s="6"/>
      <c r="AL134" s="6"/>
      <c r="AM134" s="6"/>
      <c r="AT134" s="6"/>
      <c r="AU134" s="6"/>
      <c r="AV134" s="6"/>
      <c r="BC134" s="6"/>
      <c r="BD134" s="6"/>
      <c r="BE134" s="6"/>
      <c r="BL134" s="6"/>
      <c r="BM134" s="6"/>
      <c r="BN134" s="6"/>
      <c r="BU134" s="6"/>
      <c r="BV134" s="6"/>
      <c r="BW134" s="6"/>
      <c r="CD134" s="6"/>
      <c r="CE134" s="6"/>
      <c r="CF134" s="6"/>
      <c r="CM134" s="6"/>
      <c r="CN134" s="6"/>
      <c r="CO134" s="6"/>
    </row>
    <row r="135" spans="1:93">
      <c r="A135" s="6" t="s">
        <v>324</v>
      </c>
      <c r="B135" s="6">
        <v>0</v>
      </c>
      <c r="C135" s="6">
        <v>0</v>
      </c>
      <c r="D135" s="1" t="s">
        <v>324</v>
      </c>
      <c r="E135" s="1">
        <v>0</v>
      </c>
      <c r="F135" s="1">
        <v>0</v>
      </c>
      <c r="G135" s="1">
        <v>0</v>
      </c>
      <c r="H135" s="1" t="s">
        <v>29</v>
      </c>
      <c r="J135" s="6" t="s">
        <v>324</v>
      </c>
      <c r="K135" s="6">
        <v>0</v>
      </c>
      <c r="L135" s="6">
        <v>0</v>
      </c>
      <c r="M135" s="1" t="s">
        <v>324</v>
      </c>
      <c r="N135" s="1">
        <v>0</v>
      </c>
      <c r="O135" s="1">
        <v>0</v>
      </c>
      <c r="P135" s="1">
        <v>0</v>
      </c>
      <c r="Q135" s="1" t="s">
        <v>29</v>
      </c>
      <c r="S135" s="6"/>
      <c r="T135" s="6"/>
      <c r="U135" s="6"/>
      <c r="AB135" s="6"/>
      <c r="AC135" s="6"/>
      <c r="AD135" s="6"/>
      <c r="AK135" s="6"/>
      <c r="AL135" s="6"/>
      <c r="AM135" s="6"/>
      <c r="AT135" s="6"/>
      <c r="AU135" s="6"/>
      <c r="AV135" s="6"/>
      <c r="BC135" s="6"/>
      <c r="BD135" s="6"/>
      <c r="BE135" s="6"/>
      <c r="BL135" s="6"/>
      <c r="BM135" s="6"/>
      <c r="BN135" s="6"/>
      <c r="BU135" s="6"/>
      <c r="BV135" s="6"/>
      <c r="BW135" s="6"/>
      <c r="CD135" s="6"/>
      <c r="CE135" s="6"/>
      <c r="CF135" s="6"/>
      <c r="CM135" s="6"/>
      <c r="CN135" s="6"/>
      <c r="CO135" s="6"/>
    </row>
    <row r="136" spans="1:93">
      <c r="A136" s="6" t="s">
        <v>324</v>
      </c>
      <c r="B136" s="6">
        <v>0</v>
      </c>
      <c r="C136" s="6">
        <v>0</v>
      </c>
      <c r="D136" s="1" t="s">
        <v>324</v>
      </c>
      <c r="E136" s="1">
        <v>0</v>
      </c>
      <c r="F136" s="1">
        <v>0</v>
      </c>
      <c r="G136" s="1">
        <v>0</v>
      </c>
      <c r="H136" s="1" t="s">
        <v>29</v>
      </c>
      <c r="J136" s="6" t="s">
        <v>324</v>
      </c>
      <c r="K136" s="6">
        <v>0</v>
      </c>
      <c r="L136" s="6">
        <v>0</v>
      </c>
      <c r="M136" s="1" t="s">
        <v>324</v>
      </c>
      <c r="N136" s="1">
        <v>0</v>
      </c>
      <c r="O136" s="1">
        <v>0</v>
      </c>
      <c r="P136" s="1">
        <v>0</v>
      </c>
      <c r="Q136" s="1" t="s">
        <v>29</v>
      </c>
      <c r="S136" s="6"/>
      <c r="T136" s="6"/>
      <c r="U136" s="6"/>
      <c r="AB136" s="6"/>
      <c r="AC136" s="6"/>
      <c r="AD136" s="6"/>
      <c r="AK136" s="6"/>
      <c r="AL136" s="6"/>
      <c r="AM136" s="6"/>
      <c r="AT136" s="6"/>
      <c r="AU136" s="6"/>
      <c r="AV136" s="6"/>
      <c r="BC136" s="6"/>
      <c r="BD136" s="6"/>
      <c r="BE136" s="6"/>
      <c r="BL136" s="6"/>
      <c r="BM136" s="6"/>
      <c r="BN136" s="6"/>
      <c r="BU136" s="6"/>
      <c r="BV136" s="6"/>
      <c r="BW136" s="6"/>
      <c r="CD136" s="6"/>
      <c r="CE136" s="6"/>
      <c r="CF136" s="6"/>
      <c r="CM136" s="6"/>
      <c r="CN136" s="6"/>
      <c r="CO136" s="6"/>
    </row>
    <row r="137" spans="1:93">
      <c r="A137" s="6" t="s">
        <v>324</v>
      </c>
      <c r="B137" s="6">
        <v>0</v>
      </c>
      <c r="C137" s="6">
        <v>0</v>
      </c>
      <c r="D137" s="1" t="s">
        <v>324</v>
      </c>
      <c r="E137" s="1">
        <v>0</v>
      </c>
      <c r="F137" s="1">
        <v>0</v>
      </c>
      <c r="G137" s="1">
        <v>0</v>
      </c>
      <c r="H137" s="1" t="s">
        <v>29</v>
      </c>
      <c r="J137" s="6" t="s">
        <v>324</v>
      </c>
      <c r="K137" s="6">
        <v>0</v>
      </c>
      <c r="L137" s="6">
        <v>0</v>
      </c>
      <c r="M137" s="1" t="s">
        <v>324</v>
      </c>
      <c r="N137" s="1">
        <v>0</v>
      </c>
      <c r="O137" s="1">
        <v>0</v>
      </c>
      <c r="P137" s="1">
        <v>0</v>
      </c>
      <c r="Q137" s="1" t="s">
        <v>29</v>
      </c>
      <c r="S137" s="6"/>
      <c r="T137" s="6"/>
      <c r="U137" s="6"/>
      <c r="AB137" s="6"/>
      <c r="AC137" s="6"/>
      <c r="AD137" s="6"/>
      <c r="AK137" s="6"/>
      <c r="AL137" s="6"/>
      <c r="AM137" s="6"/>
      <c r="AT137" s="6"/>
      <c r="AU137" s="6"/>
      <c r="AV137" s="6"/>
      <c r="BC137" s="6"/>
      <c r="BD137" s="6"/>
      <c r="BE137" s="6"/>
      <c r="BL137" s="6"/>
      <c r="BM137" s="6"/>
      <c r="BN137" s="6"/>
      <c r="BU137" s="6"/>
      <c r="BV137" s="6"/>
      <c r="BW137" s="6"/>
      <c r="CD137" s="6"/>
      <c r="CE137" s="6"/>
      <c r="CF137" s="6"/>
      <c r="CM137" s="6"/>
      <c r="CN137" s="6"/>
      <c r="CO137" s="6"/>
    </row>
    <row r="138" spans="1:93">
      <c r="A138" s="6" t="s">
        <v>324</v>
      </c>
      <c r="B138" s="6">
        <v>0</v>
      </c>
      <c r="C138" s="6">
        <v>0</v>
      </c>
      <c r="D138" s="1" t="s">
        <v>324</v>
      </c>
      <c r="E138" s="1">
        <v>0</v>
      </c>
      <c r="F138" s="1">
        <v>0</v>
      </c>
      <c r="G138" s="1">
        <v>0</v>
      </c>
      <c r="H138" s="1" t="s">
        <v>29</v>
      </c>
      <c r="J138" s="6" t="s">
        <v>324</v>
      </c>
      <c r="K138" s="6">
        <v>0</v>
      </c>
      <c r="L138" s="6">
        <v>0</v>
      </c>
      <c r="M138" s="1" t="s">
        <v>324</v>
      </c>
      <c r="N138" s="1">
        <v>0</v>
      </c>
      <c r="O138" s="1">
        <v>0</v>
      </c>
      <c r="P138" s="1">
        <v>0</v>
      </c>
      <c r="Q138" s="1" t="s">
        <v>29</v>
      </c>
      <c r="S138" s="6"/>
      <c r="T138" s="6"/>
      <c r="U138" s="6"/>
      <c r="AB138" s="6"/>
      <c r="AC138" s="6"/>
      <c r="AD138" s="6"/>
      <c r="AK138" s="6"/>
      <c r="AL138" s="6"/>
      <c r="AM138" s="6"/>
      <c r="AT138" s="6"/>
      <c r="AU138" s="6"/>
      <c r="AV138" s="6"/>
      <c r="BC138" s="6"/>
      <c r="BD138" s="6"/>
      <c r="BE138" s="6"/>
      <c r="BL138" s="6"/>
      <c r="BM138" s="6"/>
      <c r="BN138" s="6"/>
      <c r="BU138" s="6"/>
      <c r="BV138" s="6"/>
      <c r="BW138" s="6"/>
      <c r="CD138" s="6"/>
      <c r="CE138" s="6"/>
      <c r="CF138" s="6"/>
      <c r="CM138" s="6"/>
      <c r="CN138" s="6"/>
      <c r="CO138" s="6"/>
    </row>
    <row r="139" spans="1:93">
      <c r="A139" s="6" t="s">
        <v>324</v>
      </c>
      <c r="B139" s="6">
        <v>0</v>
      </c>
      <c r="C139" s="6">
        <v>0</v>
      </c>
      <c r="D139" s="1" t="s">
        <v>324</v>
      </c>
      <c r="E139" s="1">
        <v>0</v>
      </c>
      <c r="F139" s="1">
        <v>0</v>
      </c>
      <c r="G139" s="1">
        <v>0</v>
      </c>
      <c r="H139" s="1" t="s">
        <v>29</v>
      </c>
      <c r="J139" s="6" t="s">
        <v>324</v>
      </c>
      <c r="K139" s="6">
        <v>0</v>
      </c>
      <c r="L139" s="6">
        <v>0</v>
      </c>
      <c r="M139" s="1" t="s">
        <v>324</v>
      </c>
      <c r="N139" s="1">
        <v>0</v>
      </c>
      <c r="O139" s="1">
        <v>0</v>
      </c>
      <c r="P139" s="1">
        <v>0</v>
      </c>
      <c r="Q139" s="1" t="s">
        <v>29</v>
      </c>
      <c r="S139" s="6"/>
      <c r="T139" s="6"/>
      <c r="U139" s="6"/>
      <c r="AB139" s="6"/>
      <c r="AC139" s="6"/>
      <c r="AD139" s="6"/>
      <c r="AK139" s="6"/>
      <c r="AL139" s="6"/>
      <c r="AM139" s="6"/>
      <c r="AT139" s="6"/>
      <c r="AU139" s="6"/>
      <c r="AV139" s="6"/>
      <c r="BC139" s="6"/>
      <c r="BD139" s="6"/>
      <c r="BE139" s="6"/>
      <c r="BL139" s="6"/>
      <c r="BM139" s="6"/>
      <c r="BN139" s="6"/>
      <c r="BU139" s="6"/>
      <c r="BV139" s="6"/>
      <c r="BW139" s="6"/>
      <c r="CD139" s="6"/>
      <c r="CE139" s="6"/>
      <c r="CF139" s="6"/>
      <c r="CM139" s="6"/>
      <c r="CN139" s="6"/>
      <c r="CO139" s="6"/>
    </row>
    <row r="140" spans="1:93">
      <c r="A140" s="6" t="s">
        <v>324</v>
      </c>
      <c r="B140" s="6">
        <v>0</v>
      </c>
      <c r="C140" s="6">
        <v>0</v>
      </c>
      <c r="D140" s="1" t="s">
        <v>324</v>
      </c>
      <c r="E140" s="1">
        <v>0</v>
      </c>
      <c r="F140" s="1">
        <v>0</v>
      </c>
      <c r="G140" s="1">
        <v>0</v>
      </c>
      <c r="H140" s="1" t="s">
        <v>29</v>
      </c>
      <c r="J140" s="6" t="s">
        <v>324</v>
      </c>
      <c r="K140" s="6">
        <v>0</v>
      </c>
      <c r="L140" s="6">
        <v>0</v>
      </c>
      <c r="M140" s="1" t="s">
        <v>324</v>
      </c>
      <c r="N140" s="1">
        <v>0</v>
      </c>
      <c r="O140" s="1">
        <v>0</v>
      </c>
      <c r="P140" s="1">
        <v>0</v>
      </c>
      <c r="Q140" s="1" t="s">
        <v>29</v>
      </c>
      <c r="S140" s="6"/>
      <c r="T140" s="6"/>
      <c r="U140" s="6"/>
      <c r="AB140" s="6"/>
      <c r="AC140" s="6"/>
      <c r="AD140" s="6"/>
      <c r="AK140" s="6"/>
      <c r="AL140" s="6"/>
      <c r="AM140" s="6"/>
      <c r="AT140" s="6"/>
      <c r="AU140" s="6"/>
      <c r="AV140" s="6"/>
      <c r="BC140" s="6"/>
      <c r="BD140" s="6"/>
      <c r="BE140" s="6"/>
      <c r="BL140" s="6"/>
      <c r="BM140" s="6"/>
      <c r="BN140" s="6"/>
      <c r="BU140" s="6"/>
      <c r="BV140" s="6"/>
      <c r="BW140" s="6"/>
      <c r="CD140" s="6"/>
      <c r="CE140" s="6"/>
      <c r="CF140" s="6"/>
      <c r="CM140" s="6"/>
      <c r="CN140" s="6"/>
      <c r="CO140" s="6"/>
    </row>
    <row r="141" spans="1:93">
      <c r="A141" s="6" t="s">
        <v>324</v>
      </c>
      <c r="B141" s="6">
        <v>0</v>
      </c>
      <c r="C141" s="6">
        <v>0</v>
      </c>
      <c r="D141" s="1" t="s">
        <v>324</v>
      </c>
      <c r="E141" s="1">
        <v>0</v>
      </c>
      <c r="F141" s="1">
        <v>0</v>
      </c>
      <c r="G141" s="1">
        <v>0</v>
      </c>
      <c r="H141" s="1" t="s">
        <v>29</v>
      </c>
      <c r="J141" s="6" t="s">
        <v>324</v>
      </c>
      <c r="K141" s="6">
        <v>0</v>
      </c>
      <c r="L141" s="6">
        <v>0</v>
      </c>
      <c r="M141" s="1" t="s">
        <v>324</v>
      </c>
      <c r="N141" s="1">
        <v>0</v>
      </c>
      <c r="O141" s="1">
        <v>0</v>
      </c>
      <c r="P141" s="1">
        <v>0</v>
      </c>
      <c r="Q141" s="1" t="s">
        <v>29</v>
      </c>
      <c r="S141" s="6"/>
      <c r="T141" s="6"/>
      <c r="U141" s="6"/>
      <c r="AB141" s="6"/>
      <c r="AC141" s="6"/>
      <c r="AD141" s="6"/>
      <c r="AK141" s="6"/>
      <c r="AL141" s="6"/>
      <c r="AM141" s="6"/>
      <c r="AT141" s="6"/>
      <c r="AU141" s="6"/>
      <c r="AV141" s="6"/>
      <c r="BC141" s="6"/>
      <c r="BD141" s="6"/>
      <c r="BE141" s="6"/>
      <c r="BL141" s="6"/>
      <c r="BM141" s="6"/>
      <c r="BN141" s="6"/>
      <c r="BU141" s="6"/>
      <c r="BV141" s="6"/>
      <c r="BW141" s="6"/>
      <c r="CD141" s="6"/>
      <c r="CE141" s="6"/>
      <c r="CF141" s="6"/>
      <c r="CM141" s="6"/>
      <c r="CN141" s="6"/>
      <c r="CO141" s="6"/>
    </row>
    <row r="142" spans="1:93">
      <c r="A142" s="6" t="s">
        <v>324</v>
      </c>
      <c r="B142" s="6">
        <v>0</v>
      </c>
      <c r="C142" s="6">
        <v>0</v>
      </c>
      <c r="D142" s="1" t="s">
        <v>324</v>
      </c>
      <c r="E142" s="1">
        <v>0</v>
      </c>
      <c r="F142" s="1">
        <v>0</v>
      </c>
      <c r="G142" s="1">
        <v>0</v>
      </c>
      <c r="H142" s="1" t="s">
        <v>29</v>
      </c>
      <c r="J142" s="6" t="s">
        <v>324</v>
      </c>
      <c r="K142" s="6">
        <v>0</v>
      </c>
      <c r="L142" s="6">
        <v>0</v>
      </c>
      <c r="M142" s="1" t="s">
        <v>324</v>
      </c>
      <c r="N142" s="1">
        <v>0</v>
      </c>
      <c r="O142" s="1">
        <v>0</v>
      </c>
      <c r="P142" s="1">
        <v>0</v>
      </c>
      <c r="Q142" s="1" t="s">
        <v>29</v>
      </c>
      <c r="S142" s="6"/>
      <c r="T142" s="6"/>
      <c r="U142" s="6"/>
      <c r="AB142" s="6"/>
      <c r="AC142" s="6"/>
      <c r="AD142" s="6"/>
      <c r="AK142" s="6"/>
      <c r="AL142" s="6"/>
      <c r="AM142" s="6"/>
      <c r="AT142" s="6"/>
      <c r="AU142" s="6"/>
      <c r="AV142" s="6"/>
      <c r="BC142" s="6"/>
      <c r="BD142" s="6"/>
      <c r="BE142" s="6"/>
      <c r="BL142" s="6"/>
      <c r="BM142" s="6"/>
      <c r="BN142" s="6"/>
      <c r="BU142" s="6"/>
      <c r="BV142" s="6"/>
      <c r="BW142" s="6"/>
      <c r="CD142" s="6"/>
      <c r="CE142" s="6"/>
      <c r="CF142" s="6"/>
      <c r="CM142" s="6"/>
      <c r="CN142" s="6"/>
      <c r="CO142" s="6"/>
    </row>
    <row r="143" spans="1:93">
      <c r="A143" s="6" t="s">
        <v>324</v>
      </c>
      <c r="B143" s="6">
        <v>0</v>
      </c>
      <c r="C143" s="6">
        <v>0</v>
      </c>
      <c r="D143" s="1" t="s">
        <v>324</v>
      </c>
      <c r="E143" s="1">
        <v>0</v>
      </c>
      <c r="F143" s="1">
        <v>0</v>
      </c>
      <c r="G143" s="1">
        <v>0</v>
      </c>
      <c r="H143" s="1" t="s">
        <v>29</v>
      </c>
      <c r="J143" s="6" t="s">
        <v>324</v>
      </c>
      <c r="K143" s="6">
        <v>0</v>
      </c>
      <c r="L143" s="6">
        <v>0</v>
      </c>
      <c r="M143" s="1" t="s">
        <v>324</v>
      </c>
      <c r="N143" s="1">
        <v>0</v>
      </c>
      <c r="O143" s="1">
        <v>0</v>
      </c>
      <c r="P143" s="1">
        <v>0</v>
      </c>
      <c r="Q143" s="1" t="s">
        <v>29</v>
      </c>
      <c r="S143" s="6"/>
      <c r="T143" s="6"/>
      <c r="U143" s="6"/>
      <c r="AB143" s="6"/>
      <c r="AC143" s="6"/>
      <c r="AD143" s="6"/>
      <c r="AK143" s="6"/>
      <c r="AL143" s="6"/>
      <c r="AM143" s="6"/>
      <c r="AT143" s="6"/>
      <c r="AU143" s="6"/>
      <c r="AV143" s="6"/>
      <c r="BC143" s="6"/>
      <c r="BD143" s="6"/>
      <c r="BE143" s="6"/>
      <c r="BL143" s="6"/>
      <c r="BM143" s="6"/>
      <c r="BN143" s="6"/>
      <c r="BU143" s="6"/>
      <c r="BV143" s="6"/>
      <c r="BW143" s="6"/>
      <c r="CD143" s="6"/>
      <c r="CE143" s="6"/>
      <c r="CF143" s="6"/>
      <c r="CM143" s="6"/>
      <c r="CN143" s="6"/>
      <c r="CO143" s="6"/>
    </row>
    <row r="144" spans="1:93">
      <c r="A144" s="6" t="s">
        <v>324</v>
      </c>
      <c r="B144" s="6">
        <v>0</v>
      </c>
      <c r="C144" s="6">
        <v>0</v>
      </c>
      <c r="D144" s="1" t="s">
        <v>324</v>
      </c>
      <c r="E144" s="1">
        <v>0</v>
      </c>
      <c r="F144" s="1">
        <v>0</v>
      </c>
      <c r="G144" s="1">
        <v>0</v>
      </c>
      <c r="H144" s="1" t="s">
        <v>29</v>
      </c>
      <c r="J144" s="6" t="s">
        <v>324</v>
      </c>
      <c r="K144" s="6">
        <v>0</v>
      </c>
      <c r="L144" s="6">
        <v>0</v>
      </c>
      <c r="M144" s="1" t="s">
        <v>324</v>
      </c>
      <c r="N144" s="1">
        <v>0</v>
      </c>
      <c r="O144" s="1">
        <v>0</v>
      </c>
      <c r="P144" s="1">
        <v>0</v>
      </c>
      <c r="Q144" s="1" t="s">
        <v>29</v>
      </c>
      <c r="S144" s="6"/>
      <c r="T144" s="6"/>
      <c r="U144" s="6"/>
      <c r="AB144" s="6"/>
      <c r="AC144" s="6"/>
      <c r="AD144" s="6"/>
      <c r="AK144" s="6"/>
      <c r="AL144" s="6"/>
      <c r="AM144" s="6"/>
      <c r="AT144" s="6"/>
      <c r="AU144" s="6"/>
      <c r="AV144" s="6"/>
      <c r="BC144" s="6"/>
      <c r="BD144" s="6"/>
      <c r="BE144" s="6"/>
      <c r="BL144" s="6"/>
      <c r="BM144" s="6"/>
      <c r="BN144" s="6"/>
      <c r="BU144" s="6"/>
      <c r="BV144" s="6"/>
      <c r="BW144" s="6"/>
      <c r="CD144" s="6"/>
      <c r="CE144" s="6"/>
      <c r="CF144" s="6"/>
      <c r="CM144" s="6"/>
      <c r="CN144" s="6"/>
      <c r="CO144" s="6"/>
    </row>
    <row r="145" spans="1:93">
      <c r="A145" s="6" t="s">
        <v>324</v>
      </c>
      <c r="B145" s="6">
        <v>0</v>
      </c>
      <c r="C145" s="6">
        <v>0</v>
      </c>
      <c r="D145" s="1" t="s">
        <v>324</v>
      </c>
      <c r="E145" s="1">
        <v>0</v>
      </c>
      <c r="F145" s="1">
        <v>0</v>
      </c>
      <c r="G145" s="1">
        <v>0</v>
      </c>
      <c r="H145" s="1" t="s">
        <v>29</v>
      </c>
      <c r="J145" s="6" t="s">
        <v>324</v>
      </c>
      <c r="K145" s="6">
        <v>0</v>
      </c>
      <c r="L145" s="6">
        <v>0</v>
      </c>
      <c r="M145" s="1" t="s">
        <v>324</v>
      </c>
      <c r="N145" s="1">
        <v>0</v>
      </c>
      <c r="O145" s="1">
        <v>0</v>
      </c>
      <c r="P145" s="1">
        <v>0</v>
      </c>
      <c r="Q145" s="1" t="s">
        <v>29</v>
      </c>
      <c r="S145" s="6"/>
      <c r="T145" s="6"/>
      <c r="U145" s="6"/>
      <c r="AB145" s="6"/>
      <c r="AC145" s="6"/>
      <c r="AD145" s="6"/>
      <c r="AK145" s="6"/>
      <c r="AL145" s="6"/>
      <c r="AM145" s="6"/>
      <c r="AT145" s="6"/>
      <c r="AU145" s="6"/>
      <c r="AV145" s="6"/>
      <c r="BC145" s="6"/>
      <c r="BD145" s="6"/>
      <c r="BE145" s="6"/>
      <c r="BL145" s="6"/>
      <c r="BM145" s="6"/>
      <c r="BN145" s="6"/>
      <c r="BU145" s="6"/>
      <c r="BV145" s="6"/>
      <c r="BW145" s="6"/>
      <c r="CD145" s="6"/>
      <c r="CE145" s="6"/>
      <c r="CF145" s="6"/>
      <c r="CM145" s="6"/>
      <c r="CN145" s="6"/>
      <c r="CO145" s="6"/>
    </row>
    <row r="146" spans="1:93">
      <c r="A146" s="6" t="s">
        <v>324</v>
      </c>
      <c r="B146" s="6">
        <v>0</v>
      </c>
      <c r="C146" s="6">
        <v>0</v>
      </c>
      <c r="D146" s="1" t="s">
        <v>324</v>
      </c>
      <c r="E146" s="1">
        <v>0</v>
      </c>
      <c r="F146" s="1">
        <v>0</v>
      </c>
      <c r="G146" s="1">
        <v>0</v>
      </c>
      <c r="H146" s="1" t="s">
        <v>29</v>
      </c>
      <c r="J146" s="6" t="s">
        <v>324</v>
      </c>
      <c r="K146" s="6">
        <v>0</v>
      </c>
      <c r="L146" s="6">
        <v>0</v>
      </c>
      <c r="M146" s="1" t="s">
        <v>324</v>
      </c>
      <c r="N146" s="1">
        <v>0</v>
      </c>
      <c r="O146" s="1">
        <v>0</v>
      </c>
      <c r="P146" s="1">
        <v>0</v>
      </c>
      <c r="Q146" s="1" t="s">
        <v>29</v>
      </c>
      <c r="AB146" s="6"/>
      <c r="AC146" s="6"/>
      <c r="AD146" s="6"/>
      <c r="AK146" s="6"/>
      <c r="AL146" s="6"/>
      <c r="AM146" s="6"/>
      <c r="AT146" s="6"/>
      <c r="AU146" s="6"/>
      <c r="AV146" s="6"/>
      <c r="BC146" s="6"/>
      <c r="BD146" s="6"/>
      <c r="BE146" s="6"/>
      <c r="BL146" s="6"/>
      <c r="BM146" s="6"/>
      <c r="BN146" s="6"/>
      <c r="BU146" s="6"/>
      <c r="BV146" s="6"/>
      <c r="BW146" s="6"/>
      <c r="CD146" s="6"/>
      <c r="CE146" s="6"/>
      <c r="CF146" s="6"/>
      <c r="CM146" s="6"/>
      <c r="CN146" s="6"/>
      <c r="CO146" s="6"/>
    </row>
    <row r="147" spans="1:93">
      <c r="A147" s="6" t="s">
        <v>324</v>
      </c>
      <c r="B147" s="6">
        <v>0</v>
      </c>
      <c r="C147" s="6">
        <v>0</v>
      </c>
      <c r="D147" s="1" t="s">
        <v>324</v>
      </c>
      <c r="E147" s="1">
        <v>0</v>
      </c>
      <c r="F147" s="1">
        <v>0</v>
      </c>
      <c r="G147" s="1">
        <v>0</v>
      </c>
      <c r="H147" s="1" t="s">
        <v>29</v>
      </c>
      <c r="J147" s="6" t="s">
        <v>324</v>
      </c>
      <c r="K147" s="6">
        <v>0</v>
      </c>
      <c r="L147" s="6">
        <v>0</v>
      </c>
      <c r="M147" s="1" t="s">
        <v>324</v>
      </c>
      <c r="N147" s="1">
        <v>0</v>
      </c>
      <c r="O147" s="1">
        <v>0</v>
      </c>
      <c r="P147" s="1">
        <v>0</v>
      </c>
      <c r="Q147" s="1" t="s">
        <v>29</v>
      </c>
      <c r="AB147" s="6"/>
      <c r="AC147" s="6"/>
      <c r="AD147" s="6"/>
      <c r="AK147" s="6"/>
      <c r="AL147" s="6"/>
      <c r="AM147" s="6"/>
      <c r="AT147" s="6"/>
      <c r="AU147" s="6"/>
      <c r="AV147" s="6"/>
      <c r="BC147" s="6"/>
      <c r="BD147" s="6"/>
      <c r="BE147" s="6"/>
      <c r="BL147" s="6"/>
      <c r="BM147" s="6"/>
      <c r="BN147" s="6"/>
      <c r="BU147" s="6"/>
      <c r="BV147" s="6"/>
      <c r="BW147" s="6"/>
      <c r="CD147" s="6"/>
      <c r="CE147" s="6"/>
      <c r="CF147" s="6"/>
      <c r="CM147" s="6"/>
      <c r="CN147" s="6"/>
      <c r="CO147" s="6"/>
    </row>
    <row r="148" spans="1:93">
      <c r="A148" t="s">
        <v>324</v>
      </c>
      <c r="B148">
        <v>0</v>
      </c>
      <c r="C148">
        <v>0</v>
      </c>
      <c r="D148" s="1" t="s">
        <v>324</v>
      </c>
      <c r="E148" s="1">
        <v>0</v>
      </c>
      <c r="F148" s="1">
        <v>0</v>
      </c>
      <c r="G148" s="1">
        <v>0</v>
      </c>
      <c r="H148" s="1" t="s">
        <v>29</v>
      </c>
      <c r="J148" t="s">
        <v>324</v>
      </c>
      <c r="K148">
        <v>0</v>
      </c>
      <c r="L148">
        <v>0</v>
      </c>
      <c r="M148" s="1" t="s">
        <v>324</v>
      </c>
      <c r="N148" s="1">
        <v>0</v>
      </c>
      <c r="O148" s="1">
        <v>0</v>
      </c>
      <c r="P148" s="1">
        <v>0</v>
      </c>
      <c r="Q148" s="1" t="s">
        <v>29</v>
      </c>
    </row>
    <row r="149" spans="1:93">
      <c r="A149" t="s">
        <v>324</v>
      </c>
      <c r="B149">
        <v>0</v>
      </c>
      <c r="C149">
        <v>0</v>
      </c>
      <c r="D149" s="1" t="s">
        <v>324</v>
      </c>
      <c r="E149" s="1">
        <v>0</v>
      </c>
      <c r="F149" s="1">
        <v>0</v>
      </c>
      <c r="G149" s="1">
        <v>0</v>
      </c>
      <c r="H149" s="1" t="s">
        <v>29</v>
      </c>
      <c r="J149" t="s">
        <v>324</v>
      </c>
      <c r="K149">
        <v>0</v>
      </c>
      <c r="L149">
        <v>0</v>
      </c>
      <c r="M149" s="1" t="s">
        <v>324</v>
      </c>
      <c r="N149" s="1">
        <v>0</v>
      </c>
      <c r="O149" s="1">
        <v>0</v>
      </c>
      <c r="P149" s="1">
        <v>0</v>
      </c>
      <c r="Q149" s="1" t="s">
        <v>29</v>
      </c>
    </row>
    <row r="150" spans="1:93">
      <c r="A150" t="s">
        <v>324</v>
      </c>
      <c r="B150">
        <v>0</v>
      </c>
      <c r="C150">
        <v>0</v>
      </c>
      <c r="D150" s="1" t="s">
        <v>324</v>
      </c>
      <c r="E150" s="1">
        <v>0</v>
      </c>
      <c r="F150" s="1">
        <v>0</v>
      </c>
      <c r="G150" s="1">
        <v>0</v>
      </c>
      <c r="H150" s="1" t="s">
        <v>29</v>
      </c>
      <c r="J150" t="s">
        <v>324</v>
      </c>
      <c r="K150">
        <v>0</v>
      </c>
      <c r="L150">
        <v>0</v>
      </c>
      <c r="M150" s="1" t="s">
        <v>324</v>
      </c>
      <c r="N150" s="1">
        <v>0</v>
      </c>
      <c r="O150" s="1">
        <v>0</v>
      </c>
      <c r="P150" s="1">
        <v>0</v>
      </c>
      <c r="Q150" s="1" t="s">
        <v>29</v>
      </c>
    </row>
    <row r="151" spans="1:93">
      <c r="A151" t="s">
        <v>324</v>
      </c>
      <c r="B151">
        <v>0</v>
      </c>
      <c r="C151">
        <v>0</v>
      </c>
      <c r="D151" s="1" t="s">
        <v>324</v>
      </c>
      <c r="E151" s="1">
        <v>0</v>
      </c>
      <c r="F151" s="1">
        <v>0</v>
      </c>
      <c r="G151" s="1">
        <v>0</v>
      </c>
      <c r="H151" s="1" t="s">
        <v>29</v>
      </c>
      <c r="J151" t="s">
        <v>324</v>
      </c>
      <c r="K151">
        <v>0</v>
      </c>
      <c r="L151">
        <v>0</v>
      </c>
      <c r="M151" s="1" t="s">
        <v>324</v>
      </c>
      <c r="N151" s="1">
        <v>0</v>
      </c>
      <c r="O151" s="1">
        <v>0</v>
      </c>
      <c r="P151" s="1">
        <v>0</v>
      </c>
      <c r="Q151" s="1" t="s">
        <v>29</v>
      </c>
    </row>
    <row r="152" spans="1:93">
      <c r="A152" t="s">
        <v>324</v>
      </c>
      <c r="B152">
        <v>0</v>
      </c>
      <c r="C152">
        <v>0</v>
      </c>
      <c r="D152" s="1" t="s">
        <v>324</v>
      </c>
      <c r="E152" s="1">
        <v>0</v>
      </c>
      <c r="F152" s="1">
        <v>0</v>
      </c>
      <c r="G152" s="1">
        <v>0</v>
      </c>
      <c r="H152" s="1" t="s">
        <v>29</v>
      </c>
      <c r="J152" t="s">
        <v>324</v>
      </c>
      <c r="K152">
        <v>0</v>
      </c>
      <c r="L152">
        <v>0</v>
      </c>
      <c r="M152" s="1" t="s">
        <v>324</v>
      </c>
      <c r="N152" s="1">
        <v>0</v>
      </c>
      <c r="O152" s="1">
        <v>0</v>
      </c>
      <c r="P152" s="1">
        <v>0</v>
      </c>
      <c r="Q152" s="1" t="s">
        <v>29</v>
      </c>
    </row>
    <row r="153" spans="1:93">
      <c r="A153" t="s">
        <v>324</v>
      </c>
      <c r="B153">
        <v>0</v>
      </c>
      <c r="C153">
        <v>0</v>
      </c>
      <c r="D153" s="1" t="s">
        <v>324</v>
      </c>
      <c r="E153" s="1">
        <v>0</v>
      </c>
      <c r="F153" s="1">
        <v>0</v>
      </c>
      <c r="G153" s="1">
        <v>0</v>
      </c>
      <c r="H153" s="1" t="s">
        <v>29</v>
      </c>
      <c r="J153" t="s">
        <v>324</v>
      </c>
      <c r="K153">
        <v>0</v>
      </c>
      <c r="L153">
        <v>0</v>
      </c>
      <c r="M153" s="1" t="s">
        <v>324</v>
      </c>
      <c r="N153" s="1">
        <v>0</v>
      </c>
      <c r="O153" s="1">
        <v>0</v>
      </c>
      <c r="P153" s="1">
        <v>0</v>
      </c>
      <c r="Q153" s="1" t="s">
        <v>29</v>
      </c>
    </row>
    <row r="154" spans="1:93">
      <c r="A154" t="s">
        <v>324</v>
      </c>
      <c r="B154">
        <v>0</v>
      </c>
      <c r="C154">
        <v>0</v>
      </c>
      <c r="D154" s="1" t="s">
        <v>324</v>
      </c>
      <c r="E154" s="1">
        <v>0</v>
      </c>
      <c r="F154" s="1">
        <v>0</v>
      </c>
      <c r="G154" s="1">
        <v>0</v>
      </c>
      <c r="H154" s="1" t="s">
        <v>29</v>
      </c>
      <c r="J154" t="s">
        <v>324</v>
      </c>
      <c r="K154">
        <v>0</v>
      </c>
      <c r="L154">
        <v>0</v>
      </c>
      <c r="M154" s="1" t="s">
        <v>324</v>
      </c>
      <c r="N154" s="1">
        <v>0</v>
      </c>
      <c r="O154" s="1">
        <v>0</v>
      </c>
      <c r="P154" s="1">
        <v>0</v>
      </c>
      <c r="Q154" s="1" t="s">
        <v>29</v>
      </c>
    </row>
    <row r="155" spans="1:93">
      <c r="A155" t="s">
        <v>324</v>
      </c>
      <c r="B155">
        <v>0</v>
      </c>
      <c r="C155">
        <v>0</v>
      </c>
      <c r="D155" s="1" t="s">
        <v>324</v>
      </c>
      <c r="E155" s="1">
        <v>0</v>
      </c>
      <c r="F155" s="1">
        <v>0</v>
      </c>
      <c r="G155" s="1">
        <v>0</v>
      </c>
      <c r="H155" s="1" t="s">
        <v>29</v>
      </c>
      <c r="J155" t="s">
        <v>324</v>
      </c>
      <c r="K155">
        <v>0</v>
      </c>
      <c r="L155">
        <v>0</v>
      </c>
      <c r="M155" s="1" t="s">
        <v>324</v>
      </c>
      <c r="N155" s="1">
        <v>0</v>
      </c>
      <c r="O155" s="1">
        <v>0</v>
      </c>
      <c r="P155" s="1">
        <v>0</v>
      </c>
      <c r="Q155" s="1" t="s">
        <v>29</v>
      </c>
    </row>
    <row r="156" spans="1:93">
      <c r="A156" t="s">
        <v>324</v>
      </c>
      <c r="B156">
        <v>0</v>
      </c>
      <c r="C156">
        <v>0</v>
      </c>
      <c r="D156" s="1" t="s">
        <v>324</v>
      </c>
      <c r="E156" s="1">
        <v>0</v>
      </c>
      <c r="F156" s="1">
        <v>0</v>
      </c>
      <c r="G156" s="1">
        <v>0</v>
      </c>
      <c r="H156" s="1" t="s">
        <v>29</v>
      </c>
      <c r="J156" t="s">
        <v>324</v>
      </c>
      <c r="K156">
        <v>0</v>
      </c>
      <c r="L156">
        <v>0</v>
      </c>
      <c r="M156" s="1" t="s">
        <v>324</v>
      </c>
      <c r="N156" s="1">
        <v>0</v>
      </c>
      <c r="O156" s="1">
        <v>0</v>
      </c>
      <c r="P156" s="1">
        <v>0</v>
      </c>
      <c r="Q156" s="1" t="s">
        <v>29</v>
      </c>
    </row>
    <row r="157" spans="1:93">
      <c r="A157" t="s">
        <v>324</v>
      </c>
      <c r="B157">
        <v>0</v>
      </c>
      <c r="C157">
        <v>0</v>
      </c>
      <c r="D157" s="1" t="s">
        <v>324</v>
      </c>
      <c r="E157" s="1">
        <v>0</v>
      </c>
      <c r="F157" s="1">
        <v>0</v>
      </c>
      <c r="G157" s="1">
        <v>0</v>
      </c>
      <c r="H157" s="1" t="s">
        <v>29</v>
      </c>
      <c r="J157" t="s">
        <v>324</v>
      </c>
      <c r="K157">
        <v>0</v>
      </c>
      <c r="L157">
        <v>0</v>
      </c>
      <c r="M157" s="1" t="s">
        <v>324</v>
      </c>
      <c r="N157" s="1">
        <v>0</v>
      </c>
      <c r="O157" s="1">
        <v>0</v>
      </c>
      <c r="P157" s="1">
        <v>0</v>
      </c>
      <c r="Q157" s="1" t="s">
        <v>29</v>
      </c>
    </row>
    <row r="158" spans="1:93">
      <c r="J158" t="s">
        <v>324</v>
      </c>
      <c r="K158">
        <v>0</v>
      </c>
      <c r="L158">
        <v>0</v>
      </c>
      <c r="M158" s="1" t="s">
        <v>324</v>
      </c>
      <c r="N158" s="1">
        <v>0</v>
      </c>
      <c r="O158" s="1">
        <v>0</v>
      </c>
      <c r="P158" s="1">
        <v>0</v>
      </c>
      <c r="Q158" s="1" t="s">
        <v>29</v>
      </c>
    </row>
    <row r="159" spans="1:93">
      <c r="J159" t="s">
        <v>324</v>
      </c>
      <c r="K159">
        <v>0</v>
      </c>
      <c r="L159">
        <v>0</v>
      </c>
      <c r="M159" s="1" t="s">
        <v>324</v>
      </c>
      <c r="N159" s="1">
        <v>0</v>
      </c>
      <c r="O159" s="1">
        <v>0</v>
      </c>
      <c r="P159" s="1">
        <v>0</v>
      </c>
      <c r="Q159" s="1" t="s">
        <v>29</v>
      </c>
    </row>
    <row r="160" spans="1:93">
      <c r="J160" t="s">
        <v>324</v>
      </c>
      <c r="K160">
        <v>0</v>
      </c>
      <c r="L160">
        <v>0</v>
      </c>
      <c r="M160" s="1" t="s">
        <v>324</v>
      </c>
      <c r="N160" s="1">
        <v>0</v>
      </c>
      <c r="O160" s="1">
        <v>0</v>
      </c>
      <c r="P160" s="1">
        <v>0</v>
      </c>
      <c r="Q160" s="1" t="s">
        <v>29</v>
      </c>
    </row>
    <row r="161" spans="10:17">
      <c r="J161" t="s">
        <v>324</v>
      </c>
      <c r="K161">
        <v>0</v>
      </c>
      <c r="L161">
        <v>0</v>
      </c>
      <c r="M161" s="1" t="s">
        <v>324</v>
      </c>
      <c r="N161" s="1">
        <v>0</v>
      </c>
      <c r="O161" s="1">
        <v>0</v>
      </c>
      <c r="P161" s="1">
        <v>0</v>
      </c>
      <c r="Q161" s="1" t="s">
        <v>29</v>
      </c>
    </row>
    <row r="162" spans="10:17">
      <c r="J162" t="s">
        <v>324</v>
      </c>
      <c r="K162">
        <v>0</v>
      </c>
      <c r="L162">
        <v>0</v>
      </c>
      <c r="M162" s="1" t="s">
        <v>324</v>
      </c>
      <c r="N162" s="1">
        <v>0</v>
      </c>
      <c r="O162" s="1">
        <v>0</v>
      </c>
      <c r="P162" s="1">
        <v>0</v>
      </c>
      <c r="Q162" s="1" t="s">
        <v>29</v>
      </c>
    </row>
    <row r="163" spans="10:17">
      <c r="J163" t="s">
        <v>324</v>
      </c>
      <c r="K163">
        <v>0</v>
      </c>
      <c r="L163">
        <v>0</v>
      </c>
      <c r="M163" s="1" t="s">
        <v>324</v>
      </c>
      <c r="N163" s="1">
        <v>0</v>
      </c>
      <c r="O163" s="1">
        <v>0</v>
      </c>
      <c r="P163" s="1">
        <v>0</v>
      </c>
      <c r="Q163" s="1" t="s">
        <v>29</v>
      </c>
    </row>
    <row r="164" spans="10:17">
      <c r="J164" t="s">
        <v>324</v>
      </c>
      <c r="K164">
        <v>0</v>
      </c>
      <c r="L164">
        <v>0</v>
      </c>
      <c r="M164" s="1" t="s">
        <v>324</v>
      </c>
      <c r="N164" s="1">
        <v>0</v>
      </c>
      <c r="O164" s="1">
        <v>0</v>
      </c>
      <c r="P164" s="1">
        <v>0</v>
      </c>
      <c r="Q164" s="1" t="s">
        <v>29</v>
      </c>
    </row>
    <row r="165" spans="10:17">
      <c r="J165" t="s">
        <v>324</v>
      </c>
      <c r="K165">
        <v>0</v>
      </c>
      <c r="L165">
        <v>0</v>
      </c>
      <c r="M165" s="1" t="s">
        <v>324</v>
      </c>
      <c r="N165" s="1">
        <v>0</v>
      </c>
      <c r="O165" s="1">
        <v>0</v>
      </c>
      <c r="P165" s="1">
        <v>0</v>
      </c>
      <c r="Q165" s="1" t="s">
        <v>29</v>
      </c>
    </row>
    <row r="166" spans="10:17">
      <c r="J166" t="s">
        <v>324</v>
      </c>
      <c r="K166">
        <v>0</v>
      </c>
      <c r="L166">
        <v>0</v>
      </c>
      <c r="M166" s="1" t="s">
        <v>324</v>
      </c>
      <c r="N166" s="1">
        <v>0</v>
      </c>
      <c r="O166" s="1">
        <v>0</v>
      </c>
      <c r="P166" s="1">
        <v>0</v>
      </c>
      <c r="Q166" s="1" t="s">
        <v>29</v>
      </c>
    </row>
    <row r="167" spans="10:17">
      <c r="J167" t="s">
        <v>324</v>
      </c>
      <c r="K167">
        <v>0</v>
      </c>
      <c r="L167">
        <v>0</v>
      </c>
      <c r="M167" s="1" t="s">
        <v>324</v>
      </c>
      <c r="N167" s="1">
        <v>0</v>
      </c>
      <c r="O167" s="1">
        <v>0</v>
      </c>
      <c r="P167" s="1">
        <v>0</v>
      </c>
      <c r="Q167" s="1" t="s">
        <v>29</v>
      </c>
    </row>
    <row r="168" spans="10:17">
      <c r="J168" t="s">
        <v>324</v>
      </c>
      <c r="K168">
        <v>0</v>
      </c>
      <c r="L168">
        <v>0</v>
      </c>
      <c r="M168" s="1" t="s">
        <v>324</v>
      </c>
      <c r="N168" s="1">
        <v>0</v>
      </c>
      <c r="O168" s="1">
        <v>0</v>
      </c>
      <c r="P168" s="1">
        <v>0</v>
      </c>
      <c r="Q168" s="1" t="s">
        <v>29</v>
      </c>
    </row>
    <row r="169" spans="10:17">
      <c r="J169" t="s">
        <v>324</v>
      </c>
      <c r="K169">
        <v>0</v>
      </c>
      <c r="L169">
        <v>0</v>
      </c>
      <c r="M169" s="1" t="s">
        <v>324</v>
      </c>
      <c r="N169" s="1">
        <v>0</v>
      </c>
      <c r="O169" s="1">
        <v>0</v>
      </c>
      <c r="P169" s="1">
        <v>0</v>
      </c>
      <c r="Q169" s="1" t="s">
        <v>29</v>
      </c>
    </row>
    <row r="170" spans="10:17">
      <c r="J170" t="s">
        <v>324</v>
      </c>
      <c r="K170">
        <v>0</v>
      </c>
      <c r="L170">
        <v>0</v>
      </c>
      <c r="M170" s="1" t="s">
        <v>324</v>
      </c>
      <c r="N170" s="1">
        <v>0</v>
      </c>
      <c r="O170" s="1">
        <v>0</v>
      </c>
      <c r="P170" s="1">
        <v>0</v>
      </c>
      <c r="Q170" s="1" t="s">
        <v>29</v>
      </c>
    </row>
    <row r="171" spans="10:17">
      <c r="J171" t="s">
        <v>324</v>
      </c>
      <c r="K171">
        <v>0</v>
      </c>
      <c r="L171">
        <v>0</v>
      </c>
      <c r="M171" s="1" t="s">
        <v>324</v>
      </c>
      <c r="N171" s="1">
        <v>0</v>
      </c>
      <c r="O171" s="1">
        <v>0</v>
      </c>
      <c r="P171" s="1">
        <v>0</v>
      </c>
      <c r="Q171" s="1" t="s">
        <v>29</v>
      </c>
    </row>
    <row r="172" spans="10:17">
      <c r="J172" t="s">
        <v>324</v>
      </c>
      <c r="K172">
        <v>0</v>
      </c>
      <c r="L172">
        <v>0</v>
      </c>
      <c r="M172" s="1" t="s">
        <v>324</v>
      </c>
      <c r="N172" s="1">
        <v>0</v>
      </c>
      <c r="O172" s="1">
        <v>0</v>
      </c>
      <c r="P172" s="1">
        <v>0</v>
      </c>
      <c r="Q172" s="1" t="s">
        <v>29</v>
      </c>
    </row>
    <row r="173" spans="10:17">
      <c r="J173" t="s">
        <v>324</v>
      </c>
      <c r="K173">
        <v>0</v>
      </c>
      <c r="L173">
        <v>0</v>
      </c>
      <c r="M173" s="1" t="s">
        <v>324</v>
      </c>
      <c r="N173" s="1">
        <v>0</v>
      </c>
      <c r="O173" s="1">
        <v>0</v>
      </c>
      <c r="P173" s="1">
        <v>0</v>
      </c>
      <c r="Q173" s="1" t="s">
        <v>29</v>
      </c>
    </row>
    <row r="174" spans="10:17">
      <c r="J174" t="s">
        <v>324</v>
      </c>
      <c r="K174">
        <v>0</v>
      </c>
      <c r="L174">
        <v>0</v>
      </c>
      <c r="M174" s="1" t="s">
        <v>324</v>
      </c>
      <c r="N174" s="1">
        <v>0</v>
      </c>
      <c r="O174" s="1">
        <v>0</v>
      </c>
      <c r="P174" s="1">
        <v>0</v>
      </c>
      <c r="Q174" s="1" t="s">
        <v>29</v>
      </c>
    </row>
    <row r="175" spans="10:17">
      <c r="J175" t="s">
        <v>324</v>
      </c>
      <c r="K175">
        <v>0</v>
      </c>
      <c r="L175">
        <v>0</v>
      </c>
      <c r="M175" s="1" t="s">
        <v>324</v>
      </c>
      <c r="N175" s="1">
        <v>0</v>
      </c>
      <c r="O175" s="1">
        <v>0</v>
      </c>
      <c r="P175" s="1">
        <v>0</v>
      </c>
      <c r="Q175" s="1" t="s">
        <v>29</v>
      </c>
    </row>
    <row r="176" spans="10:17">
      <c r="J176" t="s">
        <v>324</v>
      </c>
      <c r="K176">
        <v>0</v>
      </c>
      <c r="L176">
        <v>0</v>
      </c>
      <c r="M176" s="1" t="s">
        <v>324</v>
      </c>
      <c r="N176" s="1">
        <v>0</v>
      </c>
      <c r="O176" s="1">
        <v>0</v>
      </c>
      <c r="P176" s="1">
        <v>0</v>
      </c>
      <c r="Q176" s="1" t="s">
        <v>29</v>
      </c>
    </row>
    <row r="177" spans="10:17">
      <c r="J177" t="s">
        <v>324</v>
      </c>
      <c r="K177">
        <v>0</v>
      </c>
      <c r="L177">
        <v>0</v>
      </c>
      <c r="M177" s="1" t="s">
        <v>324</v>
      </c>
      <c r="N177" s="1">
        <v>0</v>
      </c>
      <c r="O177" s="1">
        <v>0</v>
      </c>
      <c r="P177" s="1">
        <v>0</v>
      </c>
      <c r="Q177" s="1" t="s">
        <v>29</v>
      </c>
    </row>
    <row r="178" spans="10:17">
      <c r="J178" t="s">
        <v>324</v>
      </c>
      <c r="K178">
        <v>0</v>
      </c>
      <c r="L178">
        <v>0</v>
      </c>
      <c r="M178" s="1" t="s">
        <v>324</v>
      </c>
      <c r="N178" s="1">
        <v>0</v>
      </c>
      <c r="O178" s="1">
        <v>0</v>
      </c>
      <c r="P178" s="1">
        <v>0</v>
      </c>
      <c r="Q178" s="1" t="s">
        <v>29</v>
      </c>
    </row>
    <row r="179" spans="10:17">
      <c r="J179" t="s">
        <v>324</v>
      </c>
      <c r="K179">
        <v>0</v>
      </c>
      <c r="L179">
        <v>0</v>
      </c>
      <c r="M179" s="1" t="s">
        <v>324</v>
      </c>
      <c r="N179" s="1">
        <v>0</v>
      </c>
      <c r="O179" s="1">
        <v>0</v>
      </c>
      <c r="P179" s="1">
        <v>0</v>
      </c>
      <c r="Q179" s="1" t="s">
        <v>29</v>
      </c>
    </row>
    <row r="180" spans="10:17">
      <c r="J180" t="s">
        <v>324</v>
      </c>
      <c r="K180">
        <v>0</v>
      </c>
      <c r="L180">
        <v>0</v>
      </c>
      <c r="M180" s="1" t="s">
        <v>324</v>
      </c>
      <c r="N180" s="1">
        <v>0</v>
      </c>
      <c r="O180" s="1">
        <v>0</v>
      </c>
      <c r="P180" s="1">
        <v>0</v>
      </c>
      <c r="Q180" s="1" t="s">
        <v>29</v>
      </c>
    </row>
    <row r="181" spans="10:17">
      <c r="J181" t="s">
        <v>324</v>
      </c>
      <c r="K181">
        <v>0</v>
      </c>
      <c r="L181">
        <v>0</v>
      </c>
      <c r="M181" s="1" t="s">
        <v>324</v>
      </c>
      <c r="N181" s="1">
        <v>0</v>
      </c>
      <c r="O181" s="1">
        <v>0</v>
      </c>
      <c r="P181" s="1">
        <v>0</v>
      </c>
      <c r="Q181" s="1" t="s">
        <v>29</v>
      </c>
    </row>
    <row r="182" spans="10:17">
      <c r="J182" t="s">
        <v>324</v>
      </c>
      <c r="K182">
        <v>0</v>
      </c>
      <c r="L182">
        <v>0</v>
      </c>
      <c r="M182" s="1" t="s">
        <v>324</v>
      </c>
      <c r="N182" s="1">
        <v>0</v>
      </c>
      <c r="O182" s="1">
        <v>0</v>
      </c>
      <c r="P182" s="1">
        <v>0</v>
      </c>
      <c r="Q182" s="1" t="s">
        <v>29</v>
      </c>
    </row>
    <row r="183" spans="10:17">
      <c r="J183" t="s">
        <v>324</v>
      </c>
      <c r="K183">
        <v>0</v>
      </c>
      <c r="L183">
        <v>0</v>
      </c>
      <c r="M183" s="1" t="s">
        <v>324</v>
      </c>
      <c r="N183" s="1">
        <v>0</v>
      </c>
      <c r="O183" s="1">
        <v>0</v>
      </c>
      <c r="P183" s="1">
        <v>0</v>
      </c>
      <c r="Q183" s="1" t="s">
        <v>29</v>
      </c>
    </row>
    <row r="184" spans="10:17">
      <c r="J184" t="s">
        <v>324</v>
      </c>
      <c r="K184">
        <v>0</v>
      </c>
      <c r="L184">
        <v>0</v>
      </c>
      <c r="M184" s="1" t="s">
        <v>324</v>
      </c>
      <c r="N184" s="1">
        <v>0</v>
      </c>
      <c r="O184" s="1">
        <v>0</v>
      </c>
      <c r="P184" s="1">
        <v>0</v>
      </c>
      <c r="Q184" s="1" t="s">
        <v>29</v>
      </c>
    </row>
    <row r="185" spans="10:17">
      <c r="J185" t="s">
        <v>324</v>
      </c>
      <c r="K185">
        <v>0</v>
      </c>
      <c r="L185">
        <v>0</v>
      </c>
      <c r="M185" s="1" t="s">
        <v>324</v>
      </c>
      <c r="N185" s="1">
        <v>0</v>
      </c>
      <c r="O185" s="1">
        <v>0</v>
      </c>
      <c r="P185" s="1">
        <v>0</v>
      </c>
      <c r="Q185" s="1" t="s">
        <v>29</v>
      </c>
    </row>
    <row r="186" spans="10:17">
      <c r="J186" t="s">
        <v>324</v>
      </c>
      <c r="K186">
        <v>0</v>
      </c>
      <c r="L186">
        <v>0</v>
      </c>
      <c r="M186" s="1" t="s">
        <v>324</v>
      </c>
      <c r="N186" s="1">
        <v>0</v>
      </c>
      <c r="O186" s="1">
        <v>0</v>
      </c>
      <c r="P186" s="1">
        <v>0</v>
      </c>
      <c r="Q186" s="1" t="s">
        <v>29</v>
      </c>
    </row>
    <row r="187" spans="10:17">
      <c r="J187" t="s">
        <v>324</v>
      </c>
      <c r="K187">
        <v>0</v>
      </c>
      <c r="L187">
        <v>0</v>
      </c>
      <c r="M187" s="1" t="s">
        <v>324</v>
      </c>
      <c r="N187" s="1">
        <v>0</v>
      </c>
      <c r="O187" s="1">
        <v>0</v>
      </c>
      <c r="P187" s="1">
        <v>0</v>
      </c>
      <c r="Q187" s="1" t="s">
        <v>29</v>
      </c>
    </row>
    <row r="188" spans="10:17">
      <c r="J188" t="s">
        <v>324</v>
      </c>
      <c r="K188">
        <v>0</v>
      </c>
      <c r="L188">
        <v>0</v>
      </c>
      <c r="M188" s="1" t="s">
        <v>324</v>
      </c>
      <c r="N188" s="1">
        <v>0</v>
      </c>
      <c r="O188" s="1">
        <v>0</v>
      </c>
      <c r="P188" s="1">
        <v>0</v>
      </c>
      <c r="Q188" s="1" t="s">
        <v>29</v>
      </c>
    </row>
    <row r="189" spans="10:17">
      <c r="J189" t="s">
        <v>324</v>
      </c>
      <c r="K189">
        <v>0</v>
      </c>
      <c r="L189">
        <v>0</v>
      </c>
      <c r="M189" s="1" t="s">
        <v>324</v>
      </c>
      <c r="N189" s="1">
        <v>0</v>
      </c>
      <c r="O189" s="1">
        <v>0</v>
      </c>
      <c r="P189" s="1">
        <v>0</v>
      </c>
      <c r="Q189" s="1" t="s">
        <v>29</v>
      </c>
    </row>
    <row r="190" spans="10:17">
      <c r="J190" t="s">
        <v>324</v>
      </c>
      <c r="K190">
        <v>0</v>
      </c>
      <c r="L190">
        <v>0</v>
      </c>
      <c r="M190" s="1" t="s">
        <v>324</v>
      </c>
      <c r="N190" s="1">
        <v>0</v>
      </c>
      <c r="O190" s="1">
        <v>0</v>
      </c>
      <c r="P190" s="1">
        <v>0</v>
      </c>
      <c r="Q190" s="1" t="s">
        <v>29</v>
      </c>
    </row>
    <row r="191" spans="10:17">
      <c r="J191" t="s">
        <v>324</v>
      </c>
      <c r="K191">
        <v>0</v>
      </c>
      <c r="L191">
        <v>0</v>
      </c>
      <c r="M191" s="1" t="s">
        <v>324</v>
      </c>
      <c r="N191" s="1">
        <v>0</v>
      </c>
      <c r="O191" s="1">
        <v>0</v>
      </c>
      <c r="P191" s="1">
        <v>0</v>
      </c>
      <c r="Q191" s="1" t="s">
        <v>29</v>
      </c>
    </row>
    <row r="192" spans="10:17">
      <c r="J192" t="s">
        <v>324</v>
      </c>
      <c r="K192">
        <v>0</v>
      </c>
      <c r="L192">
        <v>0</v>
      </c>
      <c r="M192" s="1" t="s">
        <v>324</v>
      </c>
      <c r="N192" s="1">
        <v>0</v>
      </c>
      <c r="O192" s="1">
        <v>0</v>
      </c>
      <c r="P192" s="1">
        <v>0</v>
      </c>
      <c r="Q192" s="1" t="s">
        <v>29</v>
      </c>
    </row>
    <row r="193" spans="10:17">
      <c r="J193" t="s">
        <v>324</v>
      </c>
      <c r="K193">
        <v>0</v>
      </c>
      <c r="L193">
        <v>0</v>
      </c>
      <c r="M193" s="1" t="s">
        <v>324</v>
      </c>
      <c r="N193" s="1">
        <v>0</v>
      </c>
      <c r="O193" s="1">
        <v>0</v>
      </c>
      <c r="P193" s="1">
        <v>0</v>
      </c>
      <c r="Q193" s="1" t="s">
        <v>29</v>
      </c>
    </row>
    <row r="194" spans="10:17">
      <c r="J194" t="s">
        <v>324</v>
      </c>
      <c r="K194">
        <v>0</v>
      </c>
      <c r="L194">
        <v>0</v>
      </c>
      <c r="M194" s="1" t="s">
        <v>324</v>
      </c>
      <c r="N194" s="1">
        <v>0</v>
      </c>
      <c r="O194" s="1">
        <v>0</v>
      </c>
      <c r="P194" s="1">
        <v>0</v>
      </c>
      <c r="Q194" s="1" t="s">
        <v>29</v>
      </c>
    </row>
    <row r="195" spans="10:17">
      <c r="J195" t="s">
        <v>324</v>
      </c>
      <c r="K195">
        <v>0</v>
      </c>
      <c r="L195">
        <v>0</v>
      </c>
      <c r="M195" s="1" t="s">
        <v>324</v>
      </c>
      <c r="N195" s="1">
        <v>0</v>
      </c>
      <c r="O195" s="1">
        <v>0</v>
      </c>
      <c r="P195" s="1">
        <v>0</v>
      </c>
      <c r="Q195" s="1" t="s">
        <v>29</v>
      </c>
    </row>
    <row r="196" spans="10:17">
      <c r="J196" t="s">
        <v>324</v>
      </c>
      <c r="K196">
        <v>0</v>
      </c>
      <c r="L196">
        <v>0</v>
      </c>
      <c r="M196" s="1" t="s">
        <v>324</v>
      </c>
      <c r="N196" s="1">
        <v>0</v>
      </c>
      <c r="O196" s="1">
        <v>0</v>
      </c>
      <c r="P196" s="1">
        <v>0</v>
      </c>
      <c r="Q196" s="1" t="s">
        <v>29</v>
      </c>
    </row>
    <row r="197" spans="10:17">
      <c r="J197" t="s">
        <v>324</v>
      </c>
      <c r="K197">
        <v>0</v>
      </c>
      <c r="L197">
        <v>0</v>
      </c>
      <c r="M197" s="1" t="s">
        <v>324</v>
      </c>
      <c r="N197" s="1">
        <v>0</v>
      </c>
      <c r="O197" s="1">
        <v>0</v>
      </c>
      <c r="P197" s="1">
        <v>0</v>
      </c>
      <c r="Q197" s="1" t="s">
        <v>29</v>
      </c>
    </row>
    <row r="198" spans="10:17">
      <c r="J198" t="s">
        <v>324</v>
      </c>
      <c r="K198">
        <v>0</v>
      </c>
      <c r="L198">
        <v>0</v>
      </c>
      <c r="M198" s="1" t="s">
        <v>324</v>
      </c>
      <c r="N198" s="1">
        <v>0</v>
      </c>
      <c r="O198" s="1">
        <v>0</v>
      </c>
      <c r="P198" s="1">
        <v>0</v>
      </c>
      <c r="Q198" s="1" t="s">
        <v>29</v>
      </c>
    </row>
    <row r="199" spans="10:17">
      <c r="J199" t="s">
        <v>324</v>
      </c>
      <c r="K199">
        <v>0</v>
      </c>
      <c r="L199">
        <v>0</v>
      </c>
      <c r="M199" s="1" t="s">
        <v>324</v>
      </c>
      <c r="N199" s="1">
        <v>0</v>
      </c>
      <c r="O199" s="1">
        <v>0</v>
      </c>
      <c r="P199" s="1">
        <v>0</v>
      </c>
      <c r="Q199" s="1" t="s">
        <v>29</v>
      </c>
    </row>
    <row r="200" spans="10:17">
      <c r="J200" t="s">
        <v>324</v>
      </c>
      <c r="K200">
        <v>0</v>
      </c>
      <c r="L200">
        <v>0</v>
      </c>
      <c r="M200" s="1" t="s">
        <v>324</v>
      </c>
      <c r="N200" s="1">
        <v>0</v>
      </c>
      <c r="O200" s="1">
        <v>0</v>
      </c>
      <c r="P200" s="1">
        <v>0</v>
      </c>
      <c r="Q200" s="1" t="s">
        <v>29</v>
      </c>
    </row>
    <row r="201" spans="10:17">
      <c r="J201" t="s">
        <v>324</v>
      </c>
      <c r="K201">
        <v>0</v>
      </c>
      <c r="L201">
        <v>0</v>
      </c>
      <c r="M201" s="1" t="s">
        <v>324</v>
      </c>
      <c r="N201" s="1">
        <v>0</v>
      </c>
      <c r="O201" s="1">
        <v>0</v>
      </c>
      <c r="P201" s="1">
        <v>0</v>
      </c>
      <c r="Q201" s="1" t="s">
        <v>29</v>
      </c>
    </row>
    <row r="202" spans="10:17">
      <c r="J202" t="s">
        <v>324</v>
      </c>
      <c r="K202">
        <v>0</v>
      </c>
      <c r="L202">
        <v>0</v>
      </c>
      <c r="M202" s="1" t="s">
        <v>324</v>
      </c>
      <c r="N202" s="1">
        <v>0</v>
      </c>
      <c r="O202" s="1">
        <v>0</v>
      </c>
      <c r="P202" s="1">
        <v>0</v>
      </c>
      <c r="Q202" s="1" t="s">
        <v>29</v>
      </c>
    </row>
    <row r="203" spans="10:17">
      <c r="J203" t="s">
        <v>324</v>
      </c>
      <c r="K203">
        <v>0</v>
      </c>
      <c r="L203">
        <v>0</v>
      </c>
      <c r="M203" s="1" t="s">
        <v>324</v>
      </c>
      <c r="N203" s="1">
        <v>0</v>
      </c>
      <c r="O203" s="1">
        <v>0</v>
      </c>
      <c r="P203" s="1">
        <v>0</v>
      </c>
      <c r="Q203" s="1" t="s">
        <v>29</v>
      </c>
    </row>
    <row r="204" spans="10:17">
      <c r="J204" t="s">
        <v>324</v>
      </c>
      <c r="K204">
        <v>0</v>
      </c>
      <c r="L204">
        <v>0</v>
      </c>
      <c r="M204" s="1" t="s">
        <v>324</v>
      </c>
      <c r="N204" s="1">
        <v>0</v>
      </c>
      <c r="O204" s="1">
        <v>0</v>
      </c>
      <c r="P204" s="1">
        <v>0</v>
      </c>
      <c r="Q204" s="1" t="s">
        <v>29</v>
      </c>
    </row>
    <row r="205" spans="10:17">
      <c r="J205" t="s">
        <v>324</v>
      </c>
      <c r="K205">
        <v>0</v>
      </c>
      <c r="L205">
        <v>0</v>
      </c>
      <c r="M205" s="1" t="s">
        <v>324</v>
      </c>
      <c r="N205" s="1">
        <v>0</v>
      </c>
      <c r="O205" s="1">
        <v>0</v>
      </c>
      <c r="P205" s="1">
        <v>0</v>
      </c>
      <c r="Q205" s="1" t="s">
        <v>29</v>
      </c>
    </row>
    <row r="206" spans="10:17">
      <c r="J206" t="s">
        <v>324</v>
      </c>
      <c r="K206">
        <v>0</v>
      </c>
      <c r="L206">
        <v>0</v>
      </c>
      <c r="M206" s="1" t="s">
        <v>324</v>
      </c>
      <c r="N206" s="1">
        <v>0</v>
      </c>
      <c r="O206" s="1">
        <v>0</v>
      </c>
      <c r="P206" s="1">
        <v>0</v>
      </c>
      <c r="Q206" s="1" t="s">
        <v>29</v>
      </c>
    </row>
    <row r="207" spans="10:17">
      <c r="J207" t="s">
        <v>324</v>
      </c>
      <c r="K207">
        <v>0</v>
      </c>
      <c r="L207">
        <v>0</v>
      </c>
      <c r="M207" s="1" t="s">
        <v>324</v>
      </c>
      <c r="N207" s="1">
        <v>0</v>
      </c>
      <c r="O207" s="1">
        <v>0</v>
      </c>
      <c r="P207" s="1">
        <v>0</v>
      </c>
      <c r="Q207" s="1" t="s">
        <v>29</v>
      </c>
    </row>
    <row r="208" spans="10:17">
      <c r="J208" t="s">
        <v>324</v>
      </c>
      <c r="K208">
        <v>0</v>
      </c>
      <c r="L208">
        <v>0</v>
      </c>
      <c r="M208" s="1" t="s">
        <v>324</v>
      </c>
      <c r="N208" s="1">
        <v>0</v>
      </c>
      <c r="O208" s="1">
        <v>0</v>
      </c>
      <c r="P208" s="1">
        <v>0</v>
      </c>
      <c r="Q208" s="1" t="s">
        <v>29</v>
      </c>
    </row>
    <row r="209" spans="10:17">
      <c r="J209" t="s">
        <v>324</v>
      </c>
      <c r="K209">
        <v>0</v>
      </c>
      <c r="L209">
        <v>0</v>
      </c>
      <c r="M209" s="1" t="s">
        <v>324</v>
      </c>
      <c r="N209" s="1">
        <v>0</v>
      </c>
      <c r="O209" s="1">
        <v>0</v>
      </c>
      <c r="P209" s="1">
        <v>0</v>
      </c>
      <c r="Q209" s="1" t="s">
        <v>29</v>
      </c>
    </row>
    <row r="210" spans="10:17">
      <c r="J210" t="s">
        <v>324</v>
      </c>
      <c r="K210">
        <v>0</v>
      </c>
      <c r="L210">
        <v>0</v>
      </c>
      <c r="M210" s="1" t="s">
        <v>324</v>
      </c>
      <c r="N210" s="1">
        <v>0</v>
      </c>
      <c r="O210" s="1">
        <v>0</v>
      </c>
      <c r="P210" s="1">
        <v>0</v>
      </c>
      <c r="Q210" s="1" t="s">
        <v>29</v>
      </c>
    </row>
    <row r="211" spans="10:17">
      <c r="J211" t="s">
        <v>324</v>
      </c>
      <c r="K211">
        <v>0</v>
      </c>
      <c r="L211">
        <v>0</v>
      </c>
      <c r="M211" s="1" t="s">
        <v>324</v>
      </c>
      <c r="N211" s="1">
        <v>0</v>
      </c>
      <c r="O211" s="1">
        <v>0</v>
      </c>
      <c r="P211" s="1">
        <v>0</v>
      </c>
      <c r="Q211" s="1" t="s">
        <v>29</v>
      </c>
    </row>
    <row r="212" spans="10:17">
      <c r="J212" t="s">
        <v>324</v>
      </c>
      <c r="K212">
        <v>0</v>
      </c>
      <c r="L212">
        <v>0</v>
      </c>
      <c r="M212" s="1" t="s">
        <v>324</v>
      </c>
      <c r="N212" s="1">
        <v>0</v>
      </c>
      <c r="O212" s="1">
        <v>0</v>
      </c>
      <c r="P212" s="1">
        <v>0</v>
      </c>
      <c r="Q212" s="1" t="s">
        <v>29</v>
      </c>
    </row>
    <row r="213" spans="10:17">
      <c r="J213" t="s">
        <v>324</v>
      </c>
      <c r="K213">
        <v>0</v>
      </c>
      <c r="L213">
        <v>0</v>
      </c>
      <c r="M213" s="1" t="s">
        <v>324</v>
      </c>
      <c r="N213" s="1">
        <v>0</v>
      </c>
      <c r="O213" s="1">
        <v>0</v>
      </c>
      <c r="P213" s="1">
        <v>0</v>
      </c>
      <c r="Q213" s="1" t="s">
        <v>29</v>
      </c>
    </row>
    <row r="214" spans="10:17">
      <c r="J214" t="s">
        <v>324</v>
      </c>
      <c r="K214">
        <v>0</v>
      </c>
      <c r="L214">
        <v>0</v>
      </c>
      <c r="M214" s="1" t="s">
        <v>324</v>
      </c>
      <c r="N214" s="1">
        <v>0</v>
      </c>
      <c r="O214" s="1">
        <v>0</v>
      </c>
      <c r="P214" s="1">
        <v>0</v>
      </c>
      <c r="Q214" s="1" t="s">
        <v>29</v>
      </c>
    </row>
    <row r="215" spans="10:17">
      <c r="J215" t="s">
        <v>324</v>
      </c>
      <c r="K215">
        <v>0</v>
      </c>
      <c r="L215">
        <v>0</v>
      </c>
      <c r="M215" s="1" t="s">
        <v>324</v>
      </c>
      <c r="N215" s="1">
        <v>0</v>
      </c>
      <c r="O215" s="1">
        <v>0</v>
      </c>
      <c r="P215" s="1">
        <v>0</v>
      </c>
      <c r="Q215" s="1" t="s">
        <v>29</v>
      </c>
    </row>
    <row r="216" spans="10:17">
      <c r="J216" t="s">
        <v>324</v>
      </c>
      <c r="K216">
        <v>0</v>
      </c>
      <c r="L216">
        <v>0</v>
      </c>
      <c r="M216" s="1" t="s">
        <v>324</v>
      </c>
      <c r="N216" s="1">
        <v>0</v>
      </c>
      <c r="O216" s="1">
        <v>0</v>
      </c>
      <c r="P216" s="1">
        <v>0</v>
      </c>
      <c r="Q216" s="1" t="s">
        <v>29</v>
      </c>
    </row>
    <row r="217" spans="10:17">
      <c r="J217" t="s">
        <v>324</v>
      </c>
      <c r="K217">
        <v>0</v>
      </c>
      <c r="L217">
        <v>0</v>
      </c>
      <c r="M217" s="1" t="s">
        <v>324</v>
      </c>
      <c r="N217" s="1">
        <v>0</v>
      </c>
      <c r="O217" s="1">
        <v>0</v>
      </c>
      <c r="P217" s="1">
        <v>0</v>
      </c>
      <c r="Q217" s="1" t="s">
        <v>29</v>
      </c>
    </row>
    <row r="218" spans="10:17">
      <c r="J218" t="s">
        <v>324</v>
      </c>
      <c r="K218">
        <v>0</v>
      </c>
      <c r="L218">
        <v>0</v>
      </c>
      <c r="M218" s="1" t="s">
        <v>324</v>
      </c>
      <c r="N218" s="1">
        <v>0</v>
      </c>
      <c r="O218" s="1">
        <v>0</v>
      </c>
      <c r="P218" s="1">
        <v>0</v>
      </c>
      <c r="Q218" s="1" t="s">
        <v>29</v>
      </c>
    </row>
    <row r="219" spans="10:17">
      <c r="J219" t="s">
        <v>324</v>
      </c>
      <c r="K219">
        <v>0</v>
      </c>
      <c r="L219">
        <v>0</v>
      </c>
      <c r="M219" s="1" t="s">
        <v>324</v>
      </c>
      <c r="N219" s="1">
        <v>0</v>
      </c>
      <c r="O219" s="1">
        <v>0</v>
      </c>
      <c r="P219" s="1">
        <v>0</v>
      </c>
      <c r="Q219" s="1" t="s">
        <v>29</v>
      </c>
    </row>
    <row r="220" spans="10:17">
      <c r="J220" t="s">
        <v>324</v>
      </c>
      <c r="K220">
        <v>0</v>
      </c>
      <c r="L220">
        <v>0</v>
      </c>
      <c r="M220" s="1" t="s">
        <v>324</v>
      </c>
      <c r="N220" s="1">
        <v>0</v>
      </c>
      <c r="O220" s="1">
        <v>0</v>
      </c>
      <c r="P220" s="1">
        <v>0</v>
      </c>
      <c r="Q220" s="1" t="s">
        <v>29</v>
      </c>
    </row>
    <row r="221" spans="10:17">
      <c r="J221" t="s">
        <v>324</v>
      </c>
      <c r="K221">
        <v>0</v>
      </c>
      <c r="L221">
        <v>0</v>
      </c>
      <c r="M221" s="1" t="s">
        <v>324</v>
      </c>
      <c r="N221" s="1">
        <v>0</v>
      </c>
      <c r="O221" s="1">
        <v>0</v>
      </c>
      <c r="P221" s="1">
        <v>0</v>
      </c>
      <c r="Q221" s="1" t="s">
        <v>29</v>
      </c>
    </row>
    <row r="222" spans="10:17">
      <c r="J222" t="s">
        <v>324</v>
      </c>
      <c r="K222">
        <v>0</v>
      </c>
      <c r="L222">
        <v>0</v>
      </c>
      <c r="M222" s="1" t="s">
        <v>324</v>
      </c>
      <c r="N222" s="1">
        <v>0</v>
      </c>
      <c r="O222" s="1">
        <v>0</v>
      </c>
      <c r="P222" s="1">
        <v>0</v>
      </c>
      <c r="Q222" s="1" t="s">
        <v>29</v>
      </c>
    </row>
    <row r="223" spans="10:17">
      <c r="J223" t="s">
        <v>324</v>
      </c>
      <c r="K223">
        <v>0</v>
      </c>
      <c r="L223">
        <v>0</v>
      </c>
      <c r="M223" s="1" t="s">
        <v>324</v>
      </c>
      <c r="N223" s="1">
        <v>0</v>
      </c>
      <c r="O223" s="1">
        <v>0</v>
      </c>
      <c r="P223" s="1">
        <v>0</v>
      </c>
      <c r="Q223" s="1" t="s">
        <v>29</v>
      </c>
    </row>
    <row r="224" spans="10:17">
      <c r="J224" t="s">
        <v>324</v>
      </c>
      <c r="K224">
        <v>0</v>
      </c>
      <c r="L224">
        <v>0</v>
      </c>
      <c r="M224" s="1" t="s">
        <v>324</v>
      </c>
      <c r="N224" s="1">
        <v>0</v>
      </c>
      <c r="O224" s="1">
        <v>0</v>
      </c>
      <c r="P224" s="1">
        <v>0</v>
      </c>
      <c r="Q224" s="1" t="s">
        <v>29</v>
      </c>
    </row>
    <row r="225" spans="10:17">
      <c r="J225" t="s">
        <v>324</v>
      </c>
      <c r="K225">
        <v>0</v>
      </c>
      <c r="L225">
        <v>0</v>
      </c>
      <c r="M225" s="1" t="s">
        <v>324</v>
      </c>
      <c r="N225" s="1">
        <v>0</v>
      </c>
      <c r="O225" s="1">
        <v>0</v>
      </c>
      <c r="P225" s="1">
        <v>0</v>
      </c>
      <c r="Q225" s="1" t="s">
        <v>29</v>
      </c>
    </row>
    <row r="226" spans="10:17">
      <c r="J226" t="s">
        <v>324</v>
      </c>
      <c r="K226">
        <v>0</v>
      </c>
      <c r="L226">
        <v>0</v>
      </c>
      <c r="M226" s="1" t="s">
        <v>324</v>
      </c>
      <c r="N226" s="1">
        <v>0</v>
      </c>
      <c r="O226" s="1">
        <v>0</v>
      </c>
      <c r="P226" s="1">
        <v>0</v>
      </c>
      <c r="Q226" s="1" t="s">
        <v>29</v>
      </c>
    </row>
    <row r="227" spans="10:17">
      <c r="J227" t="s">
        <v>324</v>
      </c>
      <c r="K227">
        <v>0</v>
      </c>
      <c r="L227">
        <v>0</v>
      </c>
      <c r="M227" s="1" t="s">
        <v>324</v>
      </c>
      <c r="N227" s="1">
        <v>0</v>
      </c>
      <c r="O227" s="1">
        <v>0</v>
      </c>
      <c r="P227" s="1">
        <v>0</v>
      </c>
      <c r="Q227" s="1" t="s">
        <v>29</v>
      </c>
    </row>
    <row r="228" spans="10:17">
      <c r="J228" t="s">
        <v>324</v>
      </c>
      <c r="K228">
        <v>0</v>
      </c>
      <c r="L228">
        <v>0</v>
      </c>
      <c r="M228" s="1" t="s">
        <v>324</v>
      </c>
      <c r="N228" s="1">
        <v>0</v>
      </c>
      <c r="O228" s="1">
        <v>0</v>
      </c>
      <c r="P228" s="1">
        <v>0</v>
      </c>
      <c r="Q228" s="1" t="s">
        <v>29</v>
      </c>
    </row>
    <row r="229" spans="10:17">
      <c r="J229" t="s">
        <v>324</v>
      </c>
      <c r="K229">
        <v>0</v>
      </c>
      <c r="L229">
        <v>0</v>
      </c>
      <c r="M229" s="1" t="s">
        <v>324</v>
      </c>
      <c r="N229" s="1">
        <v>0</v>
      </c>
      <c r="O229" s="1">
        <v>0</v>
      </c>
      <c r="P229" s="1">
        <v>0</v>
      </c>
      <c r="Q229" s="1" t="s">
        <v>29</v>
      </c>
    </row>
    <row r="230" spans="10:17">
      <c r="J230" t="s">
        <v>324</v>
      </c>
      <c r="K230">
        <v>0</v>
      </c>
      <c r="L230">
        <v>0</v>
      </c>
      <c r="M230" s="1" t="s">
        <v>324</v>
      </c>
      <c r="N230" s="1">
        <v>0</v>
      </c>
      <c r="O230" s="1">
        <v>0</v>
      </c>
      <c r="P230" s="1">
        <v>0</v>
      </c>
      <c r="Q230" s="1" t="s">
        <v>29</v>
      </c>
    </row>
    <row r="231" spans="10:17">
      <c r="J231" t="s">
        <v>324</v>
      </c>
      <c r="K231">
        <v>0</v>
      </c>
      <c r="L231">
        <v>0</v>
      </c>
      <c r="M231" s="1" t="s">
        <v>324</v>
      </c>
      <c r="N231" s="1">
        <v>0</v>
      </c>
      <c r="O231" s="1">
        <v>0</v>
      </c>
      <c r="P231" s="1">
        <v>0</v>
      </c>
      <c r="Q231" s="1" t="s">
        <v>29</v>
      </c>
    </row>
    <row r="232" spans="10:17">
      <c r="J232" t="s">
        <v>324</v>
      </c>
      <c r="K232">
        <v>0</v>
      </c>
      <c r="L232">
        <v>0</v>
      </c>
      <c r="M232" s="1" t="s">
        <v>324</v>
      </c>
      <c r="N232" s="1">
        <v>0</v>
      </c>
      <c r="O232" s="1">
        <v>0</v>
      </c>
      <c r="P232" s="1">
        <v>0</v>
      </c>
      <c r="Q232" s="1" t="s">
        <v>29</v>
      </c>
    </row>
    <row r="233" spans="10:17">
      <c r="J233" t="s">
        <v>324</v>
      </c>
      <c r="K233">
        <v>0</v>
      </c>
      <c r="L233">
        <v>0</v>
      </c>
      <c r="M233" s="1" t="s">
        <v>324</v>
      </c>
      <c r="N233" s="1">
        <v>0</v>
      </c>
      <c r="O233" s="1">
        <v>0</v>
      </c>
      <c r="P233" s="1">
        <v>0</v>
      </c>
      <c r="Q233" s="1" t="s">
        <v>29</v>
      </c>
    </row>
    <row r="234" spans="10:17">
      <c r="J234" t="s">
        <v>324</v>
      </c>
      <c r="K234">
        <v>0</v>
      </c>
      <c r="L234">
        <v>0</v>
      </c>
      <c r="M234" s="1" t="s">
        <v>324</v>
      </c>
      <c r="N234" s="1">
        <v>0</v>
      </c>
      <c r="O234" s="1">
        <v>0</v>
      </c>
      <c r="P234" s="1">
        <v>0</v>
      </c>
      <c r="Q234" s="1" t="s">
        <v>29</v>
      </c>
    </row>
    <row r="235" spans="10:17">
      <c r="J235" t="s">
        <v>324</v>
      </c>
      <c r="K235">
        <v>0</v>
      </c>
      <c r="L235">
        <v>0</v>
      </c>
      <c r="M235" s="1" t="s">
        <v>324</v>
      </c>
      <c r="N235" s="1">
        <v>0</v>
      </c>
      <c r="O235" s="1">
        <v>0</v>
      </c>
      <c r="P235" s="1">
        <v>0</v>
      </c>
      <c r="Q235" s="1" t="s">
        <v>29</v>
      </c>
    </row>
    <row r="236" spans="10:17">
      <c r="J236" t="s">
        <v>324</v>
      </c>
      <c r="K236">
        <v>0</v>
      </c>
      <c r="L236">
        <v>0</v>
      </c>
      <c r="M236" s="1" t="s">
        <v>324</v>
      </c>
      <c r="N236" s="1">
        <v>0</v>
      </c>
      <c r="O236" s="1">
        <v>0</v>
      </c>
      <c r="P236" s="1">
        <v>0</v>
      </c>
      <c r="Q236" s="1" t="s">
        <v>29</v>
      </c>
    </row>
    <row r="237" spans="10:17">
      <c r="J237" t="s">
        <v>324</v>
      </c>
      <c r="K237">
        <v>0</v>
      </c>
      <c r="L237">
        <v>0</v>
      </c>
      <c r="M237" s="1" t="s">
        <v>324</v>
      </c>
      <c r="N237" s="1">
        <v>0</v>
      </c>
      <c r="O237" s="1">
        <v>0</v>
      </c>
      <c r="P237" s="1">
        <v>0</v>
      </c>
      <c r="Q237" s="1" t="s">
        <v>29</v>
      </c>
    </row>
    <row r="238" spans="10:17">
      <c r="J238" t="s">
        <v>324</v>
      </c>
      <c r="K238">
        <v>0</v>
      </c>
      <c r="L238">
        <v>0</v>
      </c>
      <c r="M238" s="1" t="s">
        <v>324</v>
      </c>
      <c r="N238" s="1">
        <v>0</v>
      </c>
      <c r="O238" s="1">
        <v>0</v>
      </c>
      <c r="P238" s="1">
        <v>0</v>
      </c>
      <c r="Q238" s="1" t="s">
        <v>29</v>
      </c>
    </row>
  </sheetData>
  <sheetCalcPr fullCalcOnLoa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Y14WS</vt:lpstr>
      <vt:lpstr>Y12WS</vt:lpstr>
      <vt:lpstr>Y10WS</vt:lpstr>
      <vt:lpstr>WS SJC</vt:lpstr>
      <vt:lpstr>WSY14</vt:lpstr>
      <vt:lpstr>WSY12</vt:lpstr>
      <vt:lpstr>WSY10</vt:lpstr>
      <vt:lpstr>Y10WS!Print_Area</vt:lpstr>
      <vt:lpstr>Y12WS!Print_Area</vt:lpstr>
      <vt:lpstr>Y14WS!Print_Area</vt:lpstr>
      <vt:lpstr>Y12WS!Print_Titles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Carla-Mae Richards</dc:creator>
  <cp:lastModifiedBy>Carla-Mae Richards</cp:lastModifiedBy>
  <dcterms:created xsi:type="dcterms:W3CDTF">2011-08-17T15:03:42Z</dcterms:created>
  <dcterms:modified xsi:type="dcterms:W3CDTF">2011-08-17T15:06:23Z</dcterms:modified>
</cp:coreProperties>
</file>